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omments11.xml" ContentType="application/vnd.openxmlformats-officedocument.spreadsheetml.comments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12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16.204\nas2\03_学校体育班\03_学校体育班\21_体力・運動能力調査\03_宮城県体力・運動能力調査（小・中・高）\R8\HPデータ\HPリンクファイル\各種体力グラフ作成\経年比較\02_R8個人レーダーチャート\"/>
    </mc:Choice>
  </mc:AlternateContent>
  <xr:revisionPtr revIDLastSave="0" documentId="13_ncr:1_{9C9192E7-F854-4FFD-A6D7-928DA9E67C7B}" xr6:coauthVersionLast="47" xr6:coauthVersionMax="47" xr10:uidLastSave="{00000000-0000-0000-0000-000000000000}"/>
  <bookViews>
    <workbookView xWindow="20370" yWindow="-4680" windowWidth="29040" windowHeight="15720" tabRatio="707" activeTab="1" xr2:uid="{00000000-000D-0000-FFFF-FFFF00000000}"/>
  </bookViews>
  <sheets>
    <sheet name="使い方" sheetId="11" r:id="rId1"/>
    <sheet name="データシート（中１男子）" sheetId="4" r:id="rId2"/>
    <sheet name="データシート（中２男子）" sheetId="15" r:id="rId3"/>
    <sheet name="データシート（中３男子）" sheetId="17" r:id="rId4"/>
    <sheet name="データシート （中１女子）" sheetId="13" r:id="rId5"/>
    <sheet name="データシート （中２女子）" sheetId="16" r:id="rId6"/>
    <sheet name="データシート （中３女子）" sheetId="18" r:id="rId7"/>
    <sheet name="グラフ（中1男子）" sheetId="9" r:id="rId8"/>
    <sheet name="グラフ（中２男子）" sheetId="19" r:id="rId9"/>
    <sheet name="グラフ（中３男子）" sheetId="20" r:id="rId10"/>
    <sheet name="グラフ（中1女子)" sheetId="14" r:id="rId11"/>
    <sheet name="グラフ（中２女子)" sheetId="21" r:id="rId12"/>
    <sheet name="グラフ（中３女子)" sheetId="2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8" l="1"/>
  <c r="G6" i="18"/>
  <c r="G4" i="18"/>
  <c r="E6" i="18"/>
  <c r="E4" i="18"/>
  <c r="G6" i="16"/>
  <c r="G4" i="16"/>
  <c r="E6" i="16"/>
  <c r="E4" i="16"/>
  <c r="G6" i="13"/>
  <c r="G4" i="13"/>
  <c r="E6" i="13"/>
  <c r="E4" i="13"/>
  <c r="G6" i="17"/>
  <c r="G4" i="17"/>
  <c r="E6" i="17"/>
  <c r="E4" i="17"/>
  <c r="E6" i="4"/>
  <c r="E4" i="4"/>
  <c r="G4" i="4"/>
  <c r="G6" i="4"/>
  <c r="G6" i="15"/>
  <c r="G4" i="15"/>
  <c r="E6" i="15"/>
  <c r="E4" i="15"/>
  <c r="AT6" i="18" l="1"/>
  <c r="AT5" i="18"/>
  <c r="AS6" i="18"/>
  <c r="AS5" i="18"/>
  <c r="AP6" i="18"/>
  <c r="AP5" i="18"/>
  <c r="AO6" i="18"/>
  <c r="AO5" i="18"/>
  <c r="AL6" i="18"/>
  <c r="AL5" i="18"/>
  <c r="AK6" i="18"/>
  <c r="AK5" i="18"/>
  <c r="AH6" i="18"/>
  <c r="AH5" i="18"/>
  <c r="AG6" i="18"/>
  <c r="AG5" i="18"/>
  <c r="X6" i="18"/>
  <c r="X5" i="18"/>
  <c r="X4" i="18"/>
  <c r="W6" i="18"/>
  <c r="W5" i="18"/>
  <c r="T6" i="18"/>
  <c r="T5" i="18"/>
  <c r="S6" i="18"/>
  <c r="S5" i="18"/>
  <c r="P6" i="18"/>
  <c r="P5" i="18"/>
  <c r="O6" i="18"/>
  <c r="O5" i="18"/>
  <c r="L6" i="18"/>
  <c r="L5" i="18"/>
  <c r="K6" i="18"/>
  <c r="K5" i="18"/>
  <c r="AT6" i="17"/>
  <c r="AT5" i="17"/>
  <c r="AS6" i="17"/>
  <c r="AS5" i="17"/>
  <c r="AP6" i="17"/>
  <c r="AP5" i="17"/>
  <c r="AO6" i="17"/>
  <c r="AO5" i="17"/>
  <c r="AL6" i="17"/>
  <c r="AL5" i="17"/>
  <c r="AK6" i="17"/>
  <c r="AK5" i="17"/>
  <c r="AH6" i="17"/>
  <c r="AH5" i="17"/>
  <c r="AG6" i="17"/>
  <c r="AG5" i="17"/>
  <c r="X5" i="17"/>
  <c r="X6" i="17"/>
  <c r="W6" i="17"/>
  <c r="W5" i="17"/>
  <c r="T6" i="17"/>
  <c r="T5" i="17"/>
  <c r="S6" i="17"/>
  <c r="S5" i="17"/>
  <c r="P6" i="17"/>
  <c r="P5" i="17"/>
  <c r="O6" i="17"/>
  <c r="O5" i="17"/>
  <c r="L6" i="17"/>
  <c r="L5" i="17"/>
  <c r="K6" i="17"/>
  <c r="K5" i="17"/>
  <c r="AT6" i="16"/>
  <c r="AT5" i="16"/>
  <c r="AS6" i="16"/>
  <c r="AS5" i="16"/>
  <c r="AP6" i="16"/>
  <c r="AP5" i="16"/>
  <c r="AO6" i="16"/>
  <c r="AO5" i="16"/>
  <c r="AL6" i="16"/>
  <c r="AL5" i="16"/>
  <c r="AK6" i="16"/>
  <c r="AK5" i="16"/>
  <c r="AH6" i="16"/>
  <c r="AH5" i="16"/>
  <c r="AG6" i="16"/>
  <c r="AG5" i="16"/>
  <c r="X6" i="16"/>
  <c r="X5" i="16"/>
  <c r="W6" i="16"/>
  <c r="W5" i="16"/>
  <c r="T6" i="16"/>
  <c r="T5" i="16"/>
  <c r="S6" i="16"/>
  <c r="S5" i="16"/>
  <c r="P6" i="16"/>
  <c r="P5" i="16"/>
  <c r="O6" i="16"/>
  <c r="O5" i="16"/>
  <c r="L6" i="16"/>
  <c r="L5" i="16"/>
  <c r="K6" i="16"/>
  <c r="K5" i="16"/>
  <c r="AT6" i="15"/>
  <c r="AT5" i="15"/>
  <c r="AS6" i="15"/>
  <c r="AS5" i="15"/>
  <c r="AP6" i="15"/>
  <c r="AP5" i="15"/>
  <c r="AO6" i="15"/>
  <c r="AO5" i="15"/>
  <c r="AL6" i="15"/>
  <c r="AL5" i="15"/>
  <c r="AK6" i="15"/>
  <c r="AK5" i="15"/>
  <c r="AH6" i="15"/>
  <c r="AH5" i="15"/>
  <c r="AG6" i="15"/>
  <c r="AG5" i="15"/>
  <c r="X6" i="15"/>
  <c r="X5" i="15"/>
  <c r="W6" i="15"/>
  <c r="W5" i="15"/>
  <c r="T6" i="15"/>
  <c r="T5" i="15"/>
  <c r="S6" i="15"/>
  <c r="S5" i="15"/>
  <c r="P6" i="15"/>
  <c r="P5" i="15"/>
  <c r="O6" i="15"/>
  <c r="O5" i="15"/>
  <c r="L6" i="15"/>
  <c r="L5" i="15"/>
  <c r="K6" i="15"/>
  <c r="K5" i="15"/>
  <c r="AT6" i="13"/>
  <c r="AT5" i="13"/>
  <c r="AS6" i="13"/>
  <c r="AS5" i="13"/>
  <c r="AP6" i="13"/>
  <c r="AP5" i="13"/>
  <c r="AO6" i="13"/>
  <c r="AO5" i="13"/>
  <c r="AL6" i="13"/>
  <c r="AL5" i="13"/>
  <c r="AK6" i="13"/>
  <c r="AK5" i="13"/>
  <c r="AH6" i="13"/>
  <c r="AH5" i="13"/>
  <c r="AG6" i="13"/>
  <c r="AG5" i="13"/>
  <c r="X6" i="13"/>
  <c r="X5" i="13"/>
  <c r="W6" i="13"/>
  <c r="W5" i="13"/>
  <c r="T5" i="13"/>
  <c r="T6" i="13"/>
  <c r="S6" i="13"/>
  <c r="S5" i="13"/>
  <c r="P6" i="13"/>
  <c r="P5" i="13"/>
  <c r="O6" i="13"/>
  <c r="O5" i="13"/>
  <c r="L6" i="13"/>
  <c r="L5" i="13"/>
  <c r="K6" i="13"/>
  <c r="K5" i="13"/>
  <c r="AT6" i="4"/>
  <c r="AT5" i="4"/>
  <c r="AS6" i="4"/>
  <c r="AS5" i="4"/>
  <c r="AP6" i="4"/>
  <c r="AP5" i="4"/>
  <c r="AO6" i="4"/>
  <c r="AO5" i="4"/>
  <c r="AL6" i="4"/>
  <c r="AL5" i="4"/>
  <c r="AK6" i="4"/>
  <c r="AK5" i="4"/>
  <c r="AH6" i="4"/>
  <c r="AH5" i="4"/>
  <c r="AG6" i="4"/>
  <c r="AG5" i="4"/>
  <c r="X6" i="4"/>
  <c r="X5" i="4"/>
  <c r="W6" i="4"/>
  <c r="W5" i="4"/>
  <c r="T6" i="4"/>
  <c r="T5" i="4"/>
  <c r="S6" i="4"/>
  <c r="S5" i="4"/>
  <c r="P6" i="4"/>
  <c r="P5" i="4"/>
  <c r="O6" i="4"/>
  <c r="O5" i="4"/>
  <c r="L6" i="4"/>
  <c r="L5" i="4"/>
  <c r="K6" i="4"/>
  <c r="K5" i="4"/>
  <c r="H5" i="18"/>
  <c r="AR4" i="18"/>
  <c r="AN4" i="18"/>
  <c r="AJ4" i="18"/>
  <c r="AF4" i="18"/>
  <c r="V4" i="18"/>
  <c r="V5" i="18" s="1"/>
  <c r="R4" i="18"/>
  <c r="N4" i="18"/>
  <c r="J4" i="18"/>
  <c r="H4" i="18"/>
  <c r="F4" i="18"/>
  <c r="D4" i="18"/>
  <c r="AR3" i="18"/>
  <c r="AR6" i="18" s="1"/>
  <c r="AN3" i="18"/>
  <c r="AN5" i="18" s="1"/>
  <c r="AJ3" i="18"/>
  <c r="AJ6" i="18" s="1"/>
  <c r="AF3" i="18"/>
  <c r="V3" i="18"/>
  <c r="R3" i="18"/>
  <c r="R5" i="18" s="1"/>
  <c r="N3" i="18"/>
  <c r="N6" i="18" s="1"/>
  <c r="J3" i="18"/>
  <c r="J6" i="18" s="1"/>
  <c r="H3" i="18"/>
  <c r="H6" i="18"/>
  <c r="F3" i="18"/>
  <c r="F6" i="18" s="1"/>
  <c r="D3" i="18"/>
  <c r="D5" i="18"/>
  <c r="AR4" i="16"/>
  <c r="AN4" i="16"/>
  <c r="AJ4" i="16"/>
  <c r="AF4" i="16"/>
  <c r="V4" i="16"/>
  <c r="R4" i="16"/>
  <c r="N4" i="16"/>
  <c r="J4" i="16"/>
  <c r="J5" i="16" s="1"/>
  <c r="H4" i="16"/>
  <c r="F4" i="16"/>
  <c r="D4" i="16"/>
  <c r="AR3" i="16"/>
  <c r="AR6" i="16" s="1"/>
  <c r="AN3" i="16"/>
  <c r="AN6" i="16" s="1"/>
  <c r="AJ3" i="16"/>
  <c r="AJ5" i="16" s="1"/>
  <c r="AF3" i="16"/>
  <c r="AF6" i="16" s="1"/>
  <c r="V3" i="16"/>
  <c r="V5" i="16" s="1"/>
  <c r="R3" i="16"/>
  <c r="R5" i="16" s="1"/>
  <c r="F15" i="21" s="1"/>
  <c r="N3" i="16"/>
  <c r="N5" i="16" s="1"/>
  <c r="J3" i="16"/>
  <c r="J6" i="16" s="1"/>
  <c r="H3" i="16"/>
  <c r="H6" i="16" s="1"/>
  <c r="F3" i="16"/>
  <c r="D3" i="16"/>
  <c r="D5" i="16"/>
  <c r="AR4" i="13"/>
  <c r="AN4" i="13"/>
  <c r="AJ4" i="13"/>
  <c r="AF4" i="13"/>
  <c r="V4" i="13"/>
  <c r="R4" i="13"/>
  <c r="N4" i="13"/>
  <c r="J4" i="13"/>
  <c r="H4" i="13"/>
  <c r="F4" i="13"/>
  <c r="D4" i="13"/>
  <c r="AR3" i="13"/>
  <c r="AR6" i="13" s="1"/>
  <c r="AN3" i="13"/>
  <c r="AN6" i="13" s="1"/>
  <c r="AJ3" i="13"/>
  <c r="AJ5" i="13" s="1"/>
  <c r="AF3" i="13"/>
  <c r="AF6" i="13" s="1"/>
  <c r="V3" i="13"/>
  <c r="V5" i="13" s="1"/>
  <c r="W10" i="13" s="1"/>
  <c r="R3" i="13"/>
  <c r="R5" i="13" s="1"/>
  <c r="N3" i="13"/>
  <c r="N5" i="13" s="1"/>
  <c r="J3" i="13"/>
  <c r="J6" i="13" s="1"/>
  <c r="H3" i="13"/>
  <c r="H6" i="13" s="1"/>
  <c r="F3" i="13"/>
  <c r="F5" i="13" s="1"/>
  <c r="F6" i="13"/>
  <c r="D3" i="13"/>
  <c r="D5" i="13"/>
  <c r="AR4" i="17"/>
  <c r="AN4" i="17"/>
  <c r="AJ4" i="17"/>
  <c r="AF4" i="17"/>
  <c r="V4" i="17"/>
  <c r="R4" i="17"/>
  <c r="N4" i="17"/>
  <c r="J4" i="17"/>
  <c r="H4" i="17"/>
  <c r="F4" i="17"/>
  <c r="D4" i="17"/>
  <c r="AR3" i="17"/>
  <c r="AR6" i="17" s="1"/>
  <c r="AN3" i="17"/>
  <c r="AN5" i="17" s="1"/>
  <c r="AJ3" i="17"/>
  <c r="AJ6" i="17" s="1"/>
  <c r="AF3" i="17"/>
  <c r="AF6" i="17" s="1"/>
  <c r="V3" i="17"/>
  <c r="V5" i="17" s="1"/>
  <c r="R3" i="17"/>
  <c r="R6" i="17" s="1"/>
  <c r="N3" i="17"/>
  <c r="N5" i="17" s="1"/>
  <c r="J3" i="17"/>
  <c r="J5" i="17" s="1"/>
  <c r="H3" i="17"/>
  <c r="H5" i="17" s="1"/>
  <c r="H6" i="17"/>
  <c r="F3" i="17"/>
  <c r="F5" i="17" s="1"/>
  <c r="D3" i="17"/>
  <c r="D5" i="17" s="1"/>
  <c r="AR4" i="15"/>
  <c r="AN4" i="15"/>
  <c r="AJ4" i="15"/>
  <c r="AF4" i="15"/>
  <c r="V4" i="15"/>
  <c r="R4" i="15"/>
  <c r="N4" i="15"/>
  <c r="J4" i="15"/>
  <c r="H4" i="15"/>
  <c r="F4" i="15"/>
  <c r="D4" i="15"/>
  <c r="AR3" i="15"/>
  <c r="AR6" i="15" s="1"/>
  <c r="AN3" i="15"/>
  <c r="AN6" i="15" s="1"/>
  <c r="AJ3" i="15"/>
  <c r="AJ5" i="15" s="1"/>
  <c r="AF3" i="15"/>
  <c r="AF6" i="15" s="1"/>
  <c r="V3" i="15"/>
  <c r="V5" i="15" s="1"/>
  <c r="R3" i="15"/>
  <c r="R5" i="15" s="1"/>
  <c r="N3" i="15"/>
  <c r="N5" i="15" s="1"/>
  <c r="J3" i="15"/>
  <c r="J6" i="15" s="1"/>
  <c r="H3" i="15"/>
  <c r="H6" i="15" s="1"/>
  <c r="F3" i="15"/>
  <c r="D3" i="15"/>
  <c r="D5" i="15" s="1"/>
  <c r="AR4" i="4"/>
  <c r="AN4" i="4"/>
  <c r="AJ4" i="4"/>
  <c r="AF4" i="4"/>
  <c r="V4" i="4"/>
  <c r="R4" i="4"/>
  <c r="N4" i="4"/>
  <c r="J4" i="4"/>
  <c r="H4" i="4"/>
  <c r="F4" i="4"/>
  <c r="D4" i="4"/>
  <c r="AR3" i="4"/>
  <c r="AR6" i="4" s="1"/>
  <c r="AN3" i="4"/>
  <c r="AN5" i="4" s="1"/>
  <c r="AJ3" i="4"/>
  <c r="AJ6" i="4" s="1"/>
  <c r="AF3" i="4"/>
  <c r="V3" i="4"/>
  <c r="V6" i="4" s="1"/>
  <c r="R3" i="4"/>
  <c r="R5" i="4" s="1"/>
  <c r="N3" i="4"/>
  <c r="N5" i="4" s="1"/>
  <c r="O10" i="4" s="1"/>
  <c r="J3" i="4"/>
  <c r="J6" i="4" s="1"/>
  <c r="H3" i="4"/>
  <c r="H5" i="4" s="1"/>
  <c r="F3" i="4"/>
  <c r="F6" i="4" s="1"/>
  <c r="D3" i="4"/>
  <c r="D5" i="4" s="1"/>
  <c r="K20" i="20"/>
  <c r="J20" i="20"/>
  <c r="I20" i="20"/>
  <c r="H20" i="20"/>
  <c r="G20" i="20"/>
  <c r="F20" i="20"/>
  <c r="E20" i="20"/>
  <c r="D20" i="20"/>
  <c r="K21" i="21"/>
  <c r="J21" i="21"/>
  <c r="I21" i="21"/>
  <c r="H21" i="21"/>
  <c r="G21" i="21"/>
  <c r="F21" i="21"/>
  <c r="E21" i="21"/>
  <c r="D21" i="21"/>
  <c r="K20" i="21"/>
  <c r="J20" i="21"/>
  <c r="I20" i="21"/>
  <c r="H20" i="21"/>
  <c r="G20" i="21"/>
  <c r="F20" i="21"/>
  <c r="E20" i="21"/>
  <c r="D20" i="21"/>
  <c r="K20" i="19"/>
  <c r="J20" i="19"/>
  <c r="I20" i="19"/>
  <c r="H20" i="19"/>
  <c r="G20" i="19"/>
  <c r="F20" i="19"/>
  <c r="E20" i="19"/>
  <c r="D20" i="19"/>
  <c r="K20" i="14"/>
  <c r="J20" i="14"/>
  <c r="I20" i="14"/>
  <c r="H20" i="14"/>
  <c r="G20" i="14"/>
  <c r="F20" i="14"/>
  <c r="E20" i="14"/>
  <c r="D20" i="14"/>
  <c r="K21" i="22"/>
  <c r="G21" i="22"/>
  <c r="D21" i="22"/>
  <c r="K20" i="22"/>
  <c r="J20" i="22"/>
  <c r="I20" i="22"/>
  <c r="H20" i="22"/>
  <c r="G20" i="22"/>
  <c r="F20" i="22"/>
  <c r="E20" i="22"/>
  <c r="D20" i="22"/>
  <c r="J17" i="22"/>
  <c r="J17" i="20"/>
  <c r="J17" i="21"/>
  <c r="J17" i="19"/>
  <c r="J17" i="14"/>
  <c r="J28" i="21"/>
  <c r="J29" i="22"/>
  <c r="I29" i="22"/>
  <c r="J28" i="22"/>
  <c r="J25" i="22"/>
  <c r="I25" i="22"/>
  <c r="J24" i="22"/>
  <c r="C15" i="22"/>
  <c r="B15" i="22"/>
  <c r="C11" i="22"/>
  <c r="B11" i="22"/>
  <c r="C7" i="22"/>
  <c r="B7" i="22"/>
  <c r="B4" i="22"/>
  <c r="F11" i="22"/>
  <c r="C15" i="21"/>
  <c r="B15" i="21"/>
  <c r="C11" i="21"/>
  <c r="B11" i="21"/>
  <c r="C7" i="21"/>
  <c r="B7" i="21"/>
  <c r="B4" i="21"/>
  <c r="J29" i="20"/>
  <c r="I29" i="20"/>
  <c r="J28" i="20"/>
  <c r="J25" i="20"/>
  <c r="I25" i="20"/>
  <c r="J24" i="20"/>
  <c r="C15" i="20"/>
  <c r="B15" i="20"/>
  <c r="C11" i="20"/>
  <c r="B11" i="20"/>
  <c r="C7" i="20"/>
  <c r="B7" i="20"/>
  <c r="B4" i="20"/>
  <c r="E7" i="20" s="1"/>
  <c r="J29" i="19"/>
  <c r="I29" i="19"/>
  <c r="J28" i="19"/>
  <c r="J25" i="19"/>
  <c r="I25" i="19"/>
  <c r="J24" i="19"/>
  <c r="C15" i="19"/>
  <c r="B15" i="19"/>
  <c r="C11" i="19"/>
  <c r="B11" i="19"/>
  <c r="C7" i="19"/>
  <c r="B7" i="19"/>
  <c r="B4" i="19"/>
  <c r="F11" i="19" s="1"/>
  <c r="AU309" i="18"/>
  <c r="AT309" i="18"/>
  <c r="AS309" i="18"/>
  <c r="AQ309" i="18"/>
  <c r="AP309" i="18"/>
  <c r="AO309" i="18"/>
  <c r="AM309" i="18"/>
  <c r="AL309" i="18"/>
  <c r="AK309" i="18"/>
  <c r="AI309" i="18"/>
  <c r="AH309" i="18"/>
  <c r="AG309" i="18"/>
  <c r="AE309" i="18"/>
  <c r="AD309" i="18"/>
  <c r="AC309" i="18"/>
  <c r="AB309" i="18"/>
  <c r="AW309" i="18"/>
  <c r="Y309" i="18"/>
  <c r="X309" i="18"/>
  <c r="W309" i="18"/>
  <c r="U309" i="18"/>
  <c r="T309" i="18"/>
  <c r="S309" i="18"/>
  <c r="Q309" i="18"/>
  <c r="P309" i="18"/>
  <c r="O309" i="18"/>
  <c r="M309" i="18"/>
  <c r="AV309" i="18" s="1"/>
  <c r="L309" i="18"/>
  <c r="K309" i="18"/>
  <c r="I309" i="18"/>
  <c r="G309" i="18"/>
  <c r="E309" i="18"/>
  <c r="AU308" i="18"/>
  <c r="AT308" i="18"/>
  <c r="AS308" i="18"/>
  <c r="AQ308" i="18"/>
  <c r="AP308" i="18"/>
  <c r="AO308" i="18"/>
  <c r="AM308" i="18"/>
  <c r="AL308" i="18"/>
  <c r="AK308" i="18"/>
  <c r="AI308" i="18"/>
  <c r="AH308" i="18"/>
  <c r="AG308" i="18"/>
  <c r="AE308" i="18"/>
  <c r="AD308" i="18"/>
  <c r="AC308" i="18"/>
  <c r="AB308" i="18"/>
  <c r="AW308" i="18" s="1"/>
  <c r="Y308" i="18"/>
  <c r="X308" i="18"/>
  <c r="W308" i="18"/>
  <c r="U308" i="18"/>
  <c r="T308" i="18"/>
  <c r="S308" i="18"/>
  <c r="Q308" i="18"/>
  <c r="AV308" i="18" s="1"/>
  <c r="P308" i="18"/>
  <c r="O308" i="18"/>
  <c r="M308" i="18"/>
  <c r="L308" i="18"/>
  <c r="K308" i="18"/>
  <c r="I308" i="18"/>
  <c r="G308" i="18"/>
  <c r="E308" i="18"/>
  <c r="AU307" i="18"/>
  <c r="AT307" i="18"/>
  <c r="AS307" i="18"/>
  <c r="AQ307" i="18"/>
  <c r="AP307" i="18"/>
  <c r="AO307" i="18"/>
  <c r="AM307" i="18"/>
  <c r="AL307" i="18"/>
  <c r="AK307" i="18"/>
  <c r="AI307" i="18"/>
  <c r="AH307" i="18"/>
  <c r="AG307" i="18"/>
  <c r="AE307" i="18"/>
  <c r="AD307" i="18"/>
  <c r="AC307" i="18"/>
  <c r="AB307" i="18"/>
  <c r="AW307" i="18"/>
  <c r="Y307" i="18"/>
  <c r="X307" i="18"/>
  <c r="W307" i="18"/>
  <c r="U307" i="18"/>
  <c r="T307" i="18"/>
  <c r="S307" i="18"/>
  <c r="Q307" i="18"/>
  <c r="P307" i="18"/>
  <c r="O307" i="18"/>
  <c r="M307" i="18"/>
  <c r="AV307" i="18" s="1"/>
  <c r="L307" i="18"/>
  <c r="K307" i="18"/>
  <c r="I307" i="18"/>
  <c r="G307" i="18"/>
  <c r="E307" i="18"/>
  <c r="AU306" i="18"/>
  <c r="AT306" i="18"/>
  <c r="AS306" i="18"/>
  <c r="AQ306" i="18"/>
  <c r="AP306" i="18"/>
  <c r="AO306" i="18"/>
  <c r="AM306" i="18"/>
  <c r="AL306" i="18"/>
  <c r="AK306" i="18"/>
  <c r="AI306" i="18"/>
  <c r="AH306" i="18"/>
  <c r="AG306" i="18"/>
  <c r="AE306" i="18"/>
  <c r="AD306" i="18"/>
  <c r="AC306" i="18"/>
  <c r="AB306" i="18"/>
  <c r="AW306" i="18" s="1"/>
  <c r="Y306" i="18"/>
  <c r="X306" i="18"/>
  <c r="W306" i="18"/>
  <c r="U306" i="18"/>
  <c r="T306" i="18"/>
  <c r="S306" i="18"/>
  <c r="Q306" i="18"/>
  <c r="AV306" i="18" s="1"/>
  <c r="P306" i="18"/>
  <c r="O306" i="18"/>
  <c r="M306" i="18"/>
  <c r="L306" i="18"/>
  <c r="K306" i="18"/>
  <c r="I306" i="18"/>
  <c r="G306" i="18"/>
  <c r="E306" i="18"/>
  <c r="AU305" i="18"/>
  <c r="AT305" i="18"/>
  <c r="AS305" i="18"/>
  <c r="AQ305" i="18"/>
  <c r="AP305" i="18"/>
  <c r="AO305" i="18"/>
  <c r="AM305" i="18"/>
  <c r="AL305" i="18"/>
  <c r="AK305" i="18"/>
  <c r="AI305" i="18"/>
  <c r="AH305" i="18"/>
  <c r="AG305" i="18"/>
  <c r="AE305" i="18"/>
  <c r="AD305" i="18"/>
  <c r="AC305" i="18"/>
  <c r="AB305" i="18"/>
  <c r="AW305" i="18"/>
  <c r="Y305" i="18"/>
  <c r="X305" i="18"/>
  <c r="W305" i="18"/>
  <c r="U305" i="18"/>
  <c r="T305" i="18"/>
  <c r="S305" i="18"/>
  <c r="Q305" i="18"/>
  <c r="P305" i="18"/>
  <c r="O305" i="18"/>
  <c r="M305" i="18"/>
  <c r="AV305" i="18" s="1"/>
  <c r="L305" i="18"/>
  <c r="K305" i="18"/>
  <c r="I305" i="18"/>
  <c r="G305" i="18"/>
  <c r="E305" i="18"/>
  <c r="AU304" i="18"/>
  <c r="AT304" i="18"/>
  <c r="AS304" i="18"/>
  <c r="AQ304" i="18"/>
  <c r="AP304" i="18"/>
  <c r="AO304" i="18"/>
  <c r="AM304" i="18"/>
  <c r="AL304" i="18"/>
  <c r="AK304" i="18"/>
  <c r="AI304" i="18"/>
  <c r="AH304" i="18"/>
  <c r="AG304" i="18"/>
  <c r="AE304" i="18"/>
  <c r="AD304" i="18"/>
  <c r="AC304" i="18"/>
  <c r="AB304" i="18"/>
  <c r="AW304" i="18" s="1"/>
  <c r="Y304" i="18"/>
  <c r="X304" i="18"/>
  <c r="W304" i="18"/>
  <c r="U304" i="18"/>
  <c r="T304" i="18"/>
  <c r="S304" i="18"/>
  <c r="Q304" i="18"/>
  <c r="P304" i="18"/>
  <c r="O304" i="18"/>
  <c r="M304" i="18"/>
  <c r="AV304" i="18"/>
  <c r="L304" i="18"/>
  <c r="K304" i="18"/>
  <c r="I304" i="18"/>
  <c r="G304" i="18"/>
  <c r="E304" i="18"/>
  <c r="AU303" i="18"/>
  <c r="AT303" i="18"/>
  <c r="AS303" i="18"/>
  <c r="AQ303" i="18"/>
  <c r="AP303" i="18"/>
  <c r="AO303" i="18"/>
  <c r="AM303" i="18"/>
  <c r="AL303" i="18"/>
  <c r="AK303" i="18"/>
  <c r="AI303" i="18"/>
  <c r="AH303" i="18"/>
  <c r="AG303" i="18"/>
  <c r="AE303" i="18"/>
  <c r="AD303" i="18"/>
  <c r="AC303" i="18"/>
  <c r="AB303" i="18"/>
  <c r="AW303" i="18" s="1"/>
  <c r="Y303" i="18"/>
  <c r="X303" i="18"/>
  <c r="W303" i="18"/>
  <c r="U303" i="18"/>
  <c r="T303" i="18"/>
  <c r="S303" i="18"/>
  <c r="Q303" i="18"/>
  <c r="P303" i="18"/>
  <c r="O303" i="18"/>
  <c r="M303" i="18"/>
  <c r="L303" i="18"/>
  <c r="K303" i="18"/>
  <c r="I303" i="18"/>
  <c r="G303" i="18"/>
  <c r="E303" i="18"/>
  <c r="AU302" i="18"/>
  <c r="AT302" i="18"/>
  <c r="AS302" i="18"/>
  <c r="AQ302" i="18"/>
  <c r="AP302" i="18"/>
  <c r="AO302" i="18"/>
  <c r="AM302" i="18"/>
  <c r="AL302" i="18"/>
  <c r="AK302" i="18"/>
  <c r="AI302" i="18"/>
  <c r="AH302" i="18"/>
  <c r="AG302" i="18"/>
  <c r="AE302" i="18"/>
  <c r="AD302" i="18"/>
  <c r="AC302" i="18"/>
  <c r="AB302" i="18"/>
  <c r="AW302" i="18" s="1"/>
  <c r="Y302" i="18"/>
  <c r="X302" i="18"/>
  <c r="W302" i="18"/>
  <c r="U302" i="18"/>
  <c r="T302" i="18"/>
  <c r="S302" i="18"/>
  <c r="Q302" i="18"/>
  <c r="P302" i="18"/>
  <c r="O302" i="18"/>
  <c r="M302" i="18"/>
  <c r="AV302" i="18"/>
  <c r="L302" i="18"/>
  <c r="K302" i="18"/>
  <c r="I302" i="18"/>
  <c r="G302" i="18"/>
  <c r="E302" i="18"/>
  <c r="AU301" i="18"/>
  <c r="AT301" i="18"/>
  <c r="AS301" i="18"/>
  <c r="AQ301" i="18"/>
  <c r="AP301" i="18"/>
  <c r="AO301" i="18"/>
  <c r="AM301" i="18"/>
  <c r="AL301" i="18"/>
  <c r="AK301" i="18"/>
  <c r="AI301" i="18"/>
  <c r="AH301" i="18"/>
  <c r="AG301" i="18"/>
  <c r="AE301" i="18"/>
  <c r="AD301" i="18"/>
  <c r="AC301" i="18"/>
  <c r="AB301" i="18"/>
  <c r="AW301" i="18" s="1"/>
  <c r="Y301" i="18"/>
  <c r="X301" i="18"/>
  <c r="W301" i="18"/>
  <c r="U301" i="18"/>
  <c r="T301" i="18"/>
  <c r="S301" i="18"/>
  <c r="Q301" i="18"/>
  <c r="P301" i="18"/>
  <c r="O301" i="18"/>
  <c r="M301" i="18"/>
  <c r="L301" i="18"/>
  <c r="K301" i="18"/>
  <c r="I301" i="18"/>
  <c r="G301" i="18"/>
  <c r="E301" i="18"/>
  <c r="AU300" i="18"/>
  <c r="AT300" i="18"/>
  <c r="AS300" i="18"/>
  <c r="AQ300" i="18"/>
  <c r="AP300" i="18"/>
  <c r="AO300" i="18"/>
  <c r="AM300" i="18"/>
  <c r="AL300" i="18"/>
  <c r="AK300" i="18"/>
  <c r="AI300" i="18"/>
  <c r="AH300" i="18"/>
  <c r="AG300" i="18"/>
  <c r="AE300" i="18"/>
  <c r="AD300" i="18"/>
  <c r="AC300" i="18"/>
  <c r="AB300" i="18"/>
  <c r="AW300" i="18" s="1"/>
  <c r="Y300" i="18"/>
  <c r="X300" i="18"/>
  <c r="W300" i="18"/>
  <c r="U300" i="18"/>
  <c r="T300" i="18"/>
  <c r="S300" i="18"/>
  <c r="Q300" i="18"/>
  <c r="P300" i="18"/>
  <c r="O300" i="18"/>
  <c r="M300" i="18"/>
  <c r="L300" i="18"/>
  <c r="K300" i="18"/>
  <c r="I300" i="18"/>
  <c r="G300" i="18"/>
  <c r="E300" i="18"/>
  <c r="AU299" i="18"/>
  <c r="AT299" i="18"/>
  <c r="AS299" i="18"/>
  <c r="AQ299" i="18"/>
  <c r="AP299" i="18"/>
  <c r="AO299" i="18"/>
  <c r="AM299" i="18"/>
  <c r="AL299" i="18"/>
  <c r="AK299" i="18"/>
  <c r="AI299" i="18"/>
  <c r="AH299" i="18"/>
  <c r="AG299" i="18"/>
  <c r="AE299" i="18"/>
  <c r="AD299" i="18"/>
  <c r="AC299" i="18"/>
  <c r="AB299" i="18"/>
  <c r="AW299" i="18"/>
  <c r="Y299" i="18"/>
  <c r="X299" i="18"/>
  <c r="W299" i="18"/>
  <c r="U299" i="18"/>
  <c r="T299" i="18"/>
  <c r="S299" i="18"/>
  <c r="Q299" i="18"/>
  <c r="P299" i="18"/>
  <c r="O299" i="18"/>
  <c r="M299" i="18"/>
  <c r="L299" i="18"/>
  <c r="K299" i="18"/>
  <c r="I299" i="18"/>
  <c r="G299" i="18"/>
  <c r="E299" i="18"/>
  <c r="AU298" i="18"/>
  <c r="AT298" i="18"/>
  <c r="AS298" i="18"/>
  <c r="AQ298" i="18"/>
  <c r="AP298" i="18"/>
  <c r="AO298" i="18"/>
  <c r="AM298" i="18"/>
  <c r="AL298" i="18"/>
  <c r="AK298" i="18"/>
  <c r="AI298" i="18"/>
  <c r="AH298" i="18"/>
  <c r="AG298" i="18"/>
  <c r="AE298" i="18"/>
  <c r="AD298" i="18"/>
  <c r="AC298" i="18"/>
  <c r="AB298" i="18"/>
  <c r="AW298" i="18" s="1"/>
  <c r="Y298" i="18"/>
  <c r="X298" i="18"/>
  <c r="W298" i="18"/>
  <c r="U298" i="18"/>
  <c r="T298" i="18"/>
  <c r="S298" i="18"/>
  <c r="Q298" i="18"/>
  <c r="AV298" i="18" s="1"/>
  <c r="P298" i="18"/>
  <c r="O298" i="18"/>
  <c r="M298" i="18"/>
  <c r="L298" i="18"/>
  <c r="K298" i="18"/>
  <c r="I298" i="18"/>
  <c r="G298" i="18"/>
  <c r="E298" i="18"/>
  <c r="AU297" i="18"/>
  <c r="AT297" i="18"/>
  <c r="AS297" i="18"/>
  <c r="AQ297" i="18"/>
  <c r="AP297" i="18"/>
  <c r="AO297" i="18"/>
  <c r="AM297" i="18"/>
  <c r="AL297" i="18"/>
  <c r="AK297" i="18"/>
  <c r="AI297" i="18"/>
  <c r="AH297" i="18"/>
  <c r="AG297" i="18"/>
  <c r="AE297" i="18"/>
  <c r="AD297" i="18"/>
  <c r="AC297" i="18"/>
  <c r="AB297" i="18"/>
  <c r="AW297" i="18"/>
  <c r="Y297" i="18"/>
  <c r="X297" i="18"/>
  <c r="W297" i="18"/>
  <c r="U297" i="18"/>
  <c r="T297" i="18"/>
  <c r="S297" i="18"/>
  <c r="Q297" i="18"/>
  <c r="P297" i="18"/>
  <c r="O297" i="18"/>
  <c r="M297" i="18"/>
  <c r="L297" i="18"/>
  <c r="K297" i="18"/>
  <c r="I297" i="18"/>
  <c r="G297" i="18"/>
  <c r="E297" i="18"/>
  <c r="AU296" i="18"/>
  <c r="AT296" i="18"/>
  <c r="AS296" i="18"/>
  <c r="AQ296" i="18"/>
  <c r="AP296" i="18"/>
  <c r="AO296" i="18"/>
  <c r="AM296" i="18"/>
  <c r="AL296" i="18"/>
  <c r="AK296" i="18"/>
  <c r="AI296" i="18"/>
  <c r="AH296" i="18"/>
  <c r="AG296" i="18"/>
  <c r="AE296" i="18"/>
  <c r="AD296" i="18"/>
  <c r="AC296" i="18"/>
  <c r="AB296" i="18"/>
  <c r="AW296" i="18" s="1"/>
  <c r="Y296" i="18"/>
  <c r="X296" i="18"/>
  <c r="W296" i="18"/>
  <c r="U296" i="18"/>
  <c r="T296" i="18"/>
  <c r="S296" i="18"/>
  <c r="Q296" i="18"/>
  <c r="P296" i="18"/>
  <c r="O296" i="18"/>
  <c r="M296" i="18"/>
  <c r="AV296" i="18" s="1"/>
  <c r="L296" i="18"/>
  <c r="K296" i="18"/>
  <c r="I296" i="18"/>
  <c r="G296" i="18"/>
  <c r="E296" i="18"/>
  <c r="AU295" i="18"/>
  <c r="AT295" i="18"/>
  <c r="AS295" i="18"/>
  <c r="AQ295" i="18"/>
  <c r="AP295" i="18"/>
  <c r="AO295" i="18"/>
  <c r="AM295" i="18"/>
  <c r="AL295" i="18"/>
  <c r="AK295" i="18"/>
  <c r="AI295" i="18"/>
  <c r="AH295" i="18"/>
  <c r="AG295" i="18"/>
  <c r="AE295" i="18"/>
  <c r="AD295" i="18"/>
  <c r="AC295" i="18"/>
  <c r="AB295" i="18"/>
  <c r="AW295" i="18" s="1"/>
  <c r="Y295" i="18"/>
  <c r="X295" i="18"/>
  <c r="W295" i="18"/>
  <c r="U295" i="18"/>
  <c r="T295" i="18"/>
  <c r="S295" i="18"/>
  <c r="Q295" i="18"/>
  <c r="AV295" i="18" s="1"/>
  <c r="P295" i="18"/>
  <c r="O295" i="18"/>
  <c r="M295" i="18"/>
  <c r="L295" i="18"/>
  <c r="K295" i="18"/>
  <c r="I295" i="18"/>
  <c r="G295" i="18"/>
  <c r="E295" i="18"/>
  <c r="AU294" i="18"/>
  <c r="AT294" i="18"/>
  <c r="AS294" i="18"/>
  <c r="AQ294" i="18"/>
  <c r="AP294" i="18"/>
  <c r="AO294" i="18"/>
  <c r="AM294" i="18"/>
  <c r="AL294" i="18"/>
  <c r="AK294" i="18"/>
  <c r="AI294" i="18"/>
  <c r="AH294" i="18"/>
  <c r="AG294" i="18"/>
  <c r="AE294" i="18"/>
  <c r="AD294" i="18"/>
  <c r="AC294" i="18"/>
  <c r="AB294" i="18"/>
  <c r="AW294" i="18" s="1"/>
  <c r="Y294" i="18"/>
  <c r="X294" i="18"/>
  <c r="W294" i="18"/>
  <c r="U294" i="18"/>
  <c r="T294" i="18"/>
  <c r="S294" i="18"/>
  <c r="Q294" i="18"/>
  <c r="P294" i="18"/>
  <c r="O294" i="18"/>
  <c r="M294" i="18"/>
  <c r="AV294" i="18"/>
  <c r="L294" i="18"/>
  <c r="K294" i="18"/>
  <c r="I294" i="18"/>
  <c r="G294" i="18"/>
  <c r="E294" i="18"/>
  <c r="AU293" i="18"/>
  <c r="AT293" i="18"/>
  <c r="AS293" i="18"/>
  <c r="AQ293" i="18"/>
  <c r="AP293" i="18"/>
  <c r="AO293" i="18"/>
  <c r="AM293" i="18"/>
  <c r="AL293" i="18"/>
  <c r="AK293" i="18"/>
  <c r="AI293" i="18"/>
  <c r="AH293" i="18"/>
  <c r="AG293" i="18"/>
  <c r="AE293" i="18"/>
  <c r="AD293" i="18"/>
  <c r="AC293" i="18"/>
  <c r="AB293" i="18"/>
  <c r="AW293" i="18"/>
  <c r="Y293" i="18"/>
  <c r="X293" i="18"/>
  <c r="W293" i="18"/>
  <c r="U293" i="18"/>
  <c r="T293" i="18"/>
  <c r="S293" i="18"/>
  <c r="Q293" i="18"/>
  <c r="P293" i="18"/>
  <c r="O293" i="18"/>
  <c r="M293" i="18"/>
  <c r="AV293" i="18" s="1"/>
  <c r="L293" i="18"/>
  <c r="K293" i="18"/>
  <c r="I293" i="18"/>
  <c r="G293" i="18"/>
  <c r="E293" i="18"/>
  <c r="AU292" i="18"/>
  <c r="AT292" i="18"/>
  <c r="AS292" i="18"/>
  <c r="AQ292" i="18"/>
  <c r="AP292" i="18"/>
  <c r="AO292" i="18"/>
  <c r="AM292" i="18"/>
  <c r="AL292" i="18"/>
  <c r="AK292" i="18"/>
  <c r="AI292" i="18"/>
  <c r="AH292" i="18"/>
  <c r="AG292" i="18"/>
  <c r="AE292" i="18"/>
  <c r="AD292" i="18"/>
  <c r="AC292" i="18"/>
  <c r="AB292" i="18"/>
  <c r="AW292" i="18" s="1"/>
  <c r="Y292" i="18"/>
  <c r="X292" i="18"/>
  <c r="W292" i="18"/>
  <c r="U292" i="18"/>
  <c r="T292" i="18"/>
  <c r="S292" i="18"/>
  <c r="Q292" i="18"/>
  <c r="AV292" i="18" s="1"/>
  <c r="P292" i="18"/>
  <c r="O292" i="18"/>
  <c r="M292" i="18"/>
  <c r="L292" i="18"/>
  <c r="K292" i="18"/>
  <c r="I292" i="18"/>
  <c r="G292" i="18"/>
  <c r="E292" i="18"/>
  <c r="AU291" i="18"/>
  <c r="AT291" i="18"/>
  <c r="AS291" i="18"/>
  <c r="AQ291" i="18"/>
  <c r="AP291" i="18"/>
  <c r="AO291" i="18"/>
  <c r="AM291" i="18"/>
  <c r="AL291" i="18"/>
  <c r="AK291" i="18"/>
  <c r="AI291" i="18"/>
  <c r="AH291" i="18"/>
  <c r="AG291" i="18"/>
  <c r="AE291" i="18"/>
  <c r="AD291" i="18"/>
  <c r="AC291" i="18"/>
  <c r="AB291" i="18"/>
  <c r="AW291" i="18"/>
  <c r="Y291" i="18"/>
  <c r="X291" i="18"/>
  <c r="W291" i="18"/>
  <c r="U291" i="18"/>
  <c r="T291" i="18"/>
  <c r="S291" i="18"/>
  <c r="Q291" i="18"/>
  <c r="P291" i="18"/>
  <c r="O291" i="18"/>
  <c r="M291" i="18"/>
  <c r="L291" i="18"/>
  <c r="K291" i="18"/>
  <c r="I291" i="18"/>
  <c r="G291" i="18"/>
  <c r="E291" i="18"/>
  <c r="AU290" i="18"/>
  <c r="AT290" i="18"/>
  <c r="AS290" i="18"/>
  <c r="AQ290" i="18"/>
  <c r="AP290" i="18"/>
  <c r="AO290" i="18"/>
  <c r="AM290" i="18"/>
  <c r="AL290" i="18"/>
  <c r="AK290" i="18"/>
  <c r="AI290" i="18"/>
  <c r="AH290" i="18"/>
  <c r="AG290" i="18"/>
  <c r="AE290" i="18"/>
  <c r="AD290" i="18"/>
  <c r="AC290" i="18"/>
  <c r="AB290" i="18"/>
  <c r="AW290" i="18" s="1"/>
  <c r="Y290" i="18"/>
  <c r="X290" i="18"/>
  <c r="W290" i="18"/>
  <c r="U290" i="18"/>
  <c r="T290" i="18"/>
  <c r="S290" i="18"/>
  <c r="Q290" i="18"/>
  <c r="AV290" i="18" s="1"/>
  <c r="P290" i="18"/>
  <c r="O290" i="18"/>
  <c r="M290" i="18"/>
  <c r="L290" i="18"/>
  <c r="K290" i="18"/>
  <c r="I290" i="18"/>
  <c r="G290" i="18"/>
  <c r="E290" i="18"/>
  <c r="AU289" i="18"/>
  <c r="AT289" i="18"/>
  <c r="AS289" i="18"/>
  <c r="AQ289" i="18"/>
  <c r="AP289" i="18"/>
  <c r="AO289" i="18"/>
  <c r="AM289" i="18"/>
  <c r="AL289" i="18"/>
  <c r="AK289" i="18"/>
  <c r="AI289" i="18"/>
  <c r="AH289" i="18"/>
  <c r="AG289" i="18"/>
  <c r="AE289" i="18"/>
  <c r="AD289" i="18"/>
  <c r="AC289" i="18"/>
  <c r="AB289" i="18"/>
  <c r="AW289" i="18"/>
  <c r="Y289" i="18"/>
  <c r="X289" i="18"/>
  <c r="W289" i="18"/>
  <c r="U289" i="18"/>
  <c r="T289" i="18"/>
  <c r="S289" i="18"/>
  <c r="Q289" i="18"/>
  <c r="P289" i="18"/>
  <c r="O289" i="18"/>
  <c r="M289" i="18"/>
  <c r="AV289" i="18" s="1"/>
  <c r="L289" i="18"/>
  <c r="K289" i="18"/>
  <c r="I289" i="18"/>
  <c r="G289" i="18"/>
  <c r="E289" i="18"/>
  <c r="AU288" i="18"/>
  <c r="AT288" i="18"/>
  <c r="AS288" i="18"/>
  <c r="AQ288" i="18"/>
  <c r="AP288" i="18"/>
  <c r="AO288" i="18"/>
  <c r="AM288" i="18"/>
  <c r="AL288" i="18"/>
  <c r="AK288" i="18"/>
  <c r="AI288" i="18"/>
  <c r="AH288" i="18"/>
  <c r="AG288" i="18"/>
  <c r="AE288" i="18"/>
  <c r="AD288" i="18"/>
  <c r="AC288" i="18"/>
  <c r="AB288" i="18"/>
  <c r="AW288" i="18" s="1"/>
  <c r="Y288" i="18"/>
  <c r="X288" i="18"/>
  <c r="W288" i="18"/>
  <c r="U288" i="18"/>
  <c r="T288" i="18"/>
  <c r="S288" i="18"/>
  <c r="Q288" i="18"/>
  <c r="P288" i="18"/>
  <c r="O288" i="18"/>
  <c r="M288" i="18"/>
  <c r="AV288" i="18" s="1"/>
  <c r="L288" i="18"/>
  <c r="K288" i="18"/>
  <c r="I288" i="18"/>
  <c r="G288" i="18"/>
  <c r="E288" i="18"/>
  <c r="AU287" i="18"/>
  <c r="AT287" i="18"/>
  <c r="AS287" i="18"/>
  <c r="AQ287" i="18"/>
  <c r="AP287" i="18"/>
  <c r="AO287" i="18"/>
  <c r="AM287" i="18"/>
  <c r="AL287" i="18"/>
  <c r="AK287" i="18"/>
  <c r="AI287" i="18"/>
  <c r="AH287" i="18"/>
  <c r="AG287" i="18"/>
  <c r="AE287" i="18"/>
  <c r="AD287" i="18"/>
  <c r="AC287" i="18"/>
  <c r="AB287" i="18"/>
  <c r="AW287" i="18" s="1"/>
  <c r="Y287" i="18"/>
  <c r="X287" i="18"/>
  <c r="W287" i="18"/>
  <c r="U287" i="18"/>
  <c r="T287" i="18"/>
  <c r="S287" i="18"/>
  <c r="Q287" i="18"/>
  <c r="P287" i="18"/>
  <c r="O287" i="18"/>
  <c r="M287" i="18"/>
  <c r="L287" i="18"/>
  <c r="K287" i="18"/>
  <c r="I287" i="18"/>
  <c r="G287" i="18"/>
  <c r="E287" i="18"/>
  <c r="AU286" i="18"/>
  <c r="AT286" i="18"/>
  <c r="AS286" i="18"/>
  <c r="AQ286" i="18"/>
  <c r="AP286" i="18"/>
  <c r="AO286" i="18"/>
  <c r="AM286" i="18"/>
  <c r="AL286" i="18"/>
  <c r="AK286" i="18"/>
  <c r="AI286" i="18"/>
  <c r="AH286" i="18"/>
  <c r="AG286" i="18"/>
  <c r="AE286" i="18"/>
  <c r="AD286" i="18"/>
  <c r="AC286" i="18"/>
  <c r="AB286" i="18"/>
  <c r="AW286" i="18" s="1"/>
  <c r="Y286" i="18"/>
  <c r="X286" i="18"/>
  <c r="W286" i="18"/>
  <c r="U286" i="18"/>
  <c r="T286" i="18"/>
  <c r="S286" i="18"/>
  <c r="Q286" i="18"/>
  <c r="P286" i="18"/>
  <c r="O286" i="18"/>
  <c r="M286" i="18"/>
  <c r="AV286" i="18"/>
  <c r="L286" i="18"/>
  <c r="K286" i="18"/>
  <c r="I286" i="18"/>
  <c r="G286" i="18"/>
  <c r="E286" i="18"/>
  <c r="AU285" i="18"/>
  <c r="AT285" i="18"/>
  <c r="AS285" i="18"/>
  <c r="AQ285" i="18"/>
  <c r="AP285" i="18"/>
  <c r="AO285" i="18"/>
  <c r="AM285" i="18"/>
  <c r="AL285" i="18"/>
  <c r="AK285" i="18"/>
  <c r="AI285" i="18"/>
  <c r="AH285" i="18"/>
  <c r="AG285" i="18"/>
  <c r="AE285" i="18"/>
  <c r="AD285" i="18"/>
  <c r="AC285" i="18"/>
  <c r="AB285" i="18"/>
  <c r="AW285" i="18"/>
  <c r="Y285" i="18"/>
  <c r="X285" i="18"/>
  <c r="W285" i="18"/>
  <c r="U285" i="18"/>
  <c r="T285" i="18"/>
  <c r="S285" i="18"/>
  <c r="Q285" i="18"/>
  <c r="P285" i="18"/>
  <c r="O285" i="18"/>
  <c r="M285" i="18"/>
  <c r="AV285" i="18" s="1"/>
  <c r="L285" i="18"/>
  <c r="K285" i="18"/>
  <c r="I285" i="18"/>
  <c r="G285" i="18"/>
  <c r="E285" i="18"/>
  <c r="AU284" i="18"/>
  <c r="AT284" i="18"/>
  <c r="AS284" i="18"/>
  <c r="AQ284" i="18"/>
  <c r="AP284" i="18"/>
  <c r="AO284" i="18"/>
  <c r="AM284" i="18"/>
  <c r="AL284" i="18"/>
  <c r="AK284" i="18"/>
  <c r="AI284" i="18"/>
  <c r="AH284" i="18"/>
  <c r="AG284" i="18"/>
  <c r="AE284" i="18"/>
  <c r="AD284" i="18"/>
  <c r="AC284" i="18"/>
  <c r="AB284" i="18"/>
  <c r="AW284" i="18" s="1"/>
  <c r="Y284" i="18"/>
  <c r="X284" i="18"/>
  <c r="W284" i="18"/>
  <c r="U284" i="18"/>
  <c r="T284" i="18"/>
  <c r="S284" i="18"/>
  <c r="Q284" i="18"/>
  <c r="P284" i="18"/>
  <c r="O284" i="18"/>
  <c r="M284" i="18"/>
  <c r="L284" i="18"/>
  <c r="K284" i="18"/>
  <c r="I284" i="18"/>
  <c r="G284" i="18"/>
  <c r="E284" i="18"/>
  <c r="AU283" i="18"/>
  <c r="AT283" i="18"/>
  <c r="AS283" i="18"/>
  <c r="AQ283" i="18"/>
  <c r="AP283" i="18"/>
  <c r="AO283" i="18"/>
  <c r="AM283" i="18"/>
  <c r="AL283" i="18"/>
  <c r="AK283" i="18"/>
  <c r="AI283" i="18"/>
  <c r="AH283" i="18"/>
  <c r="AG283" i="18"/>
  <c r="AE283" i="18"/>
  <c r="AD283" i="18"/>
  <c r="AC283" i="18"/>
  <c r="AB283" i="18"/>
  <c r="AW283" i="18"/>
  <c r="Y283" i="18"/>
  <c r="X283" i="18"/>
  <c r="W283" i="18"/>
  <c r="U283" i="18"/>
  <c r="T283" i="18"/>
  <c r="S283" i="18"/>
  <c r="Q283" i="18"/>
  <c r="P283" i="18"/>
  <c r="O283" i="18"/>
  <c r="M283" i="18"/>
  <c r="L283" i="18"/>
  <c r="K283" i="18"/>
  <c r="I283" i="18"/>
  <c r="G283" i="18"/>
  <c r="E283" i="18"/>
  <c r="AU282" i="18"/>
  <c r="AT282" i="18"/>
  <c r="AS282" i="18"/>
  <c r="AQ282" i="18"/>
  <c r="AP282" i="18"/>
  <c r="AO282" i="18"/>
  <c r="AM282" i="18"/>
  <c r="AL282" i="18"/>
  <c r="AK282" i="18"/>
  <c r="AI282" i="18"/>
  <c r="AH282" i="18"/>
  <c r="AG282" i="18"/>
  <c r="AE282" i="18"/>
  <c r="AD282" i="18"/>
  <c r="AC282" i="18"/>
  <c r="AB282" i="18"/>
  <c r="AW282" i="18" s="1"/>
  <c r="Y282" i="18"/>
  <c r="X282" i="18"/>
  <c r="W282" i="18"/>
  <c r="U282" i="18"/>
  <c r="T282" i="18"/>
  <c r="S282" i="18"/>
  <c r="Q282" i="18"/>
  <c r="AV282" i="18" s="1"/>
  <c r="P282" i="18"/>
  <c r="O282" i="18"/>
  <c r="M282" i="18"/>
  <c r="L282" i="18"/>
  <c r="K282" i="18"/>
  <c r="I282" i="18"/>
  <c r="G282" i="18"/>
  <c r="E282" i="18"/>
  <c r="AU281" i="18"/>
  <c r="AT281" i="18"/>
  <c r="AS281" i="18"/>
  <c r="AQ281" i="18"/>
  <c r="AP281" i="18"/>
  <c r="AO281" i="18"/>
  <c r="AM281" i="18"/>
  <c r="AL281" i="18"/>
  <c r="AK281" i="18"/>
  <c r="AI281" i="18"/>
  <c r="AH281" i="18"/>
  <c r="AG281" i="18"/>
  <c r="AE281" i="18"/>
  <c r="AD281" i="18"/>
  <c r="AC281" i="18"/>
  <c r="AB281" i="18"/>
  <c r="AW281" i="18"/>
  <c r="Y281" i="18"/>
  <c r="X281" i="18"/>
  <c r="W281" i="18"/>
  <c r="U281" i="18"/>
  <c r="T281" i="18"/>
  <c r="S281" i="18"/>
  <c r="Q281" i="18"/>
  <c r="AV281" i="18" s="1"/>
  <c r="P281" i="18"/>
  <c r="O281" i="18"/>
  <c r="M281" i="18"/>
  <c r="L281" i="18"/>
  <c r="K281" i="18"/>
  <c r="I281" i="18"/>
  <c r="G281" i="18"/>
  <c r="E281" i="18"/>
  <c r="AU280" i="18"/>
  <c r="AT280" i="18"/>
  <c r="AS280" i="18"/>
  <c r="AQ280" i="18"/>
  <c r="AP280" i="18"/>
  <c r="AO280" i="18"/>
  <c r="AM280" i="18"/>
  <c r="AL280" i="18"/>
  <c r="AK280" i="18"/>
  <c r="AI280" i="18"/>
  <c r="AH280" i="18"/>
  <c r="AG280" i="18"/>
  <c r="AE280" i="18"/>
  <c r="AD280" i="18"/>
  <c r="AC280" i="18"/>
  <c r="AB280" i="18"/>
  <c r="AW280" i="18" s="1"/>
  <c r="Y280" i="18"/>
  <c r="X280" i="18"/>
  <c r="W280" i="18"/>
  <c r="U280" i="18"/>
  <c r="AV280" i="18"/>
  <c r="T280" i="18"/>
  <c r="S280" i="18"/>
  <c r="Q280" i="18"/>
  <c r="P280" i="18"/>
  <c r="O280" i="18"/>
  <c r="M280" i="18"/>
  <c r="L280" i="18"/>
  <c r="K280" i="18"/>
  <c r="I280" i="18"/>
  <c r="G280" i="18"/>
  <c r="E280" i="18"/>
  <c r="AU279" i="18"/>
  <c r="AT279" i="18"/>
  <c r="AS279" i="18"/>
  <c r="AQ279" i="18"/>
  <c r="AP279" i="18"/>
  <c r="AO279" i="18"/>
  <c r="AM279" i="18"/>
  <c r="AL279" i="18"/>
  <c r="AK279" i="18"/>
  <c r="AI279" i="18"/>
  <c r="AH279" i="18"/>
  <c r="AG279" i="18"/>
  <c r="AE279" i="18"/>
  <c r="AD279" i="18"/>
  <c r="AC279" i="18"/>
  <c r="AB279" i="18"/>
  <c r="AW279" i="18"/>
  <c r="Y279" i="18"/>
  <c r="X279" i="18"/>
  <c r="W279" i="18"/>
  <c r="U279" i="18"/>
  <c r="T279" i="18"/>
  <c r="S279" i="18"/>
  <c r="Q279" i="18"/>
  <c r="AV279" i="18" s="1"/>
  <c r="P279" i="18"/>
  <c r="O279" i="18"/>
  <c r="M279" i="18"/>
  <c r="L279" i="18"/>
  <c r="K279" i="18"/>
  <c r="I279" i="18"/>
  <c r="G279" i="18"/>
  <c r="E279" i="18"/>
  <c r="AU278" i="18"/>
  <c r="AT278" i="18"/>
  <c r="AS278" i="18"/>
  <c r="AQ278" i="18"/>
  <c r="AP278" i="18"/>
  <c r="AO278" i="18"/>
  <c r="AM278" i="18"/>
  <c r="AL278" i="18"/>
  <c r="AK278" i="18"/>
  <c r="AI278" i="18"/>
  <c r="AH278" i="18"/>
  <c r="AG278" i="18"/>
  <c r="AE278" i="18"/>
  <c r="AD278" i="18"/>
  <c r="AC278" i="18"/>
  <c r="AB278" i="18"/>
  <c r="AW278" i="18" s="1"/>
  <c r="Y278" i="18"/>
  <c r="X278" i="18"/>
  <c r="W278" i="18"/>
  <c r="U278" i="18"/>
  <c r="T278" i="18"/>
  <c r="S278" i="18"/>
  <c r="Q278" i="18"/>
  <c r="P278" i="18"/>
  <c r="O278" i="18"/>
  <c r="M278" i="18"/>
  <c r="AV278" i="18"/>
  <c r="L278" i="18"/>
  <c r="K278" i="18"/>
  <c r="I278" i="18"/>
  <c r="G278" i="18"/>
  <c r="E278" i="18"/>
  <c r="AU277" i="18"/>
  <c r="AT277" i="18"/>
  <c r="AS277" i="18"/>
  <c r="AQ277" i="18"/>
  <c r="AP277" i="18"/>
  <c r="AO277" i="18"/>
  <c r="AM277" i="18"/>
  <c r="AL277" i="18"/>
  <c r="AK277" i="18"/>
  <c r="AI277" i="18"/>
  <c r="AH277" i="18"/>
  <c r="AG277" i="18"/>
  <c r="AE277" i="18"/>
  <c r="AD277" i="18"/>
  <c r="AC277" i="18"/>
  <c r="AB277" i="18"/>
  <c r="AW277" i="18" s="1"/>
  <c r="Y277" i="18"/>
  <c r="X277" i="18"/>
  <c r="W277" i="18"/>
  <c r="U277" i="18"/>
  <c r="T277" i="18"/>
  <c r="S277" i="18"/>
  <c r="Q277" i="18"/>
  <c r="AV277" i="18" s="1"/>
  <c r="P277" i="18"/>
  <c r="O277" i="18"/>
  <c r="M277" i="18"/>
  <c r="L277" i="18"/>
  <c r="K277" i="18"/>
  <c r="I277" i="18"/>
  <c r="G277" i="18"/>
  <c r="E277" i="18"/>
  <c r="AU276" i="18"/>
  <c r="AT276" i="18"/>
  <c r="AS276" i="18"/>
  <c r="AQ276" i="18"/>
  <c r="AP276" i="18"/>
  <c r="AO276" i="18"/>
  <c r="AM276" i="18"/>
  <c r="AL276" i="18"/>
  <c r="AK276" i="18"/>
  <c r="AI276" i="18"/>
  <c r="AH276" i="18"/>
  <c r="AG276" i="18"/>
  <c r="AE276" i="18"/>
  <c r="AD276" i="18"/>
  <c r="AC276" i="18"/>
  <c r="AB276" i="18"/>
  <c r="AW276" i="18" s="1"/>
  <c r="Y276" i="18"/>
  <c r="X276" i="18"/>
  <c r="W276" i="18"/>
  <c r="U276" i="18"/>
  <c r="T276" i="18"/>
  <c r="S276" i="18"/>
  <c r="Q276" i="18"/>
  <c r="P276" i="18"/>
  <c r="O276" i="18"/>
  <c r="M276" i="18"/>
  <c r="L276" i="18"/>
  <c r="K276" i="18"/>
  <c r="I276" i="18"/>
  <c r="G276" i="18"/>
  <c r="E276" i="18"/>
  <c r="AU275" i="18"/>
  <c r="AT275" i="18"/>
  <c r="AS275" i="18"/>
  <c r="AQ275" i="18"/>
  <c r="AP275" i="18"/>
  <c r="AO275" i="18"/>
  <c r="AM275" i="18"/>
  <c r="AL275" i="18"/>
  <c r="AK275" i="18"/>
  <c r="AI275" i="18"/>
  <c r="AH275" i="18"/>
  <c r="AG275" i="18"/>
  <c r="AE275" i="18"/>
  <c r="AD275" i="18"/>
  <c r="AC275" i="18"/>
  <c r="AB275" i="18"/>
  <c r="AW275" i="18"/>
  <c r="Y275" i="18"/>
  <c r="X275" i="18"/>
  <c r="W275" i="18"/>
  <c r="U275" i="18"/>
  <c r="T275" i="18"/>
  <c r="S275" i="18"/>
  <c r="Q275" i="18"/>
  <c r="AV275" i="18" s="1"/>
  <c r="P275" i="18"/>
  <c r="O275" i="18"/>
  <c r="M275" i="18"/>
  <c r="L275" i="18"/>
  <c r="K275" i="18"/>
  <c r="I275" i="18"/>
  <c r="G275" i="18"/>
  <c r="E275" i="18"/>
  <c r="AU274" i="18"/>
  <c r="AT274" i="18"/>
  <c r="AS274" i="18"/>
  <c r="AQ274" i="18"/>
  <c r="AP274" i="18"/>
  <c r="AO274" i="18"/>
  <c r="AM274" i="18"/>
  <c r="AL274" i="18"/>
  <c r="AK274" i="18"/>
  <c r="AI274" i="18"/>
  <c r="AH274" i="18"/>
  <c r="AG274" i="18"/>
  <c r="AE274" i="18"/>
  <c r="AD274" i="18"/>
  <c r="AC274" i="18"/>
  <c r="AB274" i="18"/>
  <c r="AW274" i="18" s="1"/>
  <c r="Y274" i="18"/>
  <c r="X274" i="18"/>
  <c r="W274" i="18"/>
  <c r="U274" i="18"/>
  <c r="T274" i="18"/>
  <c r="S274" i="18"/>
  <c r="Q274" i="18"/>
  <c r="AV274" i="18" s="1"/>
  <c r="P274" i="18"/>
  <c r="O274" i="18"/>
  <c r="M274" i="18"/>
  <c r="L274" i="18"/>
  <c r="K274" i="18"/>
  <c r="I274" i="18"/>
  <c r="G274" i="18"/>
  <c r="E274" i="18"/>
  <c r="AU273" i="18"/>
  <c r="AT273" i="18"/>
  <c r="AS273" i="18"/>
  <c r="AQ273" i="18"/>
  <c r="AP273" i="18"/>
  <c r="AO273" i="18"/>
  <c r="AM273" i="18"/>
  <c r="AL273" i="18"/>
  <c r="AK273" i="18"/>
  <c r="AI273" i="18"/>
  <c r="AH273" i="18"/>
  <c r="AG273" i="18"/>
  <c r="AE273" i="18"/>
  <c r="AD273" i="18"/>
  <c r="AC273" i="18"/>
  <c r="AB273" i="18"/>
  <c r="AW273" i="18"/>
  <c r="Y273" i="18"/>
  <c r="X273" i="18"/>
  <c r="W273" i="18"/>
  <c r="U273" i="18"/>
  <c r="T273" i="18"/>
  <c r="S273" i="18"/>
  <c r="Q273" i="18"/>
  <c r="AV273" i="18" s="1"/>
  <c r="P273" i="18"/>
  <c r="O273" i="18"/>
  <c r="M273" i="18"/>
  <c r="L273" i="18"/>
  <c r="K273" i="18"/>
  <c r="I273" i="18"/>
  <c r="G273" i="18"/>
  <c r="E273" i="18"/>
  <c r="AU272" i="18"/>
  <c r="AT272" i="18"/>
  <c r="AS272" i="18"/>
  <c r="AQ272" i="18"/>
  <c r="AP272" i="18"/>
  <c r="AO272" i="18"/>
  <c r="AM272" i="18"/>
  <c r="AL272" i="18"/>
  <c r="AK272" i="18"/>
  <c r="AI272" i="18"/>
  <c r="AH272" i="18"/>
  <c r="AG272" i="18"/>
  <c r="AE272" i="18"/>
  <c r="AD272" i="18"/>
  <c r="AC272" i="18"/>
  <c r="AB272" i="18"/>
  <c r="AW272" i="18" s="1"/>
  <c r="Y272" i="18"/>
  <c r="X272" i="18"/>
  <c r="W272" i="18"/>
  <c r="U272" i="18"/>
  <c r="T272" i="18"/>
  <c r="S272" i="18"/>
  <c r="Q272" i="18"/>
  <c r="P272" i="18"/>
  <c r="O272" i="18"/>
  <c r="M272" i="18"/>
  <c r="AV272" i="18" s="1"/>
  <c r="L272" i="18"/>
  <c r="K272" i="18"/>
  <c r="I272" i="18"/>
  <c r="G272" i="18"/>
  <c r="E272" i="18"/>
  <c r="AU271" i="18"/>
  <c r="AT271" i="18"/>
  <c r="AS271" i="18"/>
  <c r="AQ271" i="18"/>
  <c r="AP271" i="18"/>
  <c r="AO271" i="18"/>
  <c r="AM271" i="18"/>
  <c r="AL271" i="18"/>
  <c r="AK271" i="18"/>
  <c r="AI271" i="18"/>
  <c r="AH271" i="18"/>
  <c r="AG271" i="18"/>
  <c r="AE271" i="18"/>
  <c r="AD271" i="18"/>
  <c r="AC271" i="18"/>
  <c r="AB271" i="18"/>
  <c r="AW271" i="18"/>
  <c r="Y271" i="18"/>
  <c r="X271" i="18"/>
  <c r="W271" i="18"/>
  <c r="U271" i="18"/>
  <c r="T271" i="18"/>
  <c r="S271" i="18"/>
  <c r="Q271" i="18"/>
  <c r="P271" i="18"/>
  <c r="O271" i="18"/>
  <c r="M271" i="18"/>
  <c r="L271" i="18"/>
  <c r="K271" i="18"/>
  <c r="I271" i="18"/>
  <c r="G271" i="18"/>
  <c r="E271" i="18"/>
  <c r="AU270" i="18"/>
  <c r="AT270" i="18"/>
  <c r="AS270" i="18"/>
  <c r="AQ270" i="18"/>
  <c r="AP270" i="18"/>
  <c r="AO270" i="18"/>
  <c r="AM270" i="18"/>
  <c r="AL270" i="18"/>
  <c r="AK270" i="18"/>
  <c r="AI270" i="18"/>
  <c r="AH270" i="18"/>
  <c r="AG270" i="18"/>
  <c r="AE270" i="18"/>
  <c r="AD270" i="18"/>
  <c r="AC270" i="18"/>
  <c r="AB270" i="18"/>
  <c r="AW270" i="18" s="1"/>
  <c r="Y270" i="18"/>
  <c r="X270" i="18"/>
  <c r="W270" i="18"/>
  <c r="U270" i="18"/>
  <c r="T270" i="18"/>
  <c r="S270" i="18"/>
  <c r="Q270" i="18"/>
  <c r="P270" i="18"/>
  <c r="O270" i="18"/>
  <c r="M270" i="18"/>
  <c r="AV270" i="18"/>
  <c r="L270" i="18"/>
  <c r="K270" i="18"/>
  <c r="I270" i="18"/>
  <c r="G270" i="18"/>
  <c r="E270" i="18"/>
  <c r="AU269" i="18"/>
  <c r="AT269" i="18"/>
  <c r="AS269" i="18"/>
  <c r="AQ269" i="18"/>
  <c r="AP269" i="18"/>
  <c r="AO269" i="18"/>
  <c r="AM269" i="18"/>
  <c r="AL269" i="18"/>
  <c r="AK269" i="18"/>
  <c r="AI269" i="18"/>
  <c r="AH269" i="18"/>
  <c r="AG269" i="18"/>
  <c r="AE269" i="18"/>
  <c r="AD269" i="18"/>
  <c r="AC269" i="18"/>
  <c r="AB269" i="18"/>
  <c r="AW269" i="18"/>
  <c r="Y269" i="18"/>
  <c r="X269" i="18"/>
  <c r="W269" i="18"/>
  <c r="U269" i="18"/>
  <c r="T269" i="18"/>
  <c r="S269" i="18"/>
  <c r="Q269" i="18"/>
  <c r="P269" i="18"/>
  <c r="O269" i="18"/>
  <c r="M269" i="18"/>
  <c r="AV269" i="18" s="1"/>
  <c r="L269" i="18"/>
  <c r="K269" i="18"/>
  <c r="I269" i="18"/>
  <c r="G269" i="18"/>
  <c r="E269" i="18"/>
  <c r="AU268" i="18"/>
  <c r="AT268" i="18"/>
  <c r="AS268" i="18"/>
  <c r="AQ268" i="18"/>
  <c r="AP268" i="18"/>
  <c r="AO268" i="18"/>
  <c r="AM268" i="18"/>
  <c r="AL268" i="18"/>
  <c r="AK268" i="18"/>
  <c r="AI268" i="18"/>
  <c r="AH268" i="18"/>
  <c r="AG268" i="18"/>
  <c r="AE268" i="18"/>
  <c r="AD268" i="18"/>
  <c r="AC268" i="18"/>
  <c r="AB268" i="18"/>
  <c r="AW268" i="18" s="1"/>
  <c r="Y268" i="18"/>
  <c r="AV268" i="18" s="1"/>
  <c r="X268" i="18"/>
  <c r="W268" i="18"/>
  <c r="U268" i="18"/>
  <c r="T268" i="18"/>
  <c r="S268" i="18"/>
  <c r="Q268" i="18"/>
  <c r="P268" i="18"/>
  <c r="O268" i="18"/>
  <c r="M268" i="18"/>
  <c r="L268" i="18"/>
  <c r="K268" i="18"/>
  <c r="I268" i="18"/>
  <c r="G268" i="18"/>
  <c r="E268" i="18"/>
  <c r="AU267" i="18"/>
  <c r="AT267" i="18"/>
  <c r="AS267" i="18"/>
  <c r="AQ267" i="18"/>
  <c r="AP267" i="18"/>
  <c r="AO267" i="18"/>
  <c r="AM267" i="18"/>
  <c r="AL267" i="18"/>
  <c r="AK267" i="18"/>
  <c r="AI267" i="18"/>
  <c r="AH267" i="18"/>
  <c r="AG267" i="18"/>
  <c r="AE267" i="18"/>
  <c r="AD267" i="18"/>
  <c r="AC267" i="18"/>
  <c r="AB267" i="18"/>
  <c r="AW267" i="18"/>
  <c r="Y267" i="18"/>
  <c r="X267" i="18"/>
  <c r="W267" i="18"/>
  <c r="U267" i="18"/>
  <c r="T267" i="18"/>
  <c r="S267" i="18"/>
  <c r="Q267" i="18"/>
  <c r="P267" i="18"/>
  <c r="O267" i="18"/>
  <c r="M267" i="18"/>
  <c r="AV267" i="18" s="1"/>
  <c r="L267" i="18"/>
  <c r="K267" i="18"/>
  <c r="I267" i="18"/>
  <c r="G267" i="18"/>
  <c r="E267" i="18"/>
  <c r="AU266" i="18"/>
  <c r="AT266" i="18"/>
  <c r="AS266" i="18"/>
  <c r="AQ266" i="18"/>
  <c r="AP266" i="18"/>
  <c r="AO266" i="18"/>
  <c r="AM266" i="18"/>
  <c r="AL266" i="18"/>
  <c r="AK266" i="18"/>
  <c r="AI266" i="18"/>
  <c r="AH266" i="18"/>
  <c r="AG266" i="18"/>
  <c r="AE266" i="18"/>
  <c r="AD266" i="18"/>
  <c r="AC266" i="18"/>
  <c r="AB266" i="18"/>
  <c r="AW266" i="18" s="1"/>
  <c r="Y266" i="18"/>
  <c r="X266" i="18"/>
  <c r="W266" i="18"/>
  <c r="U266" i="18"/>
  <c r="T266" i="18"/>
  <c r="S266" i="18"/>
  <c r="Q266" i="18"/>
  <c r="P266" i="18"/>
  <c r="O266" i="18"/>
  <c r="M266" i="18"/>
  <c r="AV266" i="18" s="1"/>
  <c r="L266" i="18"/>
  <c r="K266" i="18"/>
  <c r="I266" i="18"/>
  <c r="G266" i="18"/>
  <c r="E266" i="18"/>
  <c r="AU265" i="18"/>
  <c r="AT265" i="18"/>
  <c r="AS265" i="18"/>
  <c r="AQ265" i="18"/>
  <c r="AP265" i="18"/>
  <c r="AO265" i="18"/>
  <c r="AM265" i="18"/>
  <c r="AL265" i="18"/>
  <c r="AK265" i="18"/>
  <c r="AI265" i="18"/>
  <c r="AH265" i="18"/>
  <c r="AG265" i="18"/>
  <c r="AE265" i="18"/>
  <c r="AD265" i="18"/>
  <c r="AC265" i="18"/>
  <c r="AB265" i="18"/>
  <c r="AW265" i="18"/>
  <c r="Y265" i="18"/>
  <c r="X265" i="18"/>
  <c r="W265" i="18"/>
  <c r="U265" i="18"/>
  <c r="AV265" i="18" s="1"/>
  <c r="T265" i="18"/>
  <c r="S265" i="18"/>
  <c r="Q265" i="18"/>
  <c r="P265" i="18"/>
  <c r="O265" i="18"/>
  <c r="M265" i="18"/>
  <c r="L265" i="18"/>
  <c r="K265" i="18"/>
  <c r="I265" i="18"/>
  <c r="G265" i="18"/>
  <c r="E265" i="18"/>
  <c r="AU264" i="18"/>
  <c r="AT264" i="18"/>
  <c r="AS264" i="18"/>
  <c r="AQ264" i="18"/>
  <c r="AP264" i="18"/>
  <c r="AO264" i="18"/>
  <c r="AM264" i="18"/>
  <c r="AL264" i="18"/>
  <c r="AK264" i="18"/>
  <c r="AI264" i="18"/>
  <c r="AH264" i="18"/>
  <c r="AG264" i="18"/>
  <c r="AE264" i="18"/>
  <c r="AD264" i="18"/>
  <c r="AC264" i="18"/>
  <c r="AB264" i="18"/>
  <c r="AW264" i="18" s="1"/>
  <c r="Y264" i="18"/>
  <c r="X264" i="18"/>
  <c r="W264" i="18"/>
  <c r="U264" i="18"/>
  <c r="T264" i="18"/>
  <c r="S264" i="18"/>
  <c r="Q264" i="18"/>
  <c r="P264" i="18"/>
  <c r="O264" i="18"/>
  <c r="M264" i="18"/>
  <c r="L264" i="18"/>
  <c r="K264" i="18"/>
  <c r="I264" i="18"/>
  <c r="G264" i="18"/>
  <c r="E264" i="18"/>
  <c r="AU263" i="18"/>
  <c r="AT263" i="18"/>
  <c r="AS263" i="18"/>
  <c r="AQ263" i="18"/>
  <c r="AP263" i="18"/>
  <c r="AO263" i="18"/>
  <c r="AM263" i="18"/>
  <c r="AL263" i="18"/>
  <c r="AK263" i="18"/>
  <c r="AI263" i="18"/>
  <c r="AH263" i="18"/>
  <c r="AG263" i="18"/>
  <c r="AE263" i="18"/>
  <c r="AD263" i="18"/>
  <c r="AC263" i="18"/>
  <c r="AB263" i="18"/>
  <c r="AW263" i="18"/>
  <c r="Y263" i="18"/>
  <c r="X263" i="18"/>
  <c r="W263" i="18"/>
  <c r="U263" i="18"/>
  <c r="T263" i="18"/>
  <c r="S263" i="18"/>
  <c r="Q263" i="18"/>
  <c r="P263" i="18"/>
  <c r="O263" i="18"/>
  <c r="M263" i="18"/>
  <c r="L263" i="18"/>
  <c r="K263" i="18"/>
  <c r="I263" i="18"/>
  <c r="G263" i="18"/>
  <c r="E263" i="18"/>
  <c r="AU262" i="18"/>
  <c r="AT262" i="18"/>
  <c r="AS262" i="18"/>
  <c r="AQ262" i="18"/>
  <c r="AP262" i="18"/>
  <c r="AO262" i="18"/>
  <c r="AM262" i="18"/>
  <c r="AL262" i="18"/>
  <c r="AK262" i="18"/>
  <c r="AI262" i="18"/>
  <c r="AH262" i="18"/>
  <c r="AG262" i="18"/>
  <c r="AE262" i="18"/>
  <c r="AD262" i="18"/>
  <c r="AC262" i="18"/>
  <c r="AB262" i="18"/>
  <c r="AW262" i="18" s="1"/>
  <c r="Y262" i="18"/>
  <c r="X262" i="18"/>
  <c r="W262" i="18"/>
  <c r="U262" i="18"/>
  <c r="T262" i="18"/>
  <c r="S262" i="18"/>
  <c r="Q262" i="18"/>
  <c r="P262" i="18"/>
  <c r="O262" i="18"/>
  <c r="M262" i="18"/>
  <c r="AV262" i="18"/>
  <c r="L262" i="18"/>
  <c r="K262" i="18"/>
  <c r="I262" i="18"/>
  <c r="G262" i="18"/>
  <c r="E262" i="18"/>
  <c r="AU261" i="18"/>
  <c r="AT261" i="18"/>
  <c r="AS261" i="18"/>
  <c r="AQ261" i="18"/>
  <c r="AP261" i="18"/>
  <c r="AO261" i="18"/>
  <c r="AM261" i="18"/>
  <c r="AL261" i="18"/>
  <c r="AK261" i="18"/>
  <c r="AI261" i="18"/>
  <c r="AH261" i="18"/>
  <c r="AG261" i="18"/>
  <c r="AE261" i="18"/>
  <c r="AD261" i="18"/>
  <c r="AC261" i="18"/>
  <c r="AB261" i="18"/>
  <c r="AW261" i="18" s="1"/>
  <c r="Y261" i="18"/>
  <c r="X261" i="18"/>
  <c r="W261" i="18"/>
  <c r="U261" i="18"/>
  <c r="T261" i="18"/>
  <c r="S261" i="18"/>
  <c r="Q261" i="18"/>
  <c r="P261" i="18"/>
  <c r="O261" i="18"/>
  <c r="M261" i="18"/>
  <c r="AV261" i="18" s="1"/>
  <c r="L261" i="18"/>
  <c r="K261" i="18"/>
  <c r="I261" i="18"/>
  <c r="G261" i="18"/>
  <c r="E261" i="18"/>
  <c r="AU260" i="18"/>
  <c r="AT260" i="18"/>
  <c r="AS260" i="18"/>
  <c r="AQ260" i="18"/>
  <c r="AP260" i="18"/>
  <c r="AO260" i="18"/>
  <c r="AM260" i="18"/>
  <c r="AL260" i="18"/>
  <c r="AK260" i="18"/>
  <c r="AI260" i="18"/>
  <c r="AH260" i="18"/>
  <c r="AG260" i="18"/>
  <c r="AE260" i="18"/>
  <c r="AD260" i="18"/>
  <c r="AC260" i="18"/>
  <c r="AB260" i="18"/>
  <c r="AW260" i="18" s="1"/>
  <c r="Y260" i="18"/>
  <c r="AV260" i="18" s="1"/>
  <c r="X260" i="18"/>
  <c r="W260" i="18"/>
  <c r="U260" i="18"/>
  <c r="T260" i="18"/>
  <c r="S260" i="18"/>
  <c r="Q260" i="18"/>
  <c r="P260" i="18"/>
  <c r="O260" i="18"/>
  <c r="M260" i="18"/>
  <c r="L260" i="18"/>
  <c r="K260" i="18"/>
  <c r="I260" i="18"/>
  <c r="G260" i="18"/>
  <c r="E260" i="18"/>
  <c r="AU259" i="18"/>
  <c r="AT259" i="18"/>
  <c r="AS259" i="18"/>
  <c r="AQ259" i="18"/>
  <c r="AP259" i="18"/>
  <c r="AO259" i="18"/>
  <c r="AM259" i="18"/>
  <c r="AL259" i="18"/>
  <c r="AK259" i="18"/>
  <c r="AI259" i="18"/>
  <c r="AH259" i="18"/>
  <c r="AG259" i="18"/>
  <c r="AE259" i="18"/>
  <c r="AD259" i="18"/>
  <c r="AC259" i="18"/>
  <c r="AB259" i="18"/>
  <c r="AW259" i="18"/>
  <c r="Y259" i="18"/>
  <c r="X259" i="18"/>
  <c r="W259" i="18"/>
  <c r="U259" i="18"/>
  <c r="T259" i="18"/>
  <c r="S259" i="18"/>
  <c r="Q259" i="18"/>
  <c r="P259" i="18"/>
  <c r="O259" i="18"/>
  <c r="M259" i="18"/>
  <c r="L259" i="18"/>
  <c r="K259" i="18"/>
  <c r="I259" i="18"/>
  <c r="G259" i="18"/>
  <c r="E259" i="18"/>
  <c r="AU258" i="18"/>
  <c r="AT258" i="18"/>
  <c r="AS258" i="18"/>
  <c r="AQ258" i="18"/>
  <c r="AP258" i="18"/>
  <c r="AO258" i="18"/>
  <c r="AM258" i="18"/>
  <c r="AL258" i="18"/>
  <c r="AK258" i="18"/>
  <c r="AI258" i="18"/>
  <c r="AH258" i="18"/>
  <c r="AG258" i="18"/>
  <c r="AE258" i="18"/>
  <c r="AD258" i="18"/>
  <c r="AC258" i="18"/>
  <c r="AB258" i="18"/>
  <c r="AW258" i="18" s="1"/>
  <c r="Y258" i="18"/>
  <c r="X258" i="18"/>
  <c r="W258" i="18"/>
  <c r="U258" i="18"/>
  <c r="T258" i="18"/>
  <c r="S258" i="18"/>
  <c r="Q258" i="18"/>
  <c r="P258" i="18"/>
  <c r="O258" i="18"/>
  <c r="M258" i="18"/>
  <c r="AV258" i="18" s="1"/>
  <c r="L258" i="18"/>
  <c r="K258" i="18"/>
  <c r="I258" i="18"/>
  <c r="G258" i="18"/>
  <c r="E258" i="18"/>
  <c r="AU257" i="18"/>
  <c r="AT257" i="18"/>
  <c r="AS257" i="18"/>
  <c r="AQ257" i="18"/>
  <c r="AP257" i="18"/>
  <c r="AO257" i="18"/>
  <c r="AM257" i="18"/>
  <c r="AV257" i="18" s="1"/>
  <c r="AL257" i="18"/>
  <c r="AK257" i="18"/>
  <c r="AI257" i="18"/>
  <c r="AH257" i="18"/>
  <c r="AG257" i="18"/>
  <c r="AE257" i="18"/>
  <c r="AD257" i="18"/>
  <c r="AC257" i="18"/>
  <c r="AB257" i="18"/>
  <c r="AW257" i="18" s="1"/>
  <c r="Y257" i="18"/>
  <c r="X257" i="18"/>
  <c r="W257" i="18"/>
  <c r="U257" i="18"/>
  <c r="T257" i="18"/>
  <c r="S257" i="18"/>
  <c r="Q257" i="18"/>
  <c r="P257" i="18"/>
  <c r="O257" i="18"/>
  <c r="M257" i="18"/>
  <c r="L257" i="18"/>
  <c r="K257" i="18"/>
  <c r="I257" i="18"/>
  <c r="G257" i="18"/>
  <c r="E257" i="18"/>
  <c r="AU256" i="18"/>
  <c r="AT256" i="18"/>
  <c r="AS256" i="18"/>
  <c r="AQ256" i="18"/>
  <c r="AP256" i="18"/>
  <c r="AO256" i="18"/>
  <c r="AM256" i="18"/>
  <c r="AL256" i="18"/>
  <c r="AK256" i="18"/>
  <c r="AI256" i="18"/>
  <c r="AH256" i="18"/>
  <c r="AG256" i="18"/>
  <c r="AE256" i="18"/>
  <c r="AD256" i="18"/>
  <c r="AC256" i="18"/>
  <c r="AB256" i="18"/>
  <c r="AW256" i="18" s="1"/>
  <c r="Y256" i="18"/>
  <c r="X256" i="18"/>
  <c r="W256" i="18"/>
  <c r="U256" i="18"/>
  <c r="T256" i="18"/>
  <c r="S256" i="18"/>
  <c r="Q256" i="18"/>
  <c r="P256" i="18"/>
  <c r="O256" i="18"/>
  <c r="M256" i="18"/>
  <c r="AV256" i="18" s="1"/>
  <c r="L256" i="18"/>
  <c r="K256" i="18"/>
  <c r="I256" i="18"/>
  <c r="G256" i="18"/>
  <c r="E256" i="18"/>
  <c r="AU255" i="18"/>
  <c r="AT255" i="18"/>
  <c r="AS255" i="18"/>
  <c r="AQ255" i="18"/>
  <c r="AP255" i="18"/>
  <c r="AO255" i="18"/>
  <c r="AM255" i="18"/>
  <c r="AL255" i="18"/>
  <c r="AK255" i="18"/>
  <c r="AI255" i="18"/>
  <c r="AH255" i="18"/>
  <c r="AG255" i="18"/>
  <c r="AE255" i="18"/>
  <c r="AD255" i="18"/>
  <c r="AC255" i="18"/>
  <c r="AB255" i="18"/>
  <c r="AW255" i="18"/>
  <c r="Y255" i="18"/>
  <c r="X255" i="18"/>
  <c r="W255" i="18"/>
  <c r="U255" i="18"/>
  <c r="T255" i="18"/>
  <c r="S255" i="18"/>
  <c r="Q255" i="18"/>
  <c r="P255" i="18"/>
  <c r="O255" i="18"/>
  <c r="M255" i="18"/>
  <c r="L255" i="18"/>
  <c r="K255" i="18"/>
  <c r="I255" i="18"/>
  <c r="G255" i="18"/>
  <c r="E255" i="18"/>
  <c r="AU254" i="18"/>
  <c r="AT254" i="18"/>
  <c r="AS254" i="18"/>
  <c r="AQ254" i="18"/>
  <c r="AP254" i="18"/>
  <c r="AO254" i="18"/>
  <c r="AM254" i="18"/>
  <c r="AL254" i="18"/>
  <c r="AK254" i="18"/>
  <c r="AI254" i="18"/>
  <c r="AH254" i="18"/>
  <c r="AG254" i="18"/>
  <c r="AE254" i="18"/>
  <c r="AD254" i="18"/>
  <c r="AC254" i="18"/>
  <c r="AB254" i="18"/>
  <c r="AW254" i="18" s="1"/>
  <c r="Y254" i="18"/>
  <c r="X254" i="18"/>
  <c r="W254" i="18"/>
  <c r="U254" i="18"/>
  <c r="T254" i="18"/>
  <c r="S254" i="18"/>
  <c r="Q254" i="18"/>
  <c r="P254" i="18"/>
  <c r="O254" i="18"/>
  <c r="M254" i="18"/>
  <c r="AV254" i="18"/>
  <c r="L254" i="18"/>
  <c r="K254" i="18"/>
  <c r="I254" i="18"/>
  <c r="G254" i="18"/>
  <c r="E254" i="18"/>
  <c r="AU253" i="18"/>
  <c r="AT253" i="18"/>
  <c r="AS253" i="18"/>
  <c r="AQ253" i="18"/>
  <c r="AP253" i="18"/>
  <c r="AO253" i="18"/>
  <c r="AM253" i="18"/>
  <c r="AL253" i="18"/>
  <c r="AK253" i="18"/>
  <c r="AI253" i="18"/>
  <c r="AH253" i="18"/>
  <c r="AG253" i="18"/>
  <c r="AE253" i="18"/>
  <c r="AD253" i="18"/>
  <c r="AC253" i="18"/>
  <c r="AB253" i="18"/>
  <c r="AW253" i="18" s="1"/>
  <c r="Y253" i="18"/>
  <c r="X253" i="18"/>
  <c r="W253" i="18"/>
  <c r="U253" i="18"/>
  <c r="T253" i="18"/>
  <c r="S253" i="18"/>
  <c r="Q253" i="18"/>
  <c r="P253" i="18"/>
  <c r="O253" i="18"/>
  <c r="M253" i="18"/>
  <c r="AV253" i="18" s="1"/>
  <c r="L253" i="18"/>
  <c r="K253" i="18"/>
  <c r="I253" i="18"/>
  <c r="G253" i="18"/>
  <c r="E253" i="18"/>
  <c r="AU252" i="18"/>
  <c r="AT252" i="18"/>
  <c r="AS252" i="18"/>
  <c r="AQ252" i="18"/>
  <c r="AP252" i="18"/>
  <c r="AO252" i="18"/>
  <c r="AM252" i="18"/>
  <c r="AL252" i="18"/>
  <c r="AK252" i="18"/>
  <c r="AI252" i="18"/>
  <c r="AH252" i="18"/>
  <c r="AG252" i="18"/>
  <c r="AE252" i="18"/>
  <c r="AD252" i="18"/>
  <c r="AC252" i="18"/>
  <c r="AB252" i="18"/>
  <c r="AW252" i="18" s="1"/>
  <c r="Y252" i="18"/>
  <c r="X252" i="18"/>
  <c r="W252" i="18"/>
  <c r="U252" i="18"/>
  <c r="T252" i="18"/>
  <c r="S252" i="18"/>
  <c r="Q252" i="18"/>
  <c r="P252" i="18"/>
  <c r="O252" i="18"/>
  <c r="M252" i="18"/>
  <c r="AV252" i="18" s="1"/>
  <c r="L252" i="18"/>
  <c r="K252" i="18"/>
  <c r="I252" i="18"/>
  <c r="G252" i="18"/>
  <c r="E252" i="18"/>
  <c r="AU251" i="18"/>
  <c r="AT251" i="18"/>
  <c r="AS251" i="18"/>
  <c r="AQ251" i="18"/>
  <c r="AP251" i="18"/>
  <c r="AO251" i="18"/>
  <c r="AM251" i="18"/>
  <c r="AL251" i="18"/>
  <c r="AK251" i="18"/>
  <c r="AI251" i="18"/>
  <c r="AH251" i="18"/>
  <c r="AG251" i="18"/>
  <c r="AE251" i="18"/>
  <c r="AD251" i="18"/>
  <c r="AC251" i="18"/>
  <c r="AB251" i="18"/>
  <c r="AW251" i="18"/>
  <c r="Y251" i="18"/>
  <c r="X251" i="18"/>
  <c r="W251" i="18"/>
  <c r="U251" i="18"/>
  <c r="T251" i="18"/>
  <c r="S251" i="18"/>
  <c r="Q251" i="18"/>
  <c r="P251" i="18"/>
  <c r="O251" i="18"/>
  <c r="M251" i="18"/>
  <c r="AV251" i="18" s="1"/>
  <c r="L251" i="18"/>
  <c r="K251" i="18"/>
  <c r="I251" i="18"/>
  <c r="G251" i="18"/>
  <c r="E251" i="18"/>
  <c r="AU250" i="18"/>
  <c r="AT250" i="18"/>
  <c r="AS250" i="18"/>
  <c r="AQ250" i="18"/>
  <c r="AP250" i="18"/>
  <c r="AO250" i="18"/>
  <c r="AM250" i="18"/>
  <c r="AL250" i="18"/>
  <c r="AK250" i="18"/>
  <c r="AI250" i="18"/>
  <c r="AH250" i="18"/>
  <c r="AG250" i="18"/>
  <c r="AE250" i="18"/>
  <c r="AD250" i="18"/>
  <c r="AC250" i="18"/>
  <c r="AB250" i="18"/>
  <c r="AW250" i="18" s="1"/>
  <c r="Y250" i="18"/>
  <c r="X250" i="18"/>
  <c r="W250" i="18"/>
  <c r="U250" i="18"/>
  <c r="T250" i="18"/>
  <c r="S250" i="18"/>
  <c r="Q250" i="18"/>
  <c r="P250" i="18"/>
  <c r="O250" i="18"/>
  <c r="M250" i="18"/>
  <c r="AV250" i="18" s="1"/>
  <c r="L250" i="18"/>
  <c r="K250" i="18"/>
  <c r="I250" i="18"/>
  <c r="G250" i="18"/>
  <c r="E250" i="18"/>
  <c r="AU249" i="18"/>
  <c r="AT249" i="18"/>
  <c r="AS249" i="18"/>
  <c r="AQ249" i="18"/>
  <c r="AP249" i="18"/>
  <c r="AO249" i="18"/>
  <c r="AM249" i="18"/>
  <c r="AV249" i="18" s="1"/>
  <c r="AL249" i="18"/>
  <c r="AK249" i="18"/>
  <c r="AI249" i="18"/>
  <c r="AH249" i="18"/>
  <c r="AG249" i="18"/>
  <c r="AE249" i="18"/>
  <c r="AD249" i="18"/>
  <c r="AC249" i="18"/>
  <c r="AB249" i="18"/>
  <c r="AW249" i="18" s="1"/>
  <c r="Y249" i="18"/>
  <c r="X249" i="18"/>
  <c r="W249" i="18"/>
  <c r="U249" i="18"/>
  <c r="T249" i="18"/>
  <c r="S249" i="18"/>
  <c r="Q249" i="18"/>
  <c r="P249" i="18"/>
  <c r="O249" i="18"/>
  <c r="M249" i="18"/>
  <c r="L249" i="18"/>
  <c r="K249" i="18"/>
  <c r="I249" i="18"/>
  <c r="G249" i="18"/>
  <c r="E249" i="18"/>
  <c r="AU248" i="18"/>
  <c r="AT248" i="18"/>
  <c r="AS248" i="18"/>
  <c r="AQ248" i="18"/>
  <c r="AP248" i="18"/>
  <c r="AO248" i="18"/>
  <c r="AM248" i="18"/>
  <c r="AL248" i="18"/>
  <c r="AK248" i="18"/>
  <c r="AI248" i="18"/>
  <c r="AH248" i="18"/>
  <c r="AG248" i="18"/>
  <c r="AE248" i="18"/>
  <c r="AD248" i="18"/>
  <c r="AC248" i="18"/>
  <c r="AB248" i="18"/>
  <c r="AW248" i="18" s="1"/>
  <c r="Y248" i="18"/>
  <c r="X248" i="18"/>
  <c r="W248" i="18"/>
  <c r="U248" i="18"/>
  <c r="T248" i="18"/>
  <c r="S248" i="18"/>
  <c r="Q248" i="18"/>
  <c r="P248" i="18"/>
  <c r="O248" i="18"/>
  <c r="M248" i="18"/>
  <c r="L248" i="18"/>
  <c r="K248" i="18"/>
  <c r="I248" i="18"/>
  <c r="G248" i="18"/>
  <c r="E248" i="18"/>
  <c r="AU247" i="18"/>
  <c r="AT247" i="18"/>
  <c r="AS247" i="18"/>
  <c r="AQ247" i="18"/>
  <c r="AP247" i="18"/>
  <c r="AO247" i="18"/>
  <c r="AM247" i="18"/>
  <c r="AL247" i="18"/>
  <c r="AK247" i="18"/>
  <c r="AI247" i="18"/>
  <c r="AH247" i="18"/>
  <c r="AG247" i="18"/>
  <c r="AE247" i="18"/>
  <c r="AD247" i="18"/>
  <c r="AC247" i="18"/>
  <c r="AB247" i="18"/>
  <c r="AW247" i="18"/>
  <c r="Y247" i="18"/>
  <c r="X247" i="18"/>
  <c r="W247" i="18"/>
  <c r="U247" i="18"/>
  <c r="T247" i="18"/>
  <c r="S247" i="18"/>
  <c r="Q247" i="18"/>
  <c r="P247" i="18"/>
  <c r="O247" i="18"/>
  <c r="M247" i="18"/>
  <c r="AV247" i="18" s="1"/>
  <c r="L247" i="18"/>
  <c r="K247" i="18"/>
  <c r="I247" i="18"/>
  <c r="G247" i="18"/>
  <c r="E247" i="18"/>
  <c r="AU246" i="18"/>
  <c r="AT246" i="18"/>
  <c r="AS246" i="18"/>
  <c r="AQ246" i="18"/>
  <c r="AP246" i="18"/>
  <c r="AO246" i="18"/>
  <c r="AM246" i="18"/>
  <c r="AL246" i="18"/>
  <c r="AK246" i="18"/>
  <c r="AI246" i="18"/>
  <c r="AH246" i="18"/>
  <c r="AG246" i="18"/>
  <c r="AE246" i="18"/>
  <c r="AD246" i="18"/>
  <c r="AC246" i="18"/>
  <c r="AB246" i="18"/>
  <c r="AW246" i="18" s="1"/>
  <c r="Y246" i="18"/>
  <c r="X246" i="18"/>
  <c r="W246" i="18"/>
  <c r="U246" i="18"/>
  <c r="T246" i="18"/>
  <c r="S246" i="18"/>
  <c r="Q246" i="18"/>
  <c r="P246" i="18"/>
  <c r="O246" i="18"/>
  <c r="M246" i="18"/>
  <c r="AV246" i="18"/>
  <c r="L246" i="18"/>
  <c r="K246" i="18"/>
  <c r="I246" i="18"/>
  <c r="G246" i="18"/>
  <c r="E246" i="18"/>
  <c r="AU245" i="18"/>
  <c r="AT245" i="18"/>
  <c r="AS245" i="18"/>
  <c r="AQ245" i="18"/>
  <c r="AP245" i="18"/>
  <c r="AO245" i="18"/>
  <c r="AM245" i="18"/>
  <c r="AL245" i="18"/>
  <c r="AK245" i="18"/>
  <c r="AI245" i="18"/>
  <c r="AH245" i="18"/>
  <c r="AG245" i="18"/>
  <c r="AE245" i="18"/>
  <c r="AD245" i="18"/>
  <c r="AC245" i="18"/>
  <c r="AB245" i="18"/>
  <c r="AW245" i="18" s="1"/>
  <c r="Y245" i="18"/>
  <c r="X245" i="18"/>
  <c r="W245" i="18"/>
  <c r="U245" i="18"/>
  <c r="T245" i="18"/>
  <c r="S245" i="18"/>
  <c r="Q245" i="18"/>
  <c r="P245" i="18"/>
  <c r="O245" i="18"/>
  <c r="M245" i="18"/>
  <c r="AV245" i="18" s="1"/>
  <c r="L245" i="18"/>
  <c r="K245" i="18"/>
  <c r="I245" i="18"/>
  <c r="G245" i="18"/>
  <c r="E245" i="18"/>
  <c r="AU244" i="18"/>
  <c r="AT244" i="18"/>
  <c r="AS244" i="18"/>
  <c r="AQ244" i="18"/>
  <c r="AP244" i="18"/>
  <c r="AO244" i="18"/>
  <c r="AM244" i="18"/>
  <c r="AL244" i="18"/>
  <c r="AK244" i="18"/>
  <c r="AI244" i="18"/>
  <c r="AH244" i="18"/>
  <c r="AG244" i="18"/>
  <c r="AE244" i="18"/>
  <c r="AD244" i="18"/>
  <c r="AC244" i="18"/>
  <c r="AB244" i="18"/>
  <c r="AW244" i="18" s="1"/>
  <c r="Y244" i="18"/>
  <c r="X244" i="18"/>
  <c r="W244" i="18"/>
  <c r="U244" i="18"/>
  <c r="T244" i="18"/>
  <c r="S244" i="18"/>
  <c r="Q244" i="18"/>
  <c r="P244" i="18"/>
  <c r="O244" i="18"/>
  <c r="M244" i="18"/>
  <c r="AV244" i="18" s="1"/>
  <c r="L244" i="18"/>
  <c r="K244" i="18"/>
  <c r="I244" i="18"/>
  <c r="G244" i="18"/>
  <c r="E244" i="18"/>
  <c r="AU243" i="18"/>
  <c r="AT243" i="18"/>
  <c r="AS243" i="18"/>
  <c r="AQ243" i="18"/>
  <c r="AP243" i="18"/>
  <c r="AO243" i="18"/>
  <c r="AM243" i="18"/>
  <c r="AL243" i="18"/>
  <c r="AK243" i="18"/>
  <c r="AI243" i="18"/>
  <c r="AH243" i="18"/>
  <c r="AG243" i="18"/>
  <c r="AE243" i="18"/>
  <c r="AD243" i="18"/>
  <c r="AC243" i="18"/>
  <c r="AB243" i="18"/>
  <c r="AW243" i="18"/>
  <c r="Y243" i="18"/>
  <c r="X243" i="18"/>
  <c r="W243" i="18"/>
  <c r="U243" i="18"/>
  <c r="T243" i="18"/>
  <c r="S243" i="18"/>
  <c r="Q243" i="18"/>
  <c r="P243" i="18"/>
  <c r="O243" i="18"/>
  <c r="M243" i="18"/>
  <c r="AV243" i="18" s="1"/>
  <c r="L243" i="18"/>
  <c r="K243" i="18"/>
  <c r="I243" i="18"/>
  <c r="G243" i="18"/>
  <c r="E243" i="18"/>
  <c r="AU242" i="18"/>
  <c r="AT242" i="18"/>
  <c r="AS242" i="18"/>
  <c r="AQ242" i="18"/>
  <c r="AP242" i="18"/>
  <c r="AO242" i="18"/>
  <c r="AM242" i="18"/>
  <c r="AL242" i="18"/>
  <c r="AK242" i="18"/>
  <c r="AI242" i="18"/>
  <c r="AH242" i="18"/>
  <c r="AG242" i="18"/>
  <c r="AE242" i="18"/>
  <c r="AD242" i="18"/>
  <c r="AC242" i="18"/>
  <c r="AB242" i="18"/>
  <c r="AW242" i="18" s="1"/>
  <c r="Y242" i="18"/>
  <c r="X242" i="18"/>
  <c r="W242" i="18"/>
  <c r="U242" i="18"/>
  <c r="T242" i="18"/>
  <c r="S242" i="18"/>
  <c r="Q242" i="18"/>
  <c r="P242" i="18"/>
  <c r="O242" i="18"/>
  <c r="M242" i="18"/>
  <c r="AV242" i="18" s="1"/>
  <c r="L242" i="18"/>
  <c r="K242" i="18"/>
  <c r="I242" i="18"/>
  <c r="G242" i="18"/>
  <c r="E242" i="18"/>
  <c r="AU241" i="18"/>
  <c r="AT241" i="18"/>
  <c r="AS241" i="18"/>
  <c r="AQ241" i="18"/>
  <c r="AP241" i="18"/>
  <c r="AO241" i="18"/>
  <c r="AM241" i="18"/>
  <c r="AV241" i="18" s="1"/>
  <c r="AL241" i="18"/>
  <c r="AK241" i="18"/>
  <c r="AI241" i="18"/>
  <c r="AH241" i="18"/>
  <c r="AG241" i="18"/>
  <c r="AE241" i="18"/>
  <c r="AD241" i="18"/>
  <c r="AC241" i="18"/>
  <c r="AB241" i="18"/>
  <c r="AW241" i="18" s="1"/>
  <c r="Y241" i="18"/>
  <c r="X241" i="18"/>
  <c r="W241" i="18"/>
  <c r="U241" i="18"/>
  <c r="T241" i="18"/>
  <c r="S241" i="18"/>
  <c r="Q241" i="18"/>
  <c r="P241" i="18"/>
  <c r="O241" i="18"/>
  <c r="M241" i="18"/>
  <c r="L241" i="18"/>
  <c r="K241" i="18"/>
  <c r="I241" i="18"/>
  <c r="G241" i="18"/>
  <c r="E241" i="18"/>
  <c r="AU240" i="18"/>
  <c r="AT240" i="18"/>
  <c r="AS240" i="18"/>
  <c r="AQ240" i="18"/>
  <c r="AP240" i="18"/>
  <c r="AO240" i="18"/>
  <c r="AM240" i="18"/>
  <c r="AL240" i="18"/>
  <c r="AK240" i="18"/>
  <c r="AI240" i="18"/>
  <c r="AH240" i="18"/>
  <c r="AG240" i="18"/>
  <c r="AE240" i="18"/>
  <c r="AD240" i="18"/>
  <c r="AC240" i="18"/>
  <c r="AB240" i="18"/>
  <c r="AW240" i="18" s="1"/>
  <c r="Y240" i="18"/>
  <c r="X240" i="18"/>
  <c r="W240" i="18"/>
  <c r="U240" i="18"/>
  <c r="T240" i="18"/>
  <c r="S240" i="18"/>
  <c r="Q240" i="18"/>
  <c r="P240" i="18"/>
  <c r="O240" i="18"/>
  <c r="M240" i="18"/>
  <c r="L240" i="18"/>
  <c r="K240" i="18"/>
  <c r="I240" i="18"/>
  <c r="G240" i="18"/>
  <c r="E240" i="18"/>
  <c r="AU239" i="18"/>
  <c r="AT239" i="18"/>
  <c r="AS239" i="18"/>
  <c r="AQ239" i="18"/>
  <c r="AP239" i="18"/>
  <c r="AO239" i="18"/>
  <c r="AM239" i="18"/>
  <c r="AL239" i="18"/>
  <c r="AK239" i="18"/>
  <c r="AI239" i="18"/>
  <c r="AH239" i="18"/>
  <c r="AG239" i="18"/>
  <c r="AE239" i="18"/>
  <c r="AD239" i="18"/>
  <c r="AC239" i="18"/>
  <c r="AB239" i="18"/>
  <c r="AW239" i="18"/>
  <c r="Y239" i="18"/>
  <c r="X239" i="18"/>
  <c r="W239" i="18"/>
  <c r="U239" i="18"/>
  <c r="T239" i="18"/>
  <c r="S239" i="18"/>
  <c r="Q239" i="18"/>
  <c r="P239" i="18"/>
  <c r="O239" i="18"/>
  <c r="M239" i="18"/>
  <c r="L239" i="18"/>
  <c r="K239" i="18"/>
  <c r="I239" i="18"/>
  <c r="G239" i="18"/>
  <c r="E239" i="18"/>
  <c r="AU238" i="18"/>
  <c r="AT238" i="18"/>
  <c r="AS238" i="18"/>
  <c r="AQ238" i="18"/>
  <c r="AP238" i="18"/>
  <c r="AO238" i="18"/>
  <c r="AM238" i="18"/>
  <c r="AL238" i="18"/>
  <c r="AK238" i="18"/>
  <c r="AI238" i="18"/>
  <c r="AH238" i="18"/>
  <c r="AG238" i="18"/>
  <c r="AE238" i="18"/>
  <c r="AD238" i="18"/>
  <c r="AC238" i="18"/>
  <c r="AB238" i="18"/>
  <c r="AW238" i="18" s="1"/>
  <c r="Y238" i="18"/>
  <c r="X238" i="18"/>
  <c r="W238" i="18"/>
  <c r="U238" i="18"/>
  <c r="T238" i="18"/>
  <c r="S238" i="18"/>
  <c r="Q238" i="18"/>
  <c r="P238" i="18"/>
  <c r="O238" i="18"/>
  <c r="M238" i="18"/>
  <c r="AV238" i="18"/>
  <c r="L238" i="18"/>
  <c r="K238" i="18"/>
  <c r="I238" i="18"/>
  <c r="G238" i="18"/>
  <c r="E238" i="18"/>
  <c r="AU237" i="18"/>
  <c r="AT237" i="18"/>
  <c r="AS237" i="18"/>
  <c r="AQ237" i="18"/>
  <c r="AP237" i="18"/>
  <c r="AO237" i="18"/>
  <c r="AM237" i="18"/>
  <c r="AL237" i="18"/>
  <c r="AK237" i="18"/>
  <c r="AI237" i="18"/>
  <c r="AH237" i="18"/>
  <c r="AG237" i="18"/>
  <c r="AE237" i="18"/>
  <c r="AD237" i="18"/>
  <c r="AC237" i="18"/>
  <c r="AB237" i="18"/>
  <c r="AW237" i="18" s="1"/>
  <c r="Y237" i="18"/>
  <c r="X237" i="18"/>
  <c r="W237" i="18"/>
  <c r="U237" i="18"/>
  <c r="T237" i="18"/>
  <c r="S237" i="18"/>
  <c r="Q237" i="18"/>
  <c r="P237" i="18"/>
  <c r="O237" i="18"/>
  <c r="M237" i="18"/>
  <c r="AV237" i="18" s="1"/>
  <c r="L237" i="18"/>
  <c r="K237" i="18"/>
  <c r="I237" i="18"/>
  <c r="G237" i="18"/>
  <c r="E237" i="18"/>
  <c r="AU236" i="18"/>
  <c r="AT236" i="18"/>
  <c r="AS236" i="18"/>
  <c r="AQ236" i="18"/>
  <c r="AP236" i="18"/>
  <c r="AO236" i="18"/>
  <c r="AM236" i="18"/>
  <c r="AL236" i="18"/>
  <c r="AK236" i="18"/>
  <c r="AI236" i="18"/>
  <c r="AH236" i="18"/>
  <c r="AG236" i="18"/>
  <c r="AE236" i="18"/>
  <c r="AD236" i="18"/>
  <c r="AC236" i="18"/>
  <c r="AB236" i="18"/>
  <c r="AW236" i="18" s="1"/>
  <c r="Y236" i="18"/>
  <c r="X236" i="18"/>
  <c r="W236" i="18"/>
  <c r="U236" i="18"/>
  <c r="T236" i="18"/>
  <c r="S236" i="18"/>
  <c r="Q236" i="18"/>
  <c r="P236" i="18"/>
  <c r="O236" i="18"/>
  <c r="M236" i="18"/>
  <c r="L236" i="18"/>
  <c r="K236" i="18"/>
  <c r="I236" i="18"/>
  <c r="G236" i="18"/>
  <c r="E236" i="18"/>
  <c r="AU235" i="18"/>
  <c r="AT235" i="18"/>
  <c r="AS235" i="18"/>
  <c r="AQ235" i="18"/>
  <c r="AP235" i="18"/>
  <c r="AO235" i="18"/>
  <c r="AM235" i="18"/>
  <c r="AL235" i="18"/>
  <c r="AK235" i="18"/>
  <c r="AI235" i="18"/>
  <c r="AH235" i="18"/>
  <c r="AG235" i="18"/>
  <c r="AE235" i="18"/>
  <c r="AD235" i="18"/>
  <c r="AC235" i="18"/>
  <c r="AB235" i="18"/>
  <c r="AW235" i="18"/>
  <c r="Y235" i="18"/>
  <c r="X235" i="18"/>
  <c r="W235" i="18"/>
  <c r="U235" i="18"/>
  <c r="T235" i="18"/>
  <c r="S235" i="18"/>
  <c r="Q235" i="18"/>
  <c r="P235" i="18"/>
  <c r="O235" i="18"/>
  <c r="M235" i="18"/>
  <c r="L235" i="18"/>
  <c r="K235" i="18"/>
  <c r="I235" i="18"/>
  <c r="G235" i="18"/>
  <c r="E235" i="18"/>
  <c r="AU234" i="18"/>
  <c r="AT234" i="18"/>
  <c r="AS234" i="18"/>
  <c r="AQ234" i="18"/>
  <c r="AP234" i="18"/>
  <c r="AO234" i="18"/>
  <c r="AM234" i="18"/>
  <c r="AL234" i="18"/>
  <c r="AK234" i="18"/>
  <c r="AI234" i="18"/>
  <c r="AH234" i="18"/>
  <c r="AG234" i="18"/>
  <c r="AE234" i="18"/>
  <c r="AD234" i="18"/>
  <c r="AC234" i="18"/>
  <c r="AB234" i="18"/>
  <c r="AW234" i="18" s="1"/>
  <c r="Y234" i="18"/>
  <c r="X234" i="18"/>
  <c r="W234" i="18"/>
  <c r="U234" i="18"/>
  <c r="T234" i="18"/>
  <c r="S234" i="18"/>
  <c r="Q234" i="18"/>
  <c r="AV234" i="18" s="1"/>
  <c r="P234" i="18"/>
  <c r="O234" i="18"/>
  <c r="M234" i="18"/>
  <c r="L234" i="18"/>
  <c r="K234" i="18"/>
  <c r="I234" i="18"/>
  <c r="G234" i="18"/>
  <c r="E234" i="18"/>
  <c r="AU233" i="18"/>
  <c r="AT233" i="18"/>
  <c r="AS233" i="18"/>
  <c r="AQ233" i="18"/>
  <c r="AP233" i="18"/>
  <c r="AO233" i="18"/>
  <c r="AM233" i="18"/>
  <c r="AV233" i="18" s="1"/>
  <c r="AL233" i="18"/>
  <c r="AK233" i="18"/>
  <c r="AI233" i="18"/>
  <c r="AH233" i="18"/>
  <c r="AG233" i="18"/>
  <c r="AE233" i="18"/>
  <c r="AD233" i="18"/>
  <c r="AC233" i="18"/>
  <c r="AB233" i="18"/>
  <c r="AW233" i="18" s="1"/>
  <c r="Y233" i="18"/>
  <c r="X233" i="18"/>
  <c r="W233" i="18"/>
  <c r="U233" i="18"/>
  <c r="T233" i="18"/>
  <c r="S233" i="18"/>
  <c r="Q233" i="18"/>
  <c r="P233" i="18"/>
  <c r="O233" i="18"/>
  <c r="M233" i="18"/>
  <c r="L233" i="18"/>
  <c r="K233" i="18"/>
  <c r="I233" i="18"/>
  <c r="G233" i="18"/>
  <c r="E233" i="18"/>
  <c r="AU232" i="18"/>
  <c r="AT232" i="18"/>
  <c r="AS232" i="18"/>
  <c r="AQ232" i="18"/>
  <c r="AP232" i="18"/>
  <c r="AO232" i="18"/>
  <c r="AM232" i="18"/>
  <c r="AL232" i="18"/>
  <c r="AK232" i="18"/>
  <c r="AI232" i="18"/>
  <c r="AH232" i="18"/>
  <c r="AG232" i="18"/>
  <c r="AE232" i="18"/>
  <c r="AD232" i="18"/>
  <c r="AC232" i="18"/>
  <c r="AB232" i="18"/>
  <c r="AW232" i="18" s="1"/>
  <c r="Y232" i="18"/>
  <c r="X232" i="18"/>
  <c r="W232" i="18"/>
  <c r="U232" i="18"/>
  <c r="T232" i="18"/>
  <c r="S232" i="18"/>
  <c r="Q232" i="18"/>
  <c r="P232" i="18"/>
  <c r="O232" i="18"/>
  <c r="M232" i="18"/>
  <c r="AV232" i="18" s="1"/>
  <c r="L232" i="18"/>
  <c r="K232" i="18"/>
  <c r="I232" i="18"/>
  <c r="G232" i="18"/>
  <c r="E232" i="18"/>
  <c r="AU231" i="18"/>
  <c r="AT231" i="18"/>
  <c r="AS231" i="18"/>
  <c r="AQ231" i="18"/>
  <c r="AP231" i="18"/>
  <c r="AO231" i="18"/>
  <c r="AM231" i="18"/>
  <c r="AL231" i="18"/>
  <c r="AK231" i="18"/>
  <c r="AI231" i="18"/>
  <c r="AH231" i="18"/>
  <c r="AG231" i="18"/>
  <c r="AE231" i="18"/>
  <c r="AD231" i="18"/>
  <c r="AC231" i="18"/>
  <c r="AB231" i="18"/>
  <c r="AW231" i="18"/>
  <c r="Y231" i="18"/>
  <c r="X231" i="18"/>
  <c r="W231" i="18"/>
  <c r="U231" i="18"/>
  <c r="T231" i="18"/>
  <c r="S231" i="18"/>
  <c r="Q231" i="18"/>
  <c r="P231" i="18"/>
  <c r="O231" i="18"/>
  <c r="M231" i="18"/>
  <c r="AV231" i="18" s="1"/>
  <c r="L231" i="18"/>
  <c r="K231" i="18"/>
  <c r="I231" i="18"/>
  <c r="G231" i="18"/>
  <c r="E231" i="18"/>
  <c r="AU230" i="18"/>
  <c r="AT230" i="18"/>
  <c r="AS230" i="18"/>
  <c r="AQ230" i="18"/>
  <c r="AP230" i="18"/>
  <c r="AO230" i="18"/>
  <c r="AM230" i="18"/>
  <c r="AL230" i="18"/>
  <c r="AK230" i="18"/>
  <c r="AI230" i="18"/>
  <c r="AH230" i="18"/>
  <c r="AG230" i="18"/>
  <c r="AE230" i="18"/>
  <c r="AD230" i="18"/>
  <c r="AC230" i="18"/>
  <c r="AB230" i="18"/>
  <c r="AW230" i="18" s="1"/>
  <c r="Y230" i="18"/>
  <c r="X230" i="18"/>
  <c r="W230" i="18"/>
  <c r="U230" i="18"/>
  <c r="T230" i="18"/>
  <c r="S230" i="18"/>
  <c r="Q230" i="18"/>
  <c r="P230" i="18"/>
  <c r="O230" i="18"/>
  <c r="M230" i="18"/>
  <c r="AV230" i="18"/>
  <c r="L230" i="18"/>
  <c r="K230" i="18"/>
  <c r="I230" i="18"/>
  <c r="G230" i="18"/>
  <c r="E230" i="18"/>
  <c r="AU229" i="18"/>
  <c r="AT229" i="18"/>
  <c r="AS229" i="18"/>
  <c r="AQ229" i="18"/>
  <c r="AP229" i="18"/>
  <c r="AO229" i="18"/>
  <c r="AM229" i="18"/>
  <c r="AL229" i="18"/>
  <c r="AK229" i="18"/>
  <c r="AI229" i="18"/>
  <c r="AH229" i="18"/>
  <c r="AG229" i="18"/>
  <c r="AE229" i="18"/>
  <c r="AD229" i="18"/>
  <c r="AC229" i="18"/>
  <c r="AB229" i="18"/>
  <c r="AW229" i="18" s="1"/>
  <c r="Y229" i="18"/>
  <c r="X229" i="18"/>
  <c r="W229" i="18"/>
  <c r="U229" i="18"/>
  <c r="T229" i="18"/>
  <c r="S229" i="18"/>
  <c r="Q229" i="18"/>
  <c r="P229" i="18"/>
  <c r="O229" i="18"/>
  <c r="M229" i="18"/>
  <c r="AV229" i="18" s="1"/>
  <c r="L229" i="18"/>
  <c r="K229" i="18"/>
  <c r="I229" i="18"/>
  <c r="G229" i="18"/>
  <c r="E229" i="18"/>
  <c r="AU228" i="18"/>
  <c r="AT228" i="18"/>
  <c r="AS228" i="18"/>
  <c r="AQ228" i="18"/>
  <c r="AP228" i="18"/>
  <c r="AO228" i="18"/>
  <c r="AM228" i="18"/>
  <c r="AL228" i="18"/>
  <c r="AK228" i="18"/>
  <c r="AI228" i="18"/>
  <c r="AH228" i="18"/>
  <c r="AG228" i="18"/>
  <c r="AE228" i="18"/>
  <c r="AD228" i="18"/>
  <c r="AC228" i="18"/>
  <c r="AB228" i="18"/>
  <c r="AW228" i="18" s="1"/>
  <c r="Y228" i="18"/>
  <c r="X228" i="18"/>
  <c r="W228" i="18"/>
  <c r="U228" i="18"/>
  <c r="T228" i="18"/>
  <c r="S228" i="18"/>
  <c r="Q228" i="18"/>
  <c r="P228" i="18"/>
  <c r="O228" i="18"/>
  <c r="M228" i="18"/>
  <c r="AV228" i="18" s="1"/>
  <c r="L228" i="18"/>
  <c r="K228" i="18"/>
  <c r="I228" i="18"/>
  <c r="G228" i="18"/>
  <c r="E228" i="18"/>
  <c r="AU227" i="18"/>
  <c r="AT227" i="18"/>
  <c r="AS227" i="18"/>
  <c r="AQ227" i="18"/>
  <c r="AP227" i="18"/>
  <c r="AO227" i="18"/>
  <c r="AM227" i="18"/>
  <c r="AL227" i="18"/>
  <c r="AK227" i="18"/>
  <c r="AI227" i="18"/>
  <c r="AH227" i="18"/>
  <c r="AG227" i="18"/>
  <c r="AE227" i="18"/>
  <c r="AD227" i="18"/>
  <c r="AC227" i="18"/>
  <c r="AB227" i="18"/>
  <c r="AW227" i="18"/>
  <c r="Y227" i="18"/>
  <c r="X227" i="18"/>
  <c r="W227" i="18"/>
  <c r="U227" i="18"/>
  <c r="T227" i="18"/>
  <c r="S227" i="18"/>
  <c r="Q227" i="18"/>
  <c r="P227" i="18"/>
  <c r="O227" i="18"/>
  <c r="M227" i="18"/>
  <c r="AV227" i="18" s="1"/>
  <c r="L227" i="18"/>
  <c r="K227" i="18"/>
  <c r="I227" i="18"/>
  <c r="G227" i="18"/>
  <c r="E227" i="18"/>
  <c r="AU226" i="18"/>
  <c r="AT226" i="18"/>
  <c r="AS226" i="18"/>
  <c r="AQ226" i="18"/>
  <c r="AP226" i="18"/>
  <c r="AO226" i="18"/>
  <c r="AM226" i="18"/>
  <c r="AL226" i="18"/>
  <c r="AK226" i="18"/>
  <c r="AI226" i="18"/>
  <c r="AH226" i="18"/>
  <c r="AG226" i="18"/>
  <c r="AE226" i="18"/>
  <c r="AD226" i="18"/>
  <c r="AC226" i="18"/>
  <c r="AB226" i="18"/>
  <c r="AW226" i="18" s="1"/>
  <c r="Y226" i="18"/>
  <c r="X226" i="18"/>
  <c r="W226" i="18"/>
  <c r="U226" i="18"/>
  <c r="T226" i="18"/>
  <c r="S226" i="18"/>
  <c r="Q226" i="18"/>
  <c r="P226" i="18"/>
  <c r="O226" i="18"/>
  <c r="M226" i="18"/>
  <c r="AV226" i="18" s="1"/>
  <c r="L226" i="18"/>
  <c r="K226" i="18"/>
  <c r="I226" i="18"/>
  <c r="G226" i="18"/>
  <c r="E226" i="18"/>
  <c r="AU225" i="18"/>
  <c r="AT225" i="18"/>
  <c r="AS225" i="18"/>
  <c r="AQ225" i="18"/>
  <c r="AP225" i="18"/>
  <c r="AO225" i="18"/>
  <c r="AM225" i="18"/>
  <c r="AV225" i="18" s="1"/>
  <c r="AL225" i="18"/>
  <c r="AK225" i="18"/>
  <c r="AI225" i="18"/>
  <c r="AH225" i="18"/>
  <c r="AG225" i="18"/>
  <c r="AE225" i="18"/>
  <c r="AD225" i="18"/>
  <c r="AC225" i="18"/>
  <c r="AB225" i="18"/>
  <c r="AW225" i="18" s="1"/>
  <c r="Y225" i="18"/>
  <c r="X225" i="18"/>
  <c r="W225" i="18"/>
  <c r="U225" i="18"/>
  <c r="T225" i="18"/>
  <c r="S225" i="18"/>
  <c r="Q225" i="18"/>
  <c r="P225" i="18"/>
  <c r="O225" i="18"/>
  <c r="M225" i="18"/>
  <c r="L225" i="18"/>
  <c r="K225" i="18"/>
  <c r="I225" i="18"/>
  <c r="G225" i="18"/>
  <c r="E225" i="18"/>
  <c r="AU224" i="18"/>
  <c r="AT224" i="18"/>
  <c r="AS224" i="18"/>
  <c r="AQ224" i="18"/>
  <c r="AP224" i="18"/>
  <c r="AO224" i="18"/>
  <c r="AM224" i="18"/>
  <c r="AL224" i="18"/>
  <c r="AK224" i="18"/>
  <c r="AI224" i="18"/>
  <c r="AH224" i="18"/>
  <c r="AG224" i="18"/>
  <c r="AE224" i="18"/>
  <c r="AD224" i="18"/>
  <c r="AC224" i="18"/>
  <c r="AB224" i="18"/>
  <c r="AW224" i="18" s="1"/>
  <c r="Y224" i="18"/>
  <c r="X224" i="18"/>
  <c r="W224" i="18"/>
  <c r="U224" i="18"/>
  <c r="T224" i="18"/>
  <c r="S224" i="18"/>
  <c r="Q224" i="18"/>
  <c r="P224" i="18"/>
  <c r="O224" i="18"/>
  <c r="M224" i="18"/>
  <c r="L224" i="18"/>
  <c r="K224" i="18"/>
  <c r="I224" i="18"/>
  <c r="G224" i="18"/>
  <c r="E224" i="18"/>
  <c r="AU223" i="18"/>
  <c r="AT223" i="18"/>
  <c r="AS223" i="18"/>
  <c r="AQ223" i="18"/>
  <c r="AP223" i="18"/>
  <c r="AO223" i="18"/>
  <c r="AM223" i="18"/>
  <c r="AL223" i="18"/>
  <c r="AK223" i="18"/>
  <c r="AI223" i="18"/>
  <c r="AH223" i="18"/>
  <c r="AG223" i="18"/>
  <c r="AE223" i="18"/>
  <c r="AD223" i="18"/>
  <c r="AC223" i="18"/>
  <c r="AB223" i="18"/>
  <c r="AW223" i="18"/>
  <c r="Y223" i="18"/>
  <c r="X223" i="18"/>
  <c r="W223" i="18"/>
  <c r="U223" i="18"/>
  <c r="T223" i="18"/>
  <c r="S223" i="18"/>
  <c r="Q223" i="18"/>
  <c r="P223" i="18"/>
  <c r="O223" i="18"/>
  <c r="M223" i="18"/>
  <c r="AV223" i="18" s="1"/>
  <c r="L223" i="18"/>
  <c r="K223" i="18"/>
  <c r="I223" i="18"/>
  <c r="G223" i="18"/>
  <c r="E223" i="18"/>
  <c r="AU222" i="18"/>
  <c r="AT222" i="18"/>
  <c r="AS222" i="18"/>
  <c r="AQ222" i="18"/>
  <c r="AP222" i="18"/>
  <c r="AO222" i="18"/>
  <c r="AM222" i="18"/>
  <c r="AL222" i="18"/>
  <c r="AK222" i="18"/>
  <c r="AI222" i="18"/>
  <c r="AH222" i="18"/>
  <c r="AG222" i="18"/>
  <c r="AE222" i="18"/>
  <c r="AD222" i="18"/>
  <c r="AC222" i="18"/>
  <c r="AB222" i="18"/>
  <c r="AW222" i="18" s="1"/>
  <c r="Y222" i="18"/>
  <c r="X222" i="18"/>
  <c r="W222" i="18"/>
  <c r="U222" i="18"/>
  <c r="T222" i="18"/>
  <c r="S222" i="18"/>
  <c r="Q222" i="18"/>
  <c r="P222" i="18"/>
  <c r="O222" i="18"/>
  <c r="M222" i="18"/>
  <c r="AV222" i="18"/>
  <c r="L222" i="18"/>
  <c r="K222" i="18"/>
  <c r="I222" i="18"/>
  <c r="G222" i="18"/>
  <c r="E222" i="18"/>
  <c r="AU221" i="18"/>
  <c r="AT221" i="18"/>
  <c r="AS221" i="18"/>
  <c r="AQ221" i="18"/>
  <c r="AP221" i="18"/>
  <c r="AO221" i="18"/>
  <c r="AM221" i="18"/>
  <c r="AL221" i="18"/>
  <c r="AK221" i="18"/>
  <c r="AI221" i="18"/>
  <c r="AH221" i="18"/>
  <c r="AG221" i="18"/>
  <c r="AE221" i="18"/>
  <c r="AD221" i="18"/>
  <c r="AC221" i="18"/>
  <c r="AB221" i="18"/>
  <c r="AW221" i="18" s="1"/>
  <c r="Y221" i="18"/>
  <c r="X221" i="18"/>
  <c r="W221" i="18"/>
  <c r="U221" i="18"/>
  <c r="T221" i="18"/>
  <c r="S221" i="18"/>
  <c r="Q221" i="18"/>
  <c r="P221" i="18"/>
  <c r="O221" i="18"/>
  <c r="M221" i="18"/>
  <c r="AV221" i="18" s="1"/>
  <c r="L221" i="18"/>
  <c r="K221" i="18"/>
  <c r="I221" i="18"/>
  <c r="G221" i="18"/>
  <c r="E221" i="18"/>
  <c r="AU220" i="18"/>
  <c r="AT220" i="18"/>
  <c r="AS220" i="18"/>
  <c r="AQ220" i="18"/>
  <c r="AP220" i="18"/>
  <c r="AO220" i="18"/>
  <c r="AM220" i="18"/>
  <c r="AL220" i="18"/>
  <c r="AK220" i="18"/>
  <c r="AI220" i="18"/>
  <c r="AH220" i="18"/>
  <c r="AG220" i="18"/>
  <c r="AE220" i="18"/>
  <c r="AD220" i="18"/>
  <c r="AC220" i="18"/>
  <c r="AB220" i="18"/>
  <c r="AW220" i="18" s="1"/>
  <c r="Y220" i="18"/>
  <c r="X220" i="18"/>
  <c r="W220" i="18"/>
  <c r="U220" i="18"/>
  <c r="T220" i="18"/>
  <c r="S220" i="18"/>
  <c r="Q220" i="18"/>
  <c r="P220" i="18"/>
  <c r="O220" i="18"/>
  <c r="M220" i="18"/>
  <c r="L220" i="18"/>
  <c r="K220" i="18"/>
  <c r="I220" i="18"/>
  <c r="G220" i="18"/>
  <c r="E220" i="18"/>
  <c r="AU219" i="18"/>
  <c r="AT219" i="18"/>
  <c r="AS219" i="18"/>
  <c r="AQ219" i="18"/>
  <c r="AP219" i="18"/>
  <c r="AO219" i="18"/>
  <c r="AM219" i="18"/>
  <c r="AL219" i="18"/>
  <c r="AK219" i="18"/>
  <c r="AI219" i="18"/>
  <c r="AH219" i="18"/>
  <c r="AG219" i="18"/>
  <c r="AE219" i="18"/>
  <c r="AD219" i="18"/>
  <c r="AC219" i="18"/>
  <c r="AB219" i="18"/>
  <c r="AW219" i="18"/>
  <c r="Y219" i="18"/>
  <c r="X219" i="18"/>
  <c r="W219" i="18"/>
  <c r="U219" i="18"/>
  <c r="T219" i="18"/>
  <c r="S219" i="18"/>
  <c r="Q219" i="18"/>
  <c r="P219" i="18"/>
  <c r="O219" i="18"/>
  <c r="M219" i="18"/>
  <c r="L219" i="18"/>
  <c r="K219" i="18"/>
  <c r="I219" i="18"/>
  <c r="G219" i="18"/>
  <c r="E219" i="18"/>
  <c r="AU218" i="18"/>
  <c r="AT218" i="18"/>
  <c r="AS218" i="18"/>
  <c r="AQ218" i="18"/>
  <c r="AP218" i="18"/>
  <c r="AO218" i="18"/>
  <c r="AM218" i="18"/>
  <c r="AL218" i="18"/>
  <c r="AK218" i="18"/>
  <c r="AI218" i="18"/>
  <c r="AH218" i="18"/>
  <c r="AG218" i="18"/>
  <c r="AE218" i="18"/>
  <c r="AD218" i="18"/>
  <c r="AC218" i="18"/>
  <c r="AB218" i="18"/>
  <c r="AW218" i="18" s="1"/>
  <c r="Y218" i="18"/>
  <c r="X218" i="18"/>
  <c r="W218" i="18"/>
  <c r="U218" i="18"/>
  <c r="T218" i="18"/>
  <c r="S218" i="18"/>
  <c r="Q218" i="18"/>
  <c r="AV218" i="18" s="1"/>
  <c r="P218" i="18"/>
  <c r="O218" i="18"/>
  <c r="M218" i="18"/>
  <c r="L218" i="18"/>
  <c r="K218" i="18"/>
  <c r="I218" i="18"/>
  <c r="G218" i="18"/>
  <c r="E218" i="18"/>
  <c r="AU217" i="18"/>
  <c r="AT217" i="18"/>
  <c r="AS217" i="18"/>
  <c r="AQ217" i="18"/>
  <c r="AP217" i="18"/>
  <c r="AO217" i="18"/>
  <c r="AM217" i="18"/>
  <c r="AV217" i="18" s="1"/>
  <c r="AL217" i="18"/>
  <c r="AK217" i="18"/>
  <c r="AI217" i="18"/>
  <c r="AH217" i="18"/>
  <c r="AG217" i="18"/>
  <c r="AE217" i="18"/>
  <c r="AD217" i="18"/>
  <c r="AC217" i="18"/>
  <c r="AB217" i="18"/>
  <c r="AW217" i="18" s="1"/>
  <c r="Y217" i="18"/>
  <c r="X217" i="18"/>
  <c r="W217" i="18"/>
  <c r="U217" i="18"/>
  <c r="T217" i="18"/>
  <c r="S217" i="18"/>
  <c r="Q217" i="18"/>
  <c r="P217" i="18"/>
  <c r="O217" i="18"/>
  <c r="M217" i="18"/>
  <c r="L217" i="18"/>
  <c r="K217" i="18"/>
  <c r="I217" i="18"/>
  <c r="G217" i="18"/>
  <c r="E217" i="18"/>
  <c r="AU216" i="18"/>
  <c r="AT216" i="18"/>
  <c r="AS216" i="18"/>
  <c r="AQ216" i="18"/>
  <c r="AP216" i="18"/>
  <c r="AO216" i="18"/>
  <c r="AM216" i="18"/>
  <c r="AL216" i="18"/>
  <c r="AK216" i="18"/>
  <c r="AI216" i="18"/>
  <c r="AH216" i="18"/>
  <c r="AG216" i="18"/>
  <c r="AE216" i="18"/>
  <c r="AD216" i="18"/>
  <c r="AC216" i="18"/>
  <c r="AB216" i="18"/>
  <c r="AW216" i="18" s="1"/>
  <c r="Y216" i="18"/>
  <c r="X216" i="18"/>
  <c r="W216" i="18"/>
  <c r="U216" i="18"/>
  <c r="T216" i="18"/>
  <c r="S216" i="18"/>
  <c r="Q216" i="18"/>
  <c r="P216" i="18"/>
  <c r="O216" i="18"/>
  <c r="M216" i="18"/>
  <c r="AV216" i="18" s="1"/>
  <c r="L216" i="18"/>
  <c r="K216" i="18"/>
  <c r="I216" i="18"/>
  <c r="G216" i="18"/>
  <c r="E216" i="18"/>
  <c r="AU215" i="18"/>
  <c r="AT215" i="18"/>
  <c r="AS215" i="18"/>
  <c r="AQ215" i="18"/>
  <c r="AP215" i="18"/>
  <c r="AO215" i="18"/>
  <c r="AM215" i="18"/>
  <c r="AL215" i="18"/>
  <c r="AK215" i="18"/>
  <c r="AI215" i="18"/>
  <c r="AH215" i="18"/>
  <c r="AG215" i="18"/>
  <c r="AE215" i="18"/>
  <c r="AD215" i="18"/>
  <c r="AC215" i="18"/>
  <c r="AB215" i="18"/>
  <c r="AW215" i="18"/>
  <c r="Y215" i="18"/>
  <c r="X215" i="18"/>
  <c r="W215" i="18"/>
  <c r="U215" i="18"/>
  <c r="T215" i="18"/>
  <c r="S215" i="18"/>
  <c r="Q215" i="18"/>
  <c r="P215" i="18"/>
  <c r="O215" i="18"/>
  <c r="M215" i="18"/>
  <c r="AV215" i="18" s="1"/>
  <c r="L215" i="18"/>
  <c r="K215" i="18"/>
  <c r="I215" i="18"/>
  <c r="G215" i="18"/>
  <c r="E215" i="18"/>
  <c r="AU214" i="18"/>
  <c r="AT214" i="18"/>
  <c r="AS214" i="18"/>
  <c r="AQ214" i="18"/>
  <c r="AP214" i="18"/>
  <c r="AO214" i="18"/>
  <c r="AM214" i="18"/>
  <c r="AL214" i="18"/>
  <c r="AK214" i="18"/>
  <c r="AI214" i="18"/>
  <c r="AH214" i="18"/>
  <c r="AG214" i="18"/>
  <c r="AE214" i="18"/>
  <c r="AD214" i="18"/>
  <c r="AC214" i="18"/>
  <c r="AB214" i="18"/>
  <c r="AW214" i="18" s="1"/>
  <c r="Y214" i="18"/>
  <c r="X214" i="18"/>
  <c r="W214" i="18"/>
  <c r="U214" i="18"/>
  <c r="T214" i="18"/>
  <c r="S214" i="18"/>
  <c r="Q214" i="18"/>
  <c r="P214" i="18"/>
  <c r="O214" i="18"/>
  <c r="M214" i="18"/>
  <c r="AV214" i="18"/>
  <c r="L214" i="18"/>
  <c r="K214" i="18"/>
  <c r="I214" i="18"/>
  <c r="G214" i="18"/>
  <c r="E214" i="18"/>
  <c r="AU213" i="18"/>
  <c r="AT213" i="18"/>
  <c r="AS213" i="18"/>
  <c r="AQ213" i="18"/>
  <c r="AP213" i="18"/>
  <c r="AO213" i="18"/>
  <c r="AM213" i="18"/>
  <c r="AL213" i="18"/>
  <c r="AK213" i="18"/>
  <c r="AI213" i="18"/>
  <c r="AH213" i="18"/>
  <c r="AG213" i="18"/>
  <c r="AE213" i="18"/>
  <c r="AD213" i="18"/>
  <c r="AC213" i="18"/>
  <c r="AB213" i="18"/>
  <c r="AW213" i="18" s="1"/>
  <c r="Y213" i="18"/>
  <c r="X213" i="18"/>
  <c r="W213" i="18"/>
  <c r="U213" i="18"/>
  <c r="T213" i="18"/>
  <c r="S213" i="18"/>
  <c r="Q213" i="18"/>
  <c r="P213" i="18"/>
  <c r="O213" i="18"/>
  <c r="M213" i="18"/>
  <c r="AV213" i="18" s="1"/>
  <c r="L213" i="18"/>
  <c r="K213" i="18"/>
  <c r="I213" i="18"/>
  <c r="G213" i="18"/>
  <c r="E213" i="18"/>
  <c r="AU212" i="18"/>
  <c r="AT212" i="18"/>
  <c r="AS212" i="18"/>
  <c r="AQ212" i="18"/>
  <c r="AP212" i="18"/>
  <c r="AO212" i="18"/>
  <c r="AM212" i="18"/>
  <c r="AL212" i="18"/>
  <c r="AK212" i="18"/>
  <c r="AI212" i="18"/>
  <c r="AH212" i="18"/>
  <c r="AG212" i="18"/>
  <c r="AE212" i="18"/>
  <c r="AD212" i="18"/>
  <c r="AC212" i="18"/>
  <c r="AB212" i="18"/>
  <c r="AW212" i="18" s="1"/>
  <c r="Y212" i="18"/>
  <c r="X212" i="18"/>
  <c r="W212" i="18"/>
  <c r="U212" i="18"/>
  <c r="T212" i="18"/>
  <c r="S212" i="18"/>
  <c r="Q212" i="18"/>
  <c r="P212" i="18"/>
  <c r="O212" i="18"/>
  <c r="M212" i="18"/>
  <c r="L212" i="18"/>
  <c r="K212" i="18"/>
  <c r="I212" i="18"/>
  <c r="G212" i="18"/>
  <c r="E212" i="18"/>
  <c r="AU211" i="18"/>
  <c r="AT211" i="18"/>
  <c r="AS211" i="18"/>
  <c r="AQ211" i="18"/>
  <c r="AP211" i="18"/>
  <c r="AO211" i="18"/>
  <c r="AM211" i="18"/>
  <c r="AL211" i="18"/>
  <c r="AK211" i="18"/>
  <c r="AI211" i="18"/>
  <c r="AH211" i="18"/>
  <c r="AG211" i="18"/>
  <c r="AE211" i="18"/>
  <c r="AD211" i="18"/>
  <c r="AC211" i="18"/>
  <c r="AB211" i="18"/>
  <c r="AW211" i="18"/>
  <c r="Y211" i="18"/>
  <c r="X211" i="18"/>
  <c r="W211" i="18"/>
  <c r="U211" i="18"/>
  <c r="T211" i="18"/>
  <c r="S211" i="18"/>
  <c r="Q211" i="18"/>
  <c r="P211" i="18"/>
  <c r="O211" i="18"/>
  <c r="M211" i="18"/>
  <c r="AV211" i="18" s="1"/>
  <c r="L211" i="18"/>
  <c r="K211" i="18"/>
  <c r="I211" i="18"/>
  <c r="G211" i="18"/>
  <c r="E211" i="18"/>
  <c r="AU210" i="18"/>
  <c r="AT210" i="18"/>
  <c r="AS210" i="18"/>
  <c r="AQ210" i="18"/>
  <c r="AP210" i="18"/>
  <c r="AO210" i="18"/>
  <c r="AM210" i="18"/>
  <c r="AL210" i="18"/>
  <c r="AK210" i="18"/>
  <c r="AI210" i="18"/>
  <c r="AH210" i="18"/>
  <c r="AG210" i="18"/>
  <c r="AE210" i="18"/>
  <c r="AD210" i="18"/>
  <c r="AC210" i="18"/>
  <c r="AB210" i="18"/>
  <c r="AW210" i="18" s="1"/>
  <c r="Y210" i="18"/>
  <c r="X210" i="18"/>
  <c r="W210" i="18"/>
  <c r="U210" i="18"/>
  <c r="T210" i="18"/>
  <c r="S210" i="18"/>
  <c r="Q210" i="18"/>
  <c r="P210" i="18"/>
  <c r="O210" i="18"/>
  <c r="M210" i="18"/>
  <c r="AV210" i="18" s="1"/>
  <c r="L210" i="18"/>
  <c r="K210" i="18"/>
  <c r="I210" i="18"/>
  <c r="G210" i="18"/>
  <c r="E210" i="18"/>
  <c r="AU209" i="18"/>
  <c r="AT209" i="18"/>
  <c r="AS209" i="18"/>
  <c r="AQ209" i="18"/>
  <c r="AP209" i="18"/>
  <c r="AO209" i="18"/>
  <c r="AM209" i="18"/>
  <c r="AV209" i="18" s="1"/>
  <c r="AL209" i="18"/>
  <c r="AK209" i="18"/>
  <c r="AI209" i="18"/>
  <c r="AH209" i="18"/>
  <c r="AG209" i="18"/>
  <c r="AE209" i="18"/>
  <c r="AD209" i="18"/>
  <c r="AC209" i="18"/>
  <c r="AB209" i="18"/>
  <c r="AW209" i="18" s="1"/>
  <c r="Y209" i="18"/>
  <c r="X209" i="18"/>
  <c r="W209" i="18"/>
  <c r="U209" i="18"/>
  <c r="T209" i="18"/>
  <c r="S209" i="18"/>
  <c r="Q209" i="18"/>
  <c r="P209" i="18"/>
  <c r="O209" i="18"/>
  <c r="M209" i="18"/>
  <c r="L209" i="18"/>
  <c r="K209" i="18"/>
  <c r="I209" i="18"/>
  <c r="G209" i="18"/>
  <c r="E209" i="18"/>
  <c r="AU208" i="18"/>
  <c r="AT208" i="18"/>
  <c r="AS208" i="18"/>
  <c r="AQ208" i="18"/>
  <c r="AP208" i="18"/>
  <c r="AO208" i="18"/>
  <c r="AM208" i="18"/>
  <c r="AL208" i="18"/>
  <c r="AK208" i="18"/>
  <c r="AI208" i="18"/>
  <c r="AH208" i="18"/>
  <c r="AG208" i="18"/>
  <c r="AE208" i="18"/>
  <c r="AD208" i="18"/>
  <c r="AC208" i="18"/>
  <c r="AB208" i="18"/>
  <c r="AW208" i="18" s="1"/>
  <c r="Y208" i="18"/>
  <c r="X208" i="18"/>
  <c r="W208" i="18"/>
  <c r="U208" i="18"/>
  <c r="T208" i="18"/>
  <c r="S208" i="18"/>
  <c r="Q208" i="18"/>
  <c r="P208" i="18"/>
  <c r="O208" i="18"/>
  <c r="M208" i="18"/>
  <c r="AV208" i="18" s="1"/>
  <c r="L208" i="18"/>
  <c r="K208" i="18"/>
  <c r="I208" i="18"/>
  <c r="G208" i="18"/>
  <c r="E208" i="18"/>
  <c r="AU207" i="18"/>
  <c r="AT207" i="18"/>
  <c r="AS207" i="18"/>
  <c r="AQ207" i="18"/>
  <c r="AP207" i="18"/>
  <c r="AO207" i="18"/>
  <c r="AM207" i="18"/>
  <c r="AL207" i="18"/>
  <c r="AK207" i="18"/>
  <c r="AI207" i="18"/>
  <c r="AH207" i="18"/>
  <c r="AG207" i="18"/>
  <c r="AE207" i="18"/>
  <c r="AD207" i="18"/>
  <c r="AC207" i="18"/>
  <c r="AB207" i="18"/>
  <c r="AW207" i="18"/>
  <c r="Y207" i="18"/>
  <c r="X207" i="18"/>
  <c r="W207" i="18"/>
  <c r="U207" i="18"/>
  <c r="T207" i="18"/>
  <c r="S207" i="18"/>
  <c r="Q207" i="18"/>
  <c r="P207" i="18"/>
  <c r="O207" i="18"/>
  <c r="M207" i="18"/>
  <c r="L207" i="18"/>
  <c r="K207" i="18"/>
  <c r="I207" i="18"/>
  <c r="G207" i="18"/>
  <c r="E207" i="18"/>
  <c r="AU206" i="18"/>
  <c r="AT206" i="18"/>
  <c r="AS206" i="18"/>
  <c r="AQ206" i="18"/>
  <c r="AP206" i="18"/>
  <c r="AO206" i="18"/>
  <c r="AM206" i="18"/>
  <c r="AL206" i="18"/>
  <c r="AK206" i="18"/>
  <c r="AI206" i="18"/>
  <c r="AH206" i="18"/>
  <c r="AG206" i="18"/>
  <c r="AE206" i="18"/>
  <c r="AD206" i="18"/>
  <c r="AC206" i="18"/>
  <c r="AB206" i="18"/>
  <c r="AW206" i="18" s="1"/>
  <c r="Y206" i="18"/>
  <c r="X206" i="18"/>
  <c r="W206" i="18"/>
  <c r="U206" i="18"/>
  <c r="T206" i="18"/>
  <c r="S206" i="18"/>
  <c r="Q206" i="18"/>
  <c r="P206" i="18"/>
  <c r="O206" i="18"/>
  <c r="M206" i="18"/>
  <c r="AV206" i="18"/>
  <c r="L206" i="18"/>
  <c r="K206" i="18"/>
  <c r="I206" i="18"/>
  <c r="G206" i="18"/>
  <c r="E206" i="18"/>
  <c r="AU205" i="18"/>
  <c r="AT205" i="18"/>
  <c r="AS205" i="18"/>
  <c r="AQ205" i="18"/>
  <c r="AP205" i="18"/>
  <c r="AO205" i="18"/>
  <c r="AM205" i="18"/>
  <c r="AL205" i="18"/>
  <c r="AK205" i="18"/>
  <c r="AI205" i="18"/>
  <c r="AH205" i="18"/>
  <c r="AG205" i="18"/>
  <c r="AE205" i="18"/>
  <c r="AD205" i="18"/>
  <c r="AC205" i="18"/>
  <c r="AB205" i="18"/>
  <c r="AW205" i="18" s="1"/>
  <c r="Y205" i="18"/>
  <c r="X205" i="18"/>
  <c r="W205" i="18"/>
  <c r="U205" i="18"/>
  <c r="T205" i="18"/>
  <c r="S205" i="18"/>
  <c r="Q205" i="18"/>
  <c r="P205" i="18"/>
  <c r="O205" i="18"/>
  <c r="M205" i="18"/>
  <c r="AV205" i="18" s="1"/>
  <c r="L205" i="18"/>
  <c r="K205" i="18"/>
  <c r="I205" i="18"/>
  <c r="G205" i="18"/>
  <c r="E205" i="18"/>
  <c r="AU204" i="18"/>
  <c r="AT204" i="18"/>
  <c r="AS204" i="18"/>
  <c r="AQ204" i="18"/>
  <c r="AP204" i="18"/>
  <c r="AO204" i="18"/>
  <c r="AM204" i="18"/>
  <c r="AL204" i="18"/>
  <c r="AK204" i="18"/>
  <c r="AI204" i="18"/>
  <c r="AH204" i="18"/>
  <c r="AG204" i="18"/>
  <c r="AE204" i="18"/>
  <c r="AD204" i="18"/>
  <c r="AC204" i="18"/>
  <c r="AB204" i="18"/>
  <c r="AW204" i="18" s="1"/>
  <c r="Y204" i="18"/>
  <c r="X204" i="18"/>
  <c r="W204" i="18"/>
  <c r="U204" i="18"/>
  <c r="T204" i="18"/>
  <c r="S204" i="18"/>
  <c r="Q204" i="18"/>
  <c r="P204" i="18"/>
  <c r="O204" i="18"/>
  <c r="M204" i="18"/>
  <c r="L204" i="18"/>
  <c r="K204" i="18"/>
  <c r="I204" i="18"/>
  <c r="G204" i="18"/>
  <c r="E204" i="18"/>
  <c r="AU203" i="18"/>
  <c r="AT203" i="18"/>
  <c r="AS203" i="18"/>
  <c r="AQ203" i="18"/>
  <c r="AP203" i="18"/>
  <c r="AO203" i="18"/>
  <c r="AM203" i="18"/>
  <c r="AL203" i="18"/>
  <c r="AK203" i="18"/>
  <c r="AI203" i="18"/>
  <c r="AH203" i="18"/>
  <c r="AG203" i="18"/>
  <c r="AE203" i="18"/>
  <c r="AD203" i="18"/>
  <c r="AC203" i="18"/>
  <c r="AB203" i="18"/>
  <c r="AW203" i="18"/>
  <c r="Y203" i="18"/>
  <c r="X203" i="18"/>
  <c r="W203" i="18"/>
  <c r="U203" i="18"/>
  <c r="T203" i="18"/>
  <c r="S203" i="18"/>
  <c r="Q203" i="18"/>
  <c r="P203" i="18"/>
  <c r="O203" i="18"/>
  <c r="M203" i="18"/>
  <c r="L203" i="18"/>
  <c r="K203" i="18"/>
  <c r="I203" i="18"/>
  <c r="G203" i="18"/>
  <c r="E203" i="18"/>
  <c r="AU202" i="18"/>
  <c r="AT202" i="18"/>
  <c r="AS202" i="18"/>
  <c r="AQ202" i="18"/>
  <c r="AP202" i="18"/>
  <c r="AO202" i="18"/>
  <c r="AM202" i="18"/>
  <c r="AL202" i="18"/>
  <c r="AK202" i="18"/>
  <c r="AI202" i="18"/>
  <c r="AH202" i="18"/>
  <c r="AG202" i="18"/>
  <c r="AE202" i="18"/>
  <c r="AD202" i="18"/>
  <c r="AC202" i="18"/>
  <c r="AB202" i="18"/>
  <c r="AW202" i="18" s="1"/>
  <c r="Y202" i="18"/>
  <c r="X202" i="18"/>
  <c r="W202" i="18"/>
  <c r="U202" i="18"/>
  <c r="T202" i="18"/>
  <c r="S202" i="18"/>
  <c r="Q202" i="18"/>
  <c r="AV202" i="18" s="1"/>
  <c r="P202" i="18"/>
  <c r="O202" i="18"/>
  <c r="M202" i="18"/>
  <c r="L202" i="18"/>
  <c r="K202" i="18"/>
  <c r="I202" i="18"/>
  <c r="G202" i="18"/>
  <c r="E202" i="18"/>
  <c r="AU201" i="18"/>
  <c r="AT201" i="18"/>
  <c r="AS201" i="18"/>
  <c r="AQ201" i="18"/>
  <c r="AP201" i="18"/>
  <c r="AO201" i="18"/>
  <c r="AM201" i="18"/>
  <c r="AV201" i="18" s="1"/>
  <c r="AL201" i="18"/>
  <c r="AK201" i="18"/>
  <c r="AI201" i="18"/>
  <c r="AH201" i="18"/>
  <c r="AG201" i="18"/>
  <c r="AE201" i="18"/>
  <c r="AD201" i="18"/>
  <c r="AC201" i="18"/>
  <c r="AB201" i="18"/>
  <c r="AW201" i="18" s="1"/>
  <c r="Y201" i="18"/>
  <c r="X201" i="18"/>
  <c r="W201" i="18"/>
  <c r="U201" i="18"/>
  <c r="T201" i="18"/>
  <c r="S201" i="18"/>
  <c r="Q201" i="18"/>
  <c r="P201" i="18"/>
  <c r="O201" i="18"/>
  <c r="M201" i="18"/>
  <c r="L201" i="18"/>
  <c r="K201" i="18"/>
  <c r="I201" i="18"/>
  <c r="G201" i="18"/>
  <c r="E201" i="18"/>
  <c r="AU200" i="18"/>
  <c r="AT200" i="18"/>
  <c r="AS200" i="18"/>
  <c r="AQ200" i="18"/>
  <c r="AP200" i="18"/>
  <c r="AO200" i="18"/>
  <c r="AM200" i="18"/>
  <c r="AL200" i="18"/>
  <c r="AK200" i="18"/>
  <c r="AI200" i="18"/>
  <c r="AH200" i="18"/>
  <c r="AG200" i="18"/>
  <c r="AE200" i="18"/>
  <c r="AD200" i="18"/>
  <c r="AC200" i="18"/>
  <c r="AB200" i="18"/>
  <c r="AW200" i="18" s="1"/>
  <c r="Y200" i="18"/>
  <c r="X200" i="18"/>
  <c r="W200" i="18"/>
  <c r="U200" i="18"/>
  <c r="T200" i="18"/>
  <c r="S200" i="18"/>
  <c r="Q200" i="18"/>
  <c r="P200" i="18"/>
  <c r="O200" i="18"/>
  <c r="M200" i="18"/>
  <c r="L200" i="18"/>
  <c r="K200" i="18"/>
  <c r="I200" i="18"/>
  <c r="G200" i="18"/>
  <c r="E200" i="18"/>
  <c r="AU199" i="18"/>
  <c r="AT199" i="18"/>
  <c r="AS199" i="18"/>
  <c r="AQ199" i="18"/>
  <c r="AP199" i="18"/>
  <c r="AO199" i="18"/>
  <c r="AM199" i="18"/>
  <c r="AL199" i="18"/>
  <c r="AK199" i="18"/>
  <c r="AI199" i="18"/>
  <c r="AH199" i="18"/>
  <c r="AG199" i="18"/>
  <c r="AE199" i="18"/>
  <c r="AD199" i="18"/>
  <c r="AC199" i="18"/>
  <c r="AB199" i="18"/>
  <c r="AW199" i="18"/>
  <c r="Y199" i="18"/>
  <c r="X199" i="18"/>
  <c r="W199" i="18"/>
  <c r="U199" i="18"/>
  <c r="T199" i="18"/>
  <c r="S199" i="18"/>
  <c r="Q199" i="18"/>
  <c r="P199" i="18"/>
  <c r="O199" i="18"/>
  <c r="M199" i="18"/>
  <c r="L199" i="18"/>
  <c r="K199" i="18"/>
  <c r="I199" i="18"/>
  <c r="G199" i="18"/>
  <c r="E199" i="18"/>
  <c r="AU198" i="18"/>
  <c r="AT198" i="18"/>
  <c r="AS198" i="18"/>
  <c r="AQ198" i="18"/>
  <c r="AP198" i="18"/>
  <c r="AO198" i="18"/>
  <c r="AM198" i="18"/>
  <c r="AL198" i="18"/>
  <c r="AK198" i="18"/>
  <c r="AI198" i="18"/>
  <c r="AH198" i="18"/>
  <c r="AG198" i="18"/>
  <c r="AE198" i="18"/>
  <c r="AD198" i="18"/>
  <c r="AC198" i="18"/>
  <c r="AB198" i="18"/>
  <c r="AW198" i="18" s="1"/>
  <c r="Y198" i="18"/>
  <c r="X198" i="18"/>
  <c r="W198" i="18"/>
  <c r="U198" i="18"/>
  <c r="T198" i="18"/>
  <c r="S198" i="18"/>
  <c r="Q198" i="18"/>
  <c r="P198" i="18"/>
  <c r="O198" i="18"/>
  <c r="M198" i="18"/>
  <c r="AV198" i="18"/>
  <c r="L198" i="18"/>
  <c r="K198" i="18"/>
  <c r="I198" i="18"/>
  <c r="G198" i="18"/>
  <c r="E198" i="18"/>
  <c r="AU197" i="18"/>
  <c r="AT197" i="18"/>
  <c r="AS197" i="18"/>
  <c r="AQ197" i="18"/>
  <c r="AP197" i="18"/>
  <c r="AO197" i="18"/>
  <c r="AM197" i="18"/>
  <c r="AL197" i="18"/>
  <c r="AK197" i="18"/>
  <c r="AI197" i="18"/>
  <c r="AH197" i="18"/>
  <c r="AG197" i="18"/>
  <c r="AE197" i="18"/>
  <c r="AD197" i="18"/>
  <c r="AC197" i="18"/>
  <c r="AB197" i="18"/>
  <c r="AW197" i="18" s="1"/>
  <c r="Y197" i="18"/>
  <c r="X197" i="18"/>
  <c r="W197" i="18"/>
  <c r="U197" i="18"/>
  <c r="T197" i="18"/>
  <c r="S197" i="18"/>
  <c r="Q197" i="18"/>
  <c r="P197" i="18"/>
  <c r="O197" i="18"/>
  <c r="M197" i="18"/>
  <c r="AV197" i="18" s="1"/>
  <c r="L197" i="18"/>
  <c r="K197" i="18"/>
  <c r="I197" i="18"/>
  <c r="G197" i="18"/>
  <c r="E197" i="18"/>
  <c r="AU196" i="18"/>
  <c r="AT196" i="18"/>
  <c r="AS196" i="18"/>
  <c r="AQ196" i="18"/>
  <c r="AP196" i="18"/>
  <c r="AO196" i="18"/>
  <c r="AM196" i="18"/>
  <c r="AL196" i="18"/>
  <c r="AK196" i="18"/>
  <c r="AI196" i="18"/>
  <c r="AH196" i="18"/>
  <c r="AG196" i="18"/>
  <c r="AE196" i="18"/>
  <c r="AD196" i="18"/>
  <c r="AC196" i="18"/>
  <c r="AB196" i="18"/>
  <c r="AW196" i="18" s="1"/>
  <c r="Y196" i="18"/>
  <c r="X196" i="18"/>
  <c r="W196" i="18"/>
  <c r="U196" i="18"/>
  <c r="T196" i="18"/>
  <c r="S196" i="18"/>
  <c r="Q196" i="18"/>
  <c r="P196" i="18"/>
  <c r="O196" i="18"/>
  <c r="M196" i="18"/>
  <c r="L196" i="18"/>
  <c r="K196" i="18"/>
  <c r="I196" i="18"/>
  <c r="G196" i="18"/>
  <c r="E196" i="18"/>
  <c r="AU195" i="18"/>
  <c r="AT195" i="18"/>
  <c r="AS195" i="18"/>
  <c r="AQ195" i="18"/>
  <c r="AP195" i="18"/>
  <c r="AO195" i="18"/>
  <c r="AM195" i="18"/>
  <c r="AL195" i="18"/>
  <c r="AK195" i="18"/>
  <c r="AI195" i="18"/>
  <c r="AH195" i="18"/>
  <c r="AG195" i="18"/>
  <c r="AE195" i="18"/>
  <c r="AD195" i="18"/>
  <c r="AC195" i="18"/>
  <c r="AB195" i="18"/>
  <c r="AW195" i="18"/>
  <c r="Y195" i="18"/>
  <c r="X195" i="18"/>
  <c r="W195" i="18"/>
  <c r="U195" i="18"/>
  <c r="T195" i="18"/>
  <c r="S195" i="18"/>
  <c r="Q195" i="18"/>
  <c r="P195" i="18"/>
  <c r="O195" i="18"/>
  <c r="M195" i="18"/>
  <c r="L195" i="18"/>
  <c r="K195" i="18"/>
  <c r="I195" i="18"/>
  <c r="G195" i="18"/>
  <c r="E195" i="18"/>
  <c r="AU194" i="18"/>
  <c r="AT194" i="18"/>
  <c r="AS194" i="18"/>
  <c r="AQ194" i="18"/>
  <c r="AP194" i="18"/>
  <c r="AO194" i="18"/>
  <c r="AM194" i="18"/>
  <c r="AL194" i="18"/>
  <c r="AK194" i="18"/>
  <c r="AI194" i="18"/>
  <c r="AH194" i="18"/>
  <c r="AG194" i="18"/>
  <c r="AE194" i="18"/>
  <c r="AD194" i="18"/>
  <c r="AC194" i="18"/>
  <c r="AB194" i="18"/>
  <c r="AW194" i="18" s="1"/>
  <c r="Y194" i="18"/>
  <c r="X194" i="18"/>
  <c r="W194" i="18"/>
  <c r="U194" i="18"/>
  <c r="T194" i="18"/>
  <c r="S194" i="18"/>
  <c r="Q194" i="18"/>
  <c r="P194" i="18"/>
  <c r="O194" i="18"/>
  <c r="M194" i="18"/>
  <c r="AV194" i="18" s="1"/>
  <c r="L194" i="18"/>
  <c r="K194" i="18"/>
  <c r="I194" i="18"/>
  <c r="G194" i="18"/>
  <c r="E194" i="18"/>
  <c r="AU193" i="18"/>
  <c r="AT193" i="18"/>
  <c r="AS193" i="18"/>
  <c r="AQ193" i="18"/>
  <c r="AP193" i="18"/>
  <c r="AO193" i="18"/>
  <c r="AM193" i="18"/>
  <c r="AV193" i="18" s="1"/>
  <c r="AL193" i="18"/>
  <c r="AK193" i="18"/>
  <c r="AI193" i="18"/>
  <c r="AH193" i="18"/>
  <c r="AG193" i="18"/>
  <c r="AE193" i="18"/>
  <c r="AD193" i="18"/>
  <c r="AC193" i="18"/>
  <c r="AB193" i="18"/>
  <c r="AW193" i="18" s="1"/>
  <c r="Y193" i="18"/>
  <c r="X193" i="18"/>
  <c r="W193" i="18"/>
  <c r="U193" i="18"/>
  <c r="T193" i="18"/>
  <c r="S193" i="18"/>
  <c r="Q193" i="18"/>
  <c r="P193" i="18"/>
  <c r="O193" i="18"/>
  <c r="M193" i="18"/>
  <c r="L193" i="18"/>
  <c r="K193" i="18"/>
  <c r="I193" i="18"/>
  <c r="G193" i="18"/>
  <c r="E193" i="18"/>
  <c r="AU192" i="18"/>
  <c r="AT192" i="18"/>
  <c r="AS192" i="18"/>
  <c r="AQ192" i="18"/>
  <c r="AP192" i="18"/>
  <c r="AO192" i="18"/>
  <c r="AM192" i="18"/>
  <c r="AL192" i="18"/>
  <c r="AK192" i="18"/>
  <c r="AI192" i="18"/>
  <c r="AH192" i="18"/>
  <c r="AG192" i="18"/>
  <c r="AE192" i="18"/>
  <c r="AD192" i="18"/>
  <c r="AC192" i="18"/>
  <c r="AB192" i="18"/>
  <c r="AW192" i="18" s="1"/>
  <c r="Y192" i="18"/>
  <c r="X192" i="18"/>
  <c r="W192" i="18"/>
  <c r="U192" i="18"/>
  <c r="T192" i="18"/>
  <c r="S192" i="18"/>
  <c r="Q192" i="18"/>
  <c r="AV192" i="18" s="1"/>
  <c r="P192" i="18"/>
  <c r="O192" i="18"/>
  <c r="M192" i="18"/>
  <c r="L192" i="18"/>
  <c r="K192" i="18"/>
  <c r="I192" i="18"/>
  <c r="G192" i="18"/>
  <c r="E192" i="18"/>
  <c r="AU191" i="18"/>
  <c r="AT191" i="18"/>
  <c r="AS191" i="18"/>
  <c r="AQ191" i="18"/>
  <c r="AP191" i="18"/>
  <c r="AO191" i="18"/>
  <c r="AM191" i="18"/>
  <c r="AL191" i="18"/>
  <c r="AK191" i="18"/>
  <c r="AI191" i="18"/>
  <c r="AH191" i="18"/>
  <c r="AG191" i="18"/>
  <c r="AE191" i="18"/>
  <c r="AD191" i="18"/>
  <c r="AC191" i="18"/>
  <c r="AB191" i="18"/>
  <c r="AW191" i="18"/>
  <c r="Y191" i="18"/>
  <c r="X191" i="18"/>
  <c r="W191" i="18"/>
  <c r="U191" i="18"/>
  <c r="T191" i="18"/>
  <c r="S191" i="18"/>
  <c r="Q191" i="18"/>
  <c r="P191" i="18"/>
  <c r="O191" i="18"/>
  <c r="M191" i="18"/>
  <c r="L191" i="18"/>
  <c r="K191" i="18"/>
  <c r="I191" i="18"/>
  <c r="G191" i="18"/>
  <c r="E191" i="18"/>
  <c r="AU190" i="18"/>
  <c r="AT190" i="18"/>
  <c r="AS190" i="18"/>
  <c r="AQ190" i="18"/>
  <c r="AP190" i="18"/>
  <c r="AO190" i="18"/>
  <c r="AM190" i="18"/>
  <c r="AL190" i="18"/>
  <c r="AK190" i="18"/>
  <c r="AI190" i="18"/>
  <c r="AH190" i="18"/>
  <c r="AG190" i="18"/>
  <c r="AE190" i="18"/>
  <c r="AD190" i="18"/>
  <c r="AC190" i="18"/>
  <c r="AB190" i="18"/>
  <c r="AW190" i="18" s="1"/>
  <c r="Y190" i="18"/>
  <c r="X190" i="18"/>
  <c r="W190" i="18"/>
  <c r="U190" i="18"/>
  <c r="T190" i="18"/>
  <c r="S190" i="18"/>
  <c r="Q190" i="18"/>
  <c r="P190" i="18"/>
  <c r="O190" i="18"/>
  <c r="M190" i="18"/>
  <c r="AV190" i="18"/>
  <c r="L190" i="18"/>
  <c r="K190" i="18"/>
  <c r="I190" i="18"/>
  <c r="G190" i="18"/>
  <c r="E190" i="18"/>
  <c r="AU189" i="18"/>
  <c r="AT189" i="18"/>
  <c r="AS189" i="18"/>
  <c r="AQ189" i="18"/>
  <c r="AP189" i="18"/>
  <c r="AO189" i="18"/>
  <c r="AM189" i="18"/>
  <c r="AL189" i="18"/>
  <c r="AK189" i="18"/>
  <c r="AI189" i="18"/>
  <c r="AH189" i="18"/>
  <c r="AG189" i="18"/>
  <c r="AE189" i="18"/>
  <c r="AD189" i="18"/>
  <c r="AC189" i="18"/>
  <c r="AB189" i="18"/>
  <c r="AW189" i="18" s="1"/>
  <c r="Y189" i="18"/>
  <c r="X189" i="18"/>
  <c r="W189" i="18"/>
  <c r="U189" i="18"/>
  <c r="T189" i="18"/>
  <c r="S189" i="18"/>
  <c r="Q189" i="18"/>
  <c r="P189" i="18"/>
  <c r="O189" i="18"/>
  <c r="M189" i="18"/>
  <c r="AV189" i="18" s="1"/>
  <c r="L189" i="18"/>
  <c r="K189" i="18"/>
  <c r="I189" i="18"/>
  <c r="G189" i="18"/>
  <c r="E189" i="18"/>
  <c r="AU188" i="18"/>
  <c r="AT188" i="18"/>
  <c r="AS188" i="18"/>
  <c r="AQ188" i="18"/>
  <c r="AP188" i="18"/>
  <c r="AO188" i="18"/>
  <c r="AM188" i="18"/>
  <c r="AL188" i="18"/>
  <c r="AK188" i="18"/>
  <c r="AI188" i="18"/>
  <c r="AH188" i="18"/>
  <c r="AG188" i="18"/>
  <c r="AE188" i="18"/>
  <c r="AD188" i="18"/>
  <c r="AC188" i="18"/>
  <c r="AB188" i="18"/>
  <c r="AW188" i="18" s="1"/>
  <c r="Y188" i="18"/>
  <c r="X188" i="18"/>
  <c r="W188" i="18"/>
  <c r="U188" i="18"/>
  <c r="T188" i="18"/>
  <c r="S188" i="18"/>
  <c r="Q188" i="18"/>
  <c r="P188" i="18"/>
  <c r="O188" i="18"/>
  <c r="M188" i="18"/>
  <c r="AV188" i="18" s="1"/>
  <c r="L188" i="18"/>
  <c r="K188" i="18"/>
  <c r="I188" i="18"/>
  <c r="G188" i="18"/>
  <c r="E188" i="18"/>
  <c r="AU187" i="18"/>
  <c r="AT187" i="18"/>
  <c r="AS187" i="18"/>
  <c r="AQ187" i="18"/>
  <c r="AP187" i="18"/>
  <c r="AO187" i="18"/>
  <c r="AM187" i="18"/>
  <c r="AL187" i="18"/>
  <c r="AK187" i="18"/>
  <c r="AI187" i="18"/>
  <c r="AH187" i="18"/>
  <c r="AG187" i="18"/>
  <c r="AE187" i="18"/>
  <c r="AD187" i="18"/>
  <c r="AC187" i="18"/>
  <c r="AB187" i="18"/>
  <c r="AW187" i="18"/>
  <c r="Y187" i="18"/>
  <c r="AV187" i="18" s="1"/>
  <c r="X187" i="18"/>
  <c r="W187" i="18"/>
  <c r="U187" i="18"/>
  <c r="T187" i="18"/>
  <c r="S187" i="18"/>
  <c r="Q187" i="18"/>
  <c r="P187" i="18"/>
  <c r="O187" i="18"/>
  <c r="M187" i="18"/>
  <c r="L187" i="18"/>
  <c r="K187" i="18"/>
  <c r="I187" i="18"/>
  <c r="G187" i="18"/>
  <c r="E187" i="18"/>
  <c r="AU186" i="18"/>
  <c r="AT186" i="18"/>
  <c r="AS186" i="18"/>
  <c r="AQ186" i="18"/>
  <c r="AP186" i="18"/>
  <c r="AO186" i="18"/>
  <c r="AM186" i="18"/>
  <c r="AL186" i="18"/>
  <c r="AK186" i="18"/>
  <c r="AI186" i="18"/>
  <c r="AH186" i="18"/>
  <c r="AG186" i="18"/>
  <c r="AE186" i="18"/>
  <c r="AD186" i="18"/>
  <c r="AC186" i="18"/>
  <c r="AB186" i="18"/>
  <c r="AW186" i="18" s="1"/>
  <c r="Y186" i="18"/>
  <c r="X186" i="18"/>
  <c r="W186" i="18"/>
  <c r="U186" i="18"/>
  <c r="T186" i="18"/>
  <c r="S186" i="18"/>
  <c r="Q186" i="18"/>
  <c r="AV186" i="18" s="1"/>
  <c r="P186" i="18"/>
  <c r="O186" i="18"/>
  <c r="M186" i="18"/>
  <c r="L186" i="18"/>
  <c r="K186" i="18"/>
  <c r="I186" i="18"/>
  <c r="G186" i="18"/>
  <c r="E186" i="18"/>
  <c r="AU185" i="18"/>
  <c r="AT185" i="18"/>
  <c r="AS185" i="18"/>
  <c r="AQ185" i="18"/>
  <c r="AP185" i="18"/>
  <c r="AO185" i="18"/>
  <c r="AM185" i="18"/>
  <c r="AV185" i="18" s="1"/>
  <c r="AL185" i="18"/>
  <c r="AK185" i="18"/>
  <c r="AI185" i="18"/>
  <c r="AH185" i="18"/>
  <c r="AG185" i="18"/>
  <c r="AE185" i="18"/>
  <c r="AD185" i="18"/>
  <c r="AC185" i="18"/>
  <c r="AB185" i="18"/>
  <c r="AW185" i="18" s="1"/>
  <c r="Y185" i="18"/>
  <c r="X185" i="18"/>
  <c r="W185" i="18"/>
  <c r="U185" i="18"/>
  <c r="T185" i="18"/>
  <c r="S185" i="18"/>
  <c r="Q185" i="18"/>
  <c r="P185" i="18"/>
  <c r="O185" i="18"/>
  <c r="M185" i="18"/>
  <c r="L185" i="18"/>
  <c r="K185" i="18"/>
  <c r="I185" i="18"/>
  <c r="G185" i="18"/>
  <c r="E185" i="18"/>
  <c r="AU184" i="18"/>
  <c r="AT184" i="18"/>
  <c r="AS184" i="18"/>
  <c r="AQ184" i="18"/>
  <c r="AP184" i="18"/>
  <c r="AO184" i="18"/>
  <c r="AM184" i="18"/>
  <c r="AL184" i="18"/>
  <c r="AK184" i="18"/>
  <c r="AI184" i="18"/>
  <c r="AH184" i="18"/>
  <c r="AG184" i="18"/>
  <c r="AE184" i="18"/>
  <c r="AD184" i="18"/>
  <c r="AC184" i="18"/>
  <c r="AB184" i="18"/>
  <c r="AW184" i="18" s="1"/>
  <c r="Y184" i="18"/>
  <c r="X184" i="18"/>
  <c r="W184" i="18"/>
  <c r="U184" i="18"/>
  <c r="T184" i="18"/>
  <c r="S184" i="18"/>
  <c r="Q184" i="18"/>
  <c r="P184" i="18"/>
  <c r="O184" i="18"/>
  <c r="M184" i="18"/>
  <c r="L184" i="18"/>
  <c r="K184" i="18"/>
  <c r="I184" i="18"/>
  <c r="G184" i="18"/>
  <c r="E184" i="18"/>
  <c r="AU183" i="18"/>
  <c r="AT183" i="18"/>
  <c r="AS183" i="18"/>
  <c r="AQ183" i="18"/>
  <c r="AP183" i="18"/>
  <c r="AO183" i="18"/>
  <c r="AM183" i="18"/>
  <c r="AL183" i="18"/>
  <c r="AK183" i="18"/>
  <c r="AI183" i="18"/>
  <c r="AH183" i="18"/>
  <c r="AG183" i="18"/>
  <c r="AE183" i="18"/>
  <c r="AD183" i="18"/>
  <c r="AC183" i="18"/>
  <c r="AB183" i="18"/>
  <c r="AW183" i="18"/>
  <c r="Y183" i="18"/>
  <c r="X183" i="18"/>
  <c r="W183" i="18"/>
  <c r="U183" i="18"/>
  <c r="T183" i="18"/>
  <c r="S183" i="18"/>
  <c r="Q183" i="18"/>
  <c r="P183" i="18"/>
  <c r="O183" i="18"/>
  <c r="M183" i="18"/>
  <c r="AV183" i="18" s="1"/>
  <c r="L183" i="18"/>
  <c r="K183" i="18"/>
  <c r="I183" i="18"/>
  <c r="G183" i="18"/>
  <c r="E183" i="18"/>
  <c r="AU182" i="18"/>
  <c r="AT182" i="18"/>
  <c r="AS182" i="18"/>
  <c r="AQ182" i="18"/>
  <c r="AP182" i="18"/>
  <c r="AO182" i="18"/>
  <c r="AM182" i="18"/>
  <c r="AL182" i="18"/>
  <c r="AK182" i="18"/>
  <c r="AI182" i="18"/>
  <c r="AH182" i="18"/>
  <c r="AG182" i="18"/>
  <c r="AE182" i="18"/>
  <c r="AD182" i="18"/>
  <c r="AC182" i="18"/>
  <c r="AB182" i="18"/>
  <c r="AW182" i="18" s="1"/>
  <c r="Y182" i="18"/>
  <c r="X182" i="18"/>
  <c r="W182" i="18"/>
  <c r="U182" i="18"/>
  <c r="T182" i="18"/>
  <c r="S182" i="18"/>
  <c r="Q182" i="18"/>
  <c r="P182" i="18"/>
  <c r="O182" i="18"/>
  <c r="M182" i="18"/>
  <c r="AV182" i="18"/>
  <c r="L182" i="18"/>
  <c r="K182" i="18"/>
  <c r="I182" i="18"/>
  <c r="G182" i="18"/>
  <c r="E182" i="18"/>
  <c r="AU181" i="18"/>
  <c r="AT181" i="18"/>
  <c r="AS181" i="18"/>
  <c r="AQ181" i="18"/>
  <c r="AP181" i="18"/>
  <c r="AO181" i="18"/>
  <c r="AM181" i="18"/>
  <c r="AL181" i="18"/>
  <c r="AK181" i="18"/>
  <c r="AI181" i="18"/>
  <c r="AH181" i="18"/>
  <c r="AG181" i="18"/>
  <c r="AE181" i="18"/>
  <c r="AD181" i="18"/>
  <c r="AC181" i="18"/>
  <c r="AB181" i="18"/>
  <c r="AW181" i="18" s="1"/>
  <c r="Y181" i="18"/>
  <c r="X181" i="18"/>
  <c r="W181" i="18"/>
  <c r="U181" i="18"/>
  <c r="T181" i="18"/>
  <c r="S181" i="18"/>
  <c r="Q181" i="18"/>
  <c r="P181" i="18"/>
  <c r="O181" i="18"/>
  <c r="M181" i="18"/>
  <c r="AV181" i="18" s="1"/>
  <c r="L181" i="18"/>
  <c r="K181" i="18"/>
  <c r="I181" i="18"/>
  <c r="G181" i="18"/>
  <c r="E181" i="18"/>
  <c r="AU180" i="18"/>
  <c r="AT180" i="18"/>
  <c r="AS180" i="18"/>
  <c r="AQ180" i="18"/>
  <c r="AP180" i="18"/>
  <c r="AO180" i="18"/>
  <c r="AM180" i="18"/>
  <c r="AL180" i="18"/>
  <c r="AK180" i="18"/>
  <c r="AI180" i="18"/>
  <c r="AH180" i="18"/>
  <c r="AG180" i="18"/>
  <c r="AE180" i="18"/>
  <c r="AD180" i="18"/>
  <c r="AC180" i="18"/>
  <c r="AB180" i="18"/>
  <c r="AW180" i="18" s="1"/>
  <c r="Y180" i="18"/>
  <c r="X180" i="18"/>
  <c r="W180" i="18"/>
  <c r="U180" i="18"/>
  <c r="T180" i="18"/>
  <c r="S180" i="18"/>
  <c r="Q180" i="18"/>
  <c r="P180" i="18"/>
  <c r="O180" i="18"/>
  <c r="M180" i="18"/>
  <c r="AV180" i="18" s="1"/>
  <c r="L180" i="18"/>
  <c r="K180" i="18"/>
  <c r="I180" i="18"/>
  <c r="G180" i="18"/>
  <c r="E180" i="18"/>
  <c r="AU179" i="18"/>
  <c r="AT179" i="18"/>
  <c r="AS179" i="18"/>
  <c r="AQ179" i="18"/>
  <c r="AP179" i="18"/>
  <c r="AO179" i="18"/>
  <c r="AM179" i="18"/>
  <c r="AL179" i="18"/>
  <c r="AK179" i="18"/>
  <c r="AI179" i="18"/>
  <c r="AH179" i="18"/>
  <c r="AG179" i="18"/>
  <c r="AE179" i="18"/>
  <c r="AD179" i="18"/>
  <c r="AC179" i="18"/>
  <c r="AB179" i="18"/>
  <c r="AW179" i="18"/>
  <c r="Y179" i="18"/>
  <c r="X179" i="18"/>
  <c r="W179" i="18"/>
  <c r="U179" i="18"/>
  <c r="T179" i="18"/>
  <c r="S179" i="18"/>
  <c r="Q179" i="18"/>
  <c r="P179" i="18"/>
  <c r="O179" i="18"/>
  <c r="M179" i="18"/>
  <c r="AV179" i="18" s="1"/>
  <c r="L179" i="18"/>
  <c r="K179" i="18"/>
  <c r="I179" i="18"/>
  <c r="G179" i="18"/>
  <c r="E179" i="18"/>
  <c r="AU178" i="18"/>
  <c r="AT178" i="18"/>
  <c r="AS178" i="18"/>
  <c r="AQ178" i="18"/>
  <c r="AP178" i="18"/>
  <c r="AO178" i="18"/>
  <c r="AM178" i="18"/>
  <c r="AL178" i="18"/>
  <c r="AK178" i="18"/>
  <c r="AI178" i="18"/>
  <c r="AH178" i="18"/>
  <c r="AG178" i="18"/>
  <c r="AE178" i="18"/>
  <c r="AD178" i="18"/>
  <c r="AC178" i="18"/>
  <c r="AB178" i="18"/>
  <c r="AW178" i="18" s="1"/>
  <c r="Y178" i="18"/>
  <c r="X178" i="18"/>
  <c r="W178" i="18"/>
  <c r="U178" i="18"/>
  <c r="T178" i="18"/>
  <c r="S178" i="18"/>
  <c r="Q178" i="18"/>
  <c r="P178" i="18"/>
  <c r="O178" i="18"/>
  <c r="M178" i="18"/>
  <c r="AV178" i="18" s="1"/>
  <c r="L178" i="18"/>
  <c r="K178" i="18"/>
  <c r="I178" i="18"/>
  <c r="G178" i="18"/>
  <c r="E178" i="18"/>
  <c r="AU177" i="18"/>
  <c r="AT177" i="18"/>
  <c r="AS177" i="18"/>
  <c r="AQ177" i="18"/>
  <c r="AP177" i="18"/>
  <c r="AO177" i="18"/>
  <c r="AM177" i="18"/>
  <c r="AV177" i="18" s="1"/>
  <c r="AL177" i="18"/>
  <c r="AK177" i="18"/>
  <c r="AI177" i="18"/>
  <c r="AH177" i="18"/>
  <c r="AG177" i="18"/>
  <c r="AE177" i="18"/>
  <c r="AD177" i="18"/>
  <c r="AC177" i="18"/>
  <c r="AB177" i="18"/>
  <c r="AW177" i="18" s="1"/>
  <c r="Y177" i="18"/>
  <c r="X177" i="18"/>
  <c r="W177" i="18"/>
  <c r="U177" i="18"/>
  <c r="T177" i="18"/>
  <c r="S177" i="18"/>
  <c r="Q177" i="18"/>
  <c r="P177" i="18"/>
  <c r="O177" i="18"/>
  <c r="M177" i="18"/>
  <c r="L177" i="18"/>
  <c r="K177" i="18"/>
  <c r="I177" i="18"/>
  <c r="G177" i="18"/>
  <c r="E177" i="18"/>
  <c r="AU176" i="18"/>
  <c r="AT176" i="18"/>
  <c r="AS176" i="18"/>
  <c r="AQ176" i="18"/>
  <c r="AP176" i="18"/>
  <c r="AO176" i="18"/>
  <c r="AM176" i="18"/>
  <c r="AL176" i="18"/>
  <c r="AK176" i="18"/>
  <c r="AI176" i="18"/>
  <c r="AH176" i="18"/>
  <c r="AG176" i="18"/>
  <c r="AE176" i="18"/>
  <c r="AD176" i="18"/>
  <c r="AC176" i="18"/>
  <c r="AB176" i="18"/>
  <c r="AW176" i="18" s="1"/>
  <c r="Y176" i="18"/>
  <c r="X176" i="18"/>
  <c r="W176" i="18"/>
  <c r="U176" i="18"/>
  <c r="T176" i="18"/>
  <c r="S176" i="18"/>
  <c r="Q176" i="18"/>
  <c r="P176" i="18"/>
  <c r="O176" i="18"/>
  <c r="M176" i="18"/>
  <c r="L176" i="18"/>
  <c r="K176" i="18"/>
  <c r="I176" i="18"/>
  <c r="G176" i="18"/>
  <c r="E176" i="18"/>
  <c r="AU175" i="18"/>
  <c r="AT175" i="18"/>
  <c r="AS175" i="18"/>
  <c r="AQ175" i="18"/>
  <c r="AP175" i="18"/>
  <c r="AO175" i="18"/>
  <c r="AM175" i="18"/>
  <c r="AL175" i="18"/>
  <c r="AK175" i="18"/>
  <c r="AI175" i="18"/>
  <c r="AH175" i="18"/>
  <c r="AG175" i="18"/>
  <c r="AE175" i="18"/>
  <c r="AD175" i="18"/>
  <c r="AC175" i="18"/>
  <c r="AB175" i="18"/>
  <c r="AW175" i="18"/>
  <c r="Y175" i="18"/>
  <c r="X175" i="18"/>
  <c r="W175" i="18"/>
  <c r="U175" i="18"/>
  <c r="T175" i="18"/>
  <c r="S175" i="18"/>
  <c r="Q175" i="18"/>
  <c r="P175" i="18"/>
  <c r="O175" i="18"/>
  <c r="M175" i="18"/>
  <c r="L175" i="18"/>
  <c r="K175" i="18"/>
  <c r="I175" i="18"/>
  <c r="G175" i="18"/>
  <c r="E175" i="18"/>
  <c r="AU174" i="18"/>
  <c r="AT174" i="18"/>
  <c r="AS174" i="18"/>
  <c r="AQ174" i="18"/>
  <c r="AP174" i="18"/>
  <c r="AO174" i="18"/>
  <c r="AM174" i="18"/>
  <c r="AL174" i="18"/>
  <c r="AK174" i="18"/>
  <c r="AI174" i="18"/>
  <c r="AH174" i="18"/>
  <c r="AG174" i="18"/>
  <c r="AE174" i="18"/>
  <c r="AD174" i="18"/>
  <c r="AC174" i="18"/>
  <c r="AB174" i="18"/>
  <c r="AW174" i="18" s="1"/>
  <c r="Y174" i="18"/>
  <c r="X174" i="18"/>
  <c r="W174" i="18"/>
  <c r="U174" i="18"/>
  <c r="T174" i="18"/>
  <c r="S174" i="18"/>
  <c r="Q174" i="18"/>
  <c r="P174" i="18"/>
  <c r="O174" i="18"/>
  <c r="M174" i="18"/>
  <c r="AV174" i="18"/>
  <c r="L174" i="18"/>
  <c r="K174" i="18"/>
  <c r="I174" i="18"/>
  <c r="G174" i="18"/>
  <c r="E174" i="18"/>
  <c r="AU173" i="18"/>
  <c r="AT173" i="18"/>
  <c r="AS173" i="18"/>
  <c r="AQ173" i="18"/>
  <c r="AP173" i="18"/>
  <c r="AO173" i="18"/>
  <c r="AM173" i="18"/>
  <c r="AL173" i="18"/>
  <c r="AK173" i="18"/>
  <c r="AI173" i="18"/>
  <c r="AH173" i="18"/>
  <c r="AG173" i="18"/>
  <c r="AE173" i="18"/>
  <c r="AD173" i="18"/>
  <c r="AC173" i="18"/>
  <c r="AB173" i="18"/>
  <c r="AW173" i="18" s="1"/>
  <c r="Y173" i="18"/>
  <c r="X173" i="18"/>
  <c r="W173" i="18"/>
  <c r="U173" i="18"/>
  <c r="T173" i="18"/>
  <c r="S173" i="18"/>
  <c r="Q173" i="18"/>
  <c r="P173" i="18"/>
  <c r="O173" i="18"/>
  <c r="M173" i="18"/>
  <c r="AV173" i="18" s="1"/>
  <c r="L173" i="18"/>
  <c r="K173" i="18"/>
  <c r="I173" i="18"/>
  <c r="G173" i="18"/>
  <c r="E173" i="18"/>
  <c r="AU172" i="18"/>
  <c r="AT172" i="18"/>
  <c r="AS172" i="18"/>
  <c r="AQ172" i="18"/>
  <c r="AP172" i="18"/>
  <c r="AO172" i="18"/>
  <c r="AM172" i="18"/>
  <c r="AL172" i="18"/>
  <c r="AK172" i="18"/>
  <c r="AI172" i="18"/>
  <c r="AH172" i="18"/>
  <c r="AG172" i="18"/>
  <c r="AE172" i="18"/>
  <c r="AD172" i="18"/>
  <c r="AC172" i="18"/>
  <c r="AB172" i="18"/>
  <c r="AW172" i="18" s="1"/>
  <c r="Y172" i="18"/>
  <c r="X172" i="18"/>
  <c r="W172" i="18"/>
  <c r="U172" i="18"/>
  <c r="T172" i="18"/>
  <c r="S172" i="18"/>
  <c r="Q172" i="18"/>
  <c r="P172" i="18"/>
  <c r="O172" i="18"/>
  <c r="M172" i="18"/>
  <c r="L172" i="18"/>
  <c r="K172" i="18"/>
  <c r="I172" i="18"/>
  <c r="G172" i="18"/>
  <c r="E172" i="18"/>
  <c r="AU171" i="18"/>
  <c r="AT171" i="18"/>
  <c r="AS171" i="18"/>
  <c r="AQ171" i="18"/>
  <c r="AP171" i="18"/>
  <c r="AO171" i="18"/>
  <c r="AM171" i="18"/>
  <c r="AL171" i="18"/>
  <c r="AK171" i="18"/>
  <c r="AI171" i="18"/>
  <c r="AH171" i="18"/>
  <c r="AG171" i="18"/>
  <c r="AE171" i="18"/>
  <c r="AD171" i="18"/>
  <c r="AC171" i="18"/>
  <c r="AB171" i="18"/>
  <c r="AW171" i="18"/>
  <c r="Y171" i="18"/>
  <c r="X171" i="18"/>
  <c r="W171" i="18"/>
  <c r="U171" i="18"/>
  <c r="T171" i="18"/>
  <c r="S171" i="18"/>
  <c r="Q171" i="18"/>
  <c r="P171" i="18"/>
  <c r="O171" i="18"/>
  <c r="M171" i="18"/>
  <c r="L171" i="18"/>
  <c r="K171" i="18"/>
  <c r="I171" i="18"/>
  <c r="G171" i="18"/>
  <c r="E171" i="18"/>
  <c r="AU170" i="18"/>
  <c r="AT170" i="18"/>
  <c r="AS170" i="18"/>
  <c r="AQ170" i="18"/>
  <c r="AP170" i="18"/>
  <c r="AO170" i="18"/>
  <c r="AM170" i="18"/>
  <c r="AL170" i="18"/>
  <c r="AK170" i="18"/>
  <c r="AI170" i="18"/>
  <c r="AH170" i="18"/>
  <c r="AG170" i="18"/>
  <c r="AE170" i="18"/>
  <c r="AD170" i="18"/>
  <c r="AC170" i="18"/>
  <c r="AB170" i="18"/>
  <c r="AW170" i="18" s="1"/>
  <c r="Y170" i="18"/>
  <c r="X170" i="18"/>
  <c r="W170" i="18"/>
  <c r="U170" i="18"/>
  <c r="T170" i="18"/>
  <c r="S170" i="18"/>
  <c r="Q170" i="18"/>
  <c r="P170" i="18"/>
  <c r="O170" i="18"/>
  <c r="M170" i="18"/>
  <c r="L170" i="18"/>
  <c r="K170" i="18"/>
  <c r="I170" i="18"/>
  <c r="G170" i="18"/>
  <c r="E170" i="18"/>
  <c r="AU169" i="18"/>
  <c r="AT169" i="18"/>
  <c r="AS169" i="18"/>
  <c r="AQ169" i="18"/>
  <c r="AP169" i="18"/>
  <c r="AO169" i="18"/>
  <c r="AM169" i="18"/>
  <c r="AL169" i="18"/>
  <c r="AK169" i="18"/>
  <c r="AI169" i="18"/>
  <c r="AH169" i="18"/>
  <c r="AG169" i="18"/>
  <c r="AE169" i="18"/>
  <c r="AD169" i="18"/>
  <c r="AC169" i="18"/>
  <c r="AB169" i="18"/>
  <c r="AW169" i="18" s="1"/>
  <c r="Y169" i="18"/>
  <c r="X169" i="18"/>
  <c r="W169" i="18"/>
  <c r="U169" i="18"/>
  <c r="T169" i="18"/>
  <c r="S169" i="18"/>
  <c r="Q169" i="18"/>
  <c r="AV169" i="18" s="1"/>
  <c r="P169" i="18"/>
  <c r="O169" i="18"/>
  <c r="M169" i="18"/>
  <c r="L169" i="18"/>
  <c r="K169" i="18"/>
  <c r="I169" i="18"/>
  <c r="G169" i="18"/>
  <c r="E169" i="18"/>
  <c r="AU168" i="18"/>
  <c r="AT168" i="18"/>
  <c r="AS168" i="18"/>
  <c r="AQ168" i="18"/>
  <c r="AP168" i="18"/>
  <c r="AO168" i="18"/>
  <c r="AM168" i="18"/>
  <c r="AL168" i="18"/>
  <c r="AK168" i="18"/>
  <c r="AI168" i="18"/>
  <c r="AH168" i="18"/>
  <c r="AG168" i="18"/>
  <c r="AE168" i="18"/>
  <c r="AD168" i="18"/>
  <c r="AC168" i="18"/>
  <c r="AB168" i="18"/>
  <c r="AW168" i="18" s="1"/>
  <c r="Y168" i="18"/>
  <c r="X168" i="18"/>
  <c r="W168" i="18"/>
  <c r="U168" i="18"/>
  <c r="T168" i="18"/>
  <c r="S168" i="18"/>
  <c r="Q168" i="18"/>
  <c r="P168" i="18"/>
  <c r="O168" i="18"/>
  <c r="M168" i="18"/>
  <c r="L168" i="18"/>
  <c r="K168" i="18"/>
  <c r="I168" i="18"/>
  <c r="G168" i="18"/>
  <c r="E168" i="18"/>
  <c r="AU167" i="18"/>
  <c r="AT167" i="18"/>
  <c r="AS167" i="18"/>
  <c r="AQ167" i="18"/>
  <c r="AP167" i="18"/>
  <c r="AO167" i="18"/>
  <c r="AM167" i="18"/>
  <c r="AL167" i="18"/>
  <c r="AK167" i="18"/>
  <c r="AI167" i="18"/>
  <c r="AH167" i="18"/>
  <c r="AG167" i="18"/>
  <c r="AE167" i="18"/>
  <c r="AD167" i="18"/>
  <c r="AC167" i="18"/>
  <c r="AB167" i="18"/>
  <c r="AW167" i="18"/>
  <c r="Y167" i="18"/>
  <c r="X167" i="18"/>
  <c r="W167" i="18"/>
  <c r="U167" i="18"/>
  <c r="T167" i="18"/>
  <c r="S167" i="18"/>
  <c r="Q167" i="18"/>
  <c r="P167" i="18"/>
  <c r="O167" i="18"/>
  <c r="M167" i="18"/>
  <c r="L167" i="18"/>
  <c r="K167" i="18"/>
  <c r="I167" i="18"/>
  <c r="G167" i="18"/>
  <c r="E167" i="18"/>
  <c r="AU166" i="18"/>
  <c r="AT166" i="18"/>
  <c r="AS166" i="18"/>
  <c r="AQ166" i="18"/>
  <c r="AP166" i="18"/>
  <c r="AO166" i="18"/>
  <c r="AM166" i="18"/>
  <c r="AL166" i="18"/>
  <c r="AK166" i="18"/>
  <c r="AI166" i="18"/>
  <c r="AH166" i="18"/>
  <c r="AG166" i="18"/>
  <c r="AE166" i="18"/>
  <c r="AD166" i="18"/>
  <c r="AC166" i="18"/>
  <c r="AB166" i="18"/>
  <c r="AW166" i="18" s="1"/>
  <c r="Y166" i="18"/>
  <c r="X166" i="18"/>
  <c r="W166" i="18"/>
  <c r="U166" i="18"/>
  <c r="T166" i="18"/>
  <c r="S166" i="18"/>
  <c r="Q166" i="18"/>
  <c r="P166" i="18"/>
  <c r="O166" i="18"/>
  <c r="M166" i="18"/>
  <c r="AV166" i="18"/>
  <c r="L166" i="18"/>
  <c r="K166" i="18"/>
  <c r="I166" i="18"/>
  <c r="G166" i="18"/>
  <c r="E166" i="18"/>
  <c r="AU165" i="18"/>
  <c r="AT165" i="18"/>
  <c r="AS165" i="18"/>
  <c r="AQ165" i="18"/>
  <c r="AP165" i="18"/>
  <c r="AO165" i="18"/>
  <c r="AM165" i="18"/>
  <c r="AL165" i="18"/>
  <c r="AK165" i="18"/>
  <c r="AI165" i="18"/>
  <c r="AH165" i="18"/>
  <c r="AG165" i="18"/>
  <c r="AE165" i="18"/>
  <c r="AD165" i="18"/>
  <c r="AC165" i="18"/>
  <c r="AB165" i="18"/>
  <c r="AW165" i="18" s="1"/>
  <c r="Y165" i="18"/>
  <c r="X165" i="18"/>
  <c r="W165" i="18"/>
  <c r="U165" i="18"/>
  <c r="T165" i="18"/>
  <c r="S165" i="18"/>
  <c r="Q165" i="18"/>
  <c r="P165" i="18"/>
  <c r="O165" i="18"/>
  <c r="M165" i="18"/>
  <c r="AV165" i="18" s="1"/>
  <c r="L165" i="18"/>
  <c r="K165" i="18"/>
  <c r="I165" i="18"/>
  <c r="G165" i="18"/>
  <c r="E165" i="18"/>
  <c r="AU164" i="18"/>
  <c r="AT164" i="18"/>
  <c r="AS164" i="18"/>
  <c r="AQ164" i="18"/>
  <c r="AP164" i="18"/>
  <c r="AO164" i="18"/>
  <c r="AM164" i="18"/>
  <c r="AL164" i="18"/>
  <c r="AK164" i="18"/>
  <c r="AI164" i="18"/>
  <c r="AH164" i="18"/>
  <c r="AG164" i="18"/>
  <c r="AE164" i="18"/>
  <c r="AD164" i="18"/>
  <c r="AC164" i="18"/>
  <c r="AB164" i="18"/>
  <c r="AW164" i="18" s="1"/>
  <c r="Y164" i="18"/>
  <c r="X164" i="18"/>
  <c r="W164" i="18"/>
  <c r="U164" i="18"/>
  <c r="T164" i="18"/>
  <c r="S164" i="18"/>
  <c r="Q164" i="18"/>
  <c r="P164" i="18"/>
  <c r="O164" i="18"/>
  <c r="M164" i="18"/>
  <c r="L164" i="18"/>
  <c r="K164" i="18"/>
  <c r="I164" i="18"/>
  <c r="G164" i="18"/>
  <c r="E164" i="18"/>
  <c r="AU163" i="18"/>
  <c r="AT163" i="18"/>
  <c r="AS163" i="18"/>
  <c r="AQ163" i="18"/>
  <c r="AP163" i="18"/>
  <c r="AO163" i="18"/>
  <c r="AM163" i="18"/>
  <c r="AL163" i="18"/>
  <c r="AK163" i="18"/>
  <c r="AI163" i="18"/>
  <c r="AH163" i="18"/>
  <c r="AG163" i="18"/>
  <c r="AE163" i="18"/>
  <c r="AD163" i="18"/>
  <c r="AC163" i="18"/>
  <c r="AB163" i="18"/>
  <c r="AW163" i="18"/>
  <c r="Y163" i="18"/>
  <c r="X163" i="18"/>
  <c r="W163" i="18"/>
  <c r="U163" i="18"/>
  <c r="T163" i="18"/>
  <c r="S163" i="18"/>
  <c r="Q163" i="18"/>
  <c r="P163" i="18"/>
  <c r="O163" i="18"/>
  <c r="M163" i="18"/>
  <c r="L163" i="18"/>
  <c r="K163" i="18"/>
  <c r="I163" i="18"/>
  <c r="G163" i="18"/>
  <c r="E163" i="18"/>
  <c r="AU162" i="18"/>
  <c r="AT162" i="18"/>
  <c r="AS162" i="18"/>
  <c r="AQ162" i="18"/>
  <c r="AP162" i="18"/>
  <c r="AO162" i="18"/>
  <c r="AM162" i="18"/>
  <c r="AL162" i="18"/>
  <c r="AK162" i="18"/>
  <c r="AI162" i="18"/>
  <c r="AH162" i="18"/>
  <c r="AG162" i="18"/>
  <c r="AE162" i="18"/>
  <c r="AD162" i="18"/>
  <c r="AC162" i="18"/>
  <c r="AB162" i="18"/>
  <c r="AW162" i="18" s="1"/>
  <c r="Y162" i="18"/>
  <c r="X162" i="18"/>
  <c r="W162" i="18"/>
  <c r="U162" i="18"/>
  <c r="T162" i="18"/>
  <c r="S162" i="18"/>
  <c r="Q162" i="18"/>
  <c r="P162" i="18"/>
  <c r="O162" i="18"/>
  <c r="M162" i="18"/>
  <c r="L162" i="18"/>
  <c r="K162" i="18"/>
  <c r="I162" i="18"/>
  <c r="G162" i="18"/>
  <c r="E162" i="18"/>
  <c r="AU161" i="18"/>
  <c r="AT161" i="18"/>
  <c r="AS161" i="18"/>
  <c r="AQ161" i="18"/>
  <c r="AP161" i="18"/>
  <c r="AO161" i="18"/>
  <c r="AM161" i="18"/>
  <c r="AL161" i="18"/>
  <c r="AK161" i="18"/>
  <c r="AI161" i="18"/>
  <c r="AH161" i="18"/>
  <c r="AG161" i="18"/>
  <c r="AE161" i="18"/>
  <c r="AD161" i="18"/>
  <c r="AC161" i="18"/>
  <c r="AB161" i="18"/>
  <c r="AW161" i="18" s="1"/>
  <c r="Y161" i="18"/>
  <c r="X161" i="18"/>
  <c r="W161" i="18"/>
  <c r="U161" i="18"/>
  <c r="T161" i="18"/>
  <c r="S161" i="18"/>
  <c r="Q161" i="18"/>
  <c r="AV161" i="18" s="1"/>
  <c r="P161" i="18"/>
  <c r="O161" i="18"/>
  <c r="M161" i="18"/>
  <c r="L161" i="18"/>
  <c r="K161" i="18"/>
  <c r="I161" i="18"/>
  <c r="G161" i="18"/>
  <c r="E161" i="18"/>
  <c r="AU160" i="18"/>
  <c r="AT160" i="18"/>
  <c r="AS160" i="18"/>
  <c r="AQ160" i="18"/>
  <c r="AP160" i="18"/>
  <c r="AO160" i="18"/>
  <c r="AM160" i="18"/>
  <c r="AL160" i="18"/>
  <c r="AK160" i="18"/>
  <c r="AI160" i="18"/>
  <c r="AH160" i="18"/>
  <c r="AG160" i="18"/>
  <c r="AE160" i="18"/>
  <c r="AD160" i="18"/>
  <c r="AC160" i="18"/>
  <c r="AB160" i="18"/>
  <c r="AW160" i="18" s="1"/>
  <c r="Y160" i="18"/>
  <c r="X160" i="18"/>
  <c r="W160" i="18"/>
  <c r="U160" i="18"/>
  <c r="T160" i="18"/>
  <c r="S160" i="18"/>
  <c r="Q160" i="18"/>
  <c r="P160" i="18"/>
  <c r="O160" i="18"/>
  <c r="M160" i="18"/>
  <c r="AV160" i="18" s="1"/>
  <c r="L160" i="18"/>
  <c r="K160" i="18"/>
  <c r="I160" i="18"/>
  <c r="G160" i="18"/>
  <c r="E160" i="18"/>
  <c r="AU159" i="18"/>
  <c r="AT159" i="18"/>
  <c r="AS159" i="18"/>
  <c r="AQ159" i="18"/>
  <c r="AP159" i="18"/>
  <c r="AO159" i="18"/>
  <c r="AM159" i="18"/>
  <c r="AL159" i="18"/>
  <c r="AK159" i="18"/>
  <c r="AI159" i="18"/>
  <c r="AH159" i="18"/>
  <c r="AG159" i="18"/>
  <c r="AE159" i="18"/>
  <c r="AD159" i="18"/>
  <c r="AC159" i="18"/>
  <c r="AB159" i="18"/>
  <c r="AW159" i="18"/>
  <c r="Y159" i="18"/>
  <c r="X159" i="18"/>
  <c r="W159" i="18"/>
  <c r="U159" i="18"/>
  <c r="T159" i="18"/>
  <c r="S159" i="18"/>
  <c r="Q159" i="18"/>
  <c r="P159" i="18"/>
  <c r="O159" i="18"/>
  <c r="M159" i="18"/>
  <c r="AV159" i="18" s="1"/>
  <c r="L159" i="18"/>
  <c r="K159" i="18"/>
  <c r="I159" i="18"/>
  <c r="G159" i="18"/>
  <c r="E159" i="18"/>
  <c r="AU158" i="18"/>
  <c r="AT158" i="18"/>
  <c r="AS158" i="18"/>
  <c r="AQ158" i="18"/>
  <c r="AP158" i="18"/>
  <c r="AO158" i="18"/>
  <c r="AM158" i="18"/>
  <c r="AL158" i="18"/>
  <c r="AK158" i="18"/>
  <c r="AI158" i="18"/>
  <c r="AH158" i="18"/>
  <c r="AG158" i="18"/>
  <c r="AE158" i="18"/>
  <c r="AD158" i="18"/>
  <c r="AC158" i="18"/>
  <c r="AB158" i="18"/>
  <c r="AW158" i="18" s="1"/>
  <c r="Y158" i="18"/>
  <c r="X158" i="18"/>
  <c r="W158" i="18"/>
  <c r="U158" i="18"/>
  <c r="AV158" i="18" s="1"/>
  <c r="T158" i="18"/>
  <c r="S158" i="18"/>
  <c r="Q158" i="18"/>
  <c r="P158" i="18"/>
  <c r="O158" i="18"/>
  <c r="M158" i="18"/>
  <c r="L158" i="18"/>
  <c r="K158" i="18"/>
  <c r="I158" i="18"/>
  <c r="G158" i="18"/>
  <c r="E158" i="18"/>
  <c r="AU157" i="18"/>
  <c r="AT157" i="18"/>
  <c r="AS157" i="18"/>
  <c r="AQ157" i="18"/>
  <c r="AP157" i="18"/>
  <c r="AO157" i="18"/>
  <c r="AM157" i="18"/>
  <c r="AL157" i="18"/>
  <c r="AK157" i="18"/>
  <c r="AI157" i="18"/>
  <c r="AH157" i="18"/>
  <c r="AG157" i="18"/>
  <c r="AE157" i="18"/>
  <c r="AD157" i="18"/>
  <c r="AC157" i="18"/>
  <c r="AB157" i="18"/>
  <c r="AW157" i="18" s="1"/>
  <c r="Y157" i="18"/>
  <c r="X157" i="18"/>
  <c r="W157" i="18"/>
  <c r="U157" i="18"/>
  <c r="T157" i="18"/>
  <c r="S157" i="18"/>
  <c r="Q157" i="18"/>
  <c r="P157" i="18"/>
  <c r="O157" i="18"/>
  <c r="M157" i="18"/>
  <c r="L157" i="18"/>
  <c r="K157" i="18"/>
  <c r="I157" i="18"/>
  <c r="G157" i="18"/>
  <c r="E157" i="18"/>
  <c r="AU156" i="18"/>
  <c r="AT156" i="18"/>
  <c r="AS156" i="18"/>
  <c r="AQ156" i="18"/>
  <c r="AP156" i="18"/>
  <c r="AO156" i="18"/>
  <c r="AM156" i="18"/>
  <c r="AL156" i="18"/>
  <c r="AK156" i="18"/>
  <c r="AI156" i="18"/>
  <c r="AH156" i="18"/>
  <c r="AG156" i="18"/>
  <c r="AE156" i="18"/>
  <c r="AD156" i="18"/>
  <c r="AC156" i="18"/>
  <c r="AB156" i="18"/>
  <c r="AW156" i="18" s="1"/>
  <c r="Y156" i="18"/>
  <c r="X156" i="18"/>
  <c r="W156" i="18"/>
  <c r="U156" i="18"/>
  <c r="T156" i="18"/>
  <c r="S156" i="18"/>
  <c r="Q156" i="18"/>
  <c r="P156" i="18"/>
  <c r="O156" i="18"/>
  <c r="M156" i="18"/>
  <c r="AV156" i="18" s="1"/>
  <c r="L156" i="18"/>
  <c r="K156" i="18"/>
  <c r="I156" i="18"/>
  <c r="G156" i="18"/>
  <c r="E156" i="18"/>
  <c r="AU155" i="18"/>
  <c r="AT155" i="18"/>
  <c r="AS155" i="18"/>
  <c r="AQ155" i="18"/>
  <c r="AP155" i="18"/>
  <c r="AO155" i="18"/>
  <c r="AM155" i="18"/>
  <c r="AL155" i="18"/>
  <c r="AK155" i="18"/>
  <c r="AI155" i="18"/>
  <c r="AH155" i="18"/>
  <c r="AG155" i="18"/>
  <c r="AE155" i="18"/>
  <c r="AD155" i="18"/>
  <c r="AC155" i="18"/>
  <c r="AB155" i="18"/>
  <c r="AW155" i="18"/>
  <c r="Y155" i="18"/>
  <c r="X155" i="18"/>
  <c r="W155" i="18"/>
  <c r="U155" i="18"/>
  <c r="T155" i="18"/>
  <c r="S155" i="18"/>
  <c r="Q155" i="18"/>
  <c r="P155" i="18"/>
  <c r="O155" i="18"/>
  <c r="M155" i="18"/>
  <c r="L155" i="18"/>
  <c r="K155" i="18"/>
  <c r="I155" i="18"/>
  <c r="G155" i="18"/>
  <c r="E155" i="18"/>
  <c r="AU154" i="18"/>
  <c r="AT154" i="18"/>
  <c r="AS154" i="18"/>
  <c r="AQ154" i="18"/>
  <c r="AP154" i="18"/>
  <c r="AO154" i="18"/>
  <c r="AM154" i="18"/>
  <c r="AL154" i="18"/>
  <c r="AK154" i="18"/>
  <c r="AI154" i="18"/>
  <c r="AH154" i="18"/>
  <c r="AG154" i="18"/>
  <c r="AE154" i="18"/>
  <c r="AD154" i="18"/>
  <c r="AC154" i="18"/>
  <c r="AB154" i="18"/>
  <c r="AW154" i="18" s="1"/>
  <c r="Y154" i="18"/>
  <c r="X154" i="18"/>
  <c r="W154" i="18"/>
  <c r="U154" i="18"/>
  <c r="T154" i="18"/>
  <c r="S154" i="18"/>
  <c r="Q154" i="18"/>
  <c r="AV154" i="18" s="1"/>
  <c r="P154" i="18"/>
  <c r="O154" i="18"/>
  <c r="M154" i="18"/>
  <c r="L154" i="18"/>
  <c r="K154" i="18"/>
  <c r="I154" i="18"/>
  <c r="G154" i="18"/>
  <c r="E154" i="18"/>
  <c r="AU153" i="18"/>
  <c r="AT153" i="18"/>
  <c r="AS153" i="18"/>
  <c r="AQ153" i="18"/>
  <c r="AP153" i="18"/>
  <c r="AO153" i="18"/>
  <c r="AM153" i="18"/>
  <c r="AL153" i="18"/>
  <c r="AK153" i="18"/>
  <c r="AI153" i="18"/>
  <c r="AH153" i="18"/>
  <c r="AG153" i="18"/>
  <c r="AE153" i="18"/>
  <c r="AD153" i="18"/>
  <c r="AC153" i="18"/>
  <c r="AB153" i="18"/>
  <c r="AW153" i="18"/>
  <c r="Y153" i="18"/>
  <c r="X153" i="18"/>
  <c r="W153" i="18"/>
  <c r="U153" i="18"/>
  <c r="T153" i="18"/>
  <c r="S153" i="18"/>
  <c r="Q153" i="18"/>
  <c r="AV153" i="18" s="1"/>
  <c r="P153" i="18"/>
  <c r="O153" i="18"/>
  <c r="M153" i="18"/>
  <c r="L153" i="18"/>
  <c r="K153" i="18"/>
  <c r="I153" i="18"/>
  <c r="G153" i="18"/>
  <c r="E153" i="18"/>
  <c r="AU152" i="18"/>
  <c r="AT152" i="18"/>
  <c r="AS152" i="18"/>
  <c r="AQ152" i="18"/>
  <c r="AP152" i="18"/>
  <c r="AO152" i="18"/>
  <c r="AM152" i="18"/>
  <c r="AL152" i="18"/>
  <c r="AK152" i="18"/>
  <c r="AI152" i="18"/>
  <c r="AH152" i="18"/>
  <c r="AG152" i="18"/>
  <c r="AE152" i="18"/>
  <c r="AD152" i="18"/>
  <c r="AC152" i="18"/>
  <c r="AB152" i="18"/>
  <c r="AW152" i="18" s="1"/>
  <c r="Y152" i="18"/>
  <c r="X152" i="18"/>
  <c r="W152" i="18"/>
  <c r="U152" i="18"/>
  <c r="T152" i="18"/>
  <c r="S152" i="18"/>
  <c r="Q152" i="18"/>
  <c r="AV152" i="18" s="1"/>
  <c r="P152" i="18"/>
  <c r="O152" i="18"/>
  <c r="M152" i="18"/>
  <c r="L152" i="18"/>
  <c r="K152" i="18"/>
  <c r="I152" i="18"/>
  <c r="G152" i="18"/>
  <c r="E152" i="18"/>
  <c r="AU151" i="18"/>
  <c r="AT151" i="18"/>
  <c r="AS151" i="18"/>
  <c r="AQ151" i="18"/>
  <c r="AP151" i="18"/>
  <c r="AO151" i="18"/>
  <c r="AM151" i="18"/>
  <c r="AL151" i="18"/>
  <c r="AK151" i="18"/>
  <c r="AI151" i="18"/>
  <c r="AH151" i="18"/>
  <c r="AG151" i="18"/>
  <c r="AE151" i="18"/>
  <c r="AD151" i="18"/>
  <c r="AC151" i="18"/>
  <c r="AB151" i="18"/>
  <c r="AW151" i="18"/>
  <c r="Y151" i="18"/>
  <c r="X151" i="18"/>
  <c r="W151" i="18"/>
  <c r="U151" i="18"/>
  <c r="T151" i="18"/>
  <c r="S151" i="18"/>
  <c r="Q151" i="18"/>
  <c r="P151" i="18"/>
  <c r="O151" i="18"/>
  <c r="M151" i="18"/>
  <c r="AV151" i="18" s="1"/>
  <c r="L151" i="18"/>
  <c r="K151" i="18"/>
  <c r="I151" i="18"/>
  <c r="G151" i="18"/>
  <c r="E151" i="18"/>
  <c r="AU150" i="18"/>
  <c r="AT150" i="18"/>
  <c r="AS150" i="18"/>
  <c r="AQ150" i="18"/>
  <c r="AP150" i="18"/>
  <c r="AO150" i="18"/>
  <c r="AM150" i="18"/>
  <c r="AL150" i="18"/>
  <c r="AK150" i="18"/>
  <c r="AI150" i="18"/>
  <c r="AH150" i="18"/>
  <c r="AG150" i="18"/>
  <c r="AE150" i="18"/>
  <c r="AV150" i="18" s="1"/>
  <c r="AD150" i="18"/>
  <c r="AC150" i="18"/>
  <c r="AB150" i="18"/>
  <c r="AW150" i="18" s="1"/>
  <c r="Y150" i="18"/>
  <c r="X150" i="18"/>
  <c r="W150" i="18"/>
  <c r="U150" i="18"/>
  <c r="T150" i="18"/>
  <c r="S150" i="18"/>
  <c r="Q150" i="18"/>
  <c r="P150" i="18"/>
  <c r="O150" i="18"/>
  <c r="M150" i="18"/>
  <c r="L150" i="18"/>
  <c r="K150" i="18"/>
  <c r="I150" i="18"/>
  <c r="G150" i="18"/>
  <c r="E150" i="18"/>
  <c r="AU149" i="18"/>
  <c r="AT149" i="18"/>
  <c r="AS149" i="18"/>
  <c r="AQ149" i="18"/>
  <c r="AP149" i="18"/>
  <c r="AO149" i="18"/>
  <c r="AM149" i="18"/>
  <c r="AL149" i="18"/>
  <c r="AK149" i="18"/>
  <c r="AI149" i="18"/>
  <c r="AH149" i="18"/>
  <c r="AG149" i="18"/>
  <c r="AE149" i="18"/>
  <c r="AD149" i="18"/>
  <c r="AC149" i="18"/>
  <c r="AB149" i="18"/>
  <c r="AW149" i="18"/>
  <c r="Y149" i="18"/>
  <c r="X149" i="18"/>
  <c r="W149" i="18"/>
  <c r="U149" i="18"/>
  <c r="T149" i="18"/>
  <c r="S149" i="18"/>
  <c r="Q149" i="18"/>
  <c r="P149" i="18"/>
  <c r="O149" i="18"/>
  <c r="M149" i="18"/>
  <c r="AV149" i="18" s="1"/>
  <c r="L149" i="18"/>
  <c r="K149" i="18"/>
  <c r="I149" i="18"/>
  <c r="G149" i="18"/>
  <c r="E149" i="18"/>
  <c r="AU148" i="18"/>
  <c r="AT148" i="18"/>
  <c r="AS148" i="18"/>
  <c r="AQ148" i="18"/>
  <c r="AP148" i="18"/>
  <c r="AO148" i="18"/>
  <c r="AM148" i="18"/>
  <c r="AL148" i="18"/>
  <c r="AK148" i="18"/>
  <c r="AI148" i="18"/>
  <c r="AH148" i="18"/>
  <c r="AG148" i="18"/>
  <c r="AE148" i="18"/>
  <c r="AD148" i="18"/>
  <c r="AC148" i="18"/>
  <c r="AB148" i="18"/>
  <c r="AW148" i="18" s="1"/>
  <c r="Y148" i="18"/>
  <c r="X148" i="18"/>
  <c r="W148" i="18"/>
  <c r="U148" i="18"/>
  <c r="T148" i="18"/>
  <c r="S148" i="18"/>
  <c r="Q148" i="18"/>
  <c r="P148" i="18"/>
  <c r="O148" i="18"/>
  <c r="M148" i="18"/>
  <c r="AV148" i="18"/>
  <c r="L148" i="18"/>
  <c r="K148" i="18"/>
  <c r="I148" i="18"/>
  <c r="G148" i="18"/>
  <c r="E148" i="18"/>
  <c r="AU147" i="18"/>
  <c r="AT147" i="18"/>
  <c r="AS147" i="18"/>
  <c r="AQ147" i="18"/>
  <c r="AP147" i="18"/>
  <c r="AO147" i="18"/>
  <c r="AM147" i="18"/>
  <c r="AL147" i="18"/>
  <c r="AK147" i="18"/>
  <c r="AI147" i="18"/>
  <c r="AH147" i="18"/>
  <c r="AG147" i="18"/>
  <c r="AE147" i="18"/>
  <c r="AD147" i="18"/>
  <c r="AC147" i="18"/>
  <c r="AB147" i="18"/>
  <c r="AW147" i="18"/>
  <c r="Y147" i="18"/>
  <c r="X147" i="18"/>
  <c r="W147" i="18"/>
  <c r="U147" i="18"/>
  <c r="T147" i="18"/>
  <c r="S147" i="18"/>
  <c r="Q147" i="18"/>
  <c r="P147" i="18"/>
  <c r="O147" i="18"/>
  <c r="M147" i="18"/>
  <c r="AV147" i="18" s="1"/>
  <c r="L147" i="18"/>
  <c r="K147" i="18"/>
  <c r="I147" i="18"/>
  <c r="G147" i="18"/>
  <c r="E147" i="18"/>
  <c r="AU146" i="18"/>
  <c r="AT146" i="18"/>
  <c r="AS146" i="18"/>
  <c r="AQ146" i="18"/>
  <c r="AP146" i="18"/>
  <c r="AO146" i="18"/>
  <c r="AM146" i="18"/>
  <c r="AL146" i="18"/>
  <c r="AK146" i="18"/>
  <c r="AI146" i="18"/>
  <c r="AH146" i="18"/>
  <c r="AG146" i="18"/>
  <c r="AE146" i="18"/>
  <c r="AD146" i="18"/>
  <c r="AC146" i="18"/>
  <c r="AB146" i="18"/>
  <c r="AW146" i="18" s="1"/>
  <c r="Y146" i="18"/>
  <c r="X146" i="18"/>
  <c r="W146" i="18"/>
  <c r="U146" i="18"/>
  <c r="T146" i="18"/>
  <c r="S146" i="18"/>
  <c r="Q146" i="18"/>
  <c r="AV146" i="18" s="1"/>
  <c r="P146" i="18"/>
  <c r="O146" i="18"/>
  <c r="M146" i="18"/>
  <c r="L146" i="18"/>
  <c r="K146" i="18"/>
  <c r="I146" i="18"/>
  <c r="G146" i="18"/>
  <c r="E146" i="18"/>
  <c r="AU145" i="18"/>
  <c r="AT145" i="18"/>
  <c r="AS145" i="18"/>
  <c r="AQ145" i="18"/>
  <c r="AP145" i="18"/>
  <c r="AO145" i="18"/>
  <c r="AM145" i="18"/>
  <c r="AL145" i="18"/>
  <c r="AK145" i="18"/>
  <c r="AI145" i="18"/>
  <c r="AH145" i="18"/>
  <c r="AG145" i="18"/>
  <c r="AE145" i="18"/>
  <c r="AD145" i="18"/>
  <c r="AC145" i="18"/>
  <c r="AB145" i="18"/>
  <c r="AW145" i="18"/>
  <c r="Y145" i="18"/>
  <c r="X145" i="18"/>
  <c r="W145" i="18"/>
  <c r="U145" i="18"/>
  <c r="T145" i="18"/>
  <c r="S145" i="18"/>
  <c r="Q145" i="18"/>
  <c r="AV145" i="18" s="1"/>
  <c r="P145" i="18"/>
  <c r="O145" i="18"/>
  <c r="M145" i="18"/>
  <c r="L145" i="18"/>
  <c r="K145" i="18"/>
  <c r="I145" i="18"/>
  <c r="G145" i="18"/>
  <c r="E145" i="18"/>
  <c r="AU144" i="18"/>
  <c r="AT144" i="18"/>
  <c r="AS144" i="18"/>
  <c r="AQ144" i="18"/>
  <c r="AP144" i="18"/>
  <c r="AO144" i="18"/>
  <c r="AM144" i="18"/>
  <c r="AL144" i="18"/>
  <c r="AK144" i="18"/>
  <c r="AI144" i="18"/>
  <c r="AH144" i="18"/>
  <c r="AG144" i="18"/>
  <c r="AE144" i="18"/>
  <c r="AD144" i="18"/>
  <c r="AC144" i="18"/>
  <c r="AB144" i="18"/>
  <c r="AW144" i="18" s="1"/>
  <c r="Y144" i="18"/>
  <c r="X144" i="18"/>
  <c r="W144" i="18"/>
  <c r="U144" i="18"/>
  <c r="T144" i="18"/>
  <c r="S144" i="18"/>
  <c r="Q144" i="18"/>
  <c r="AV144" i="18" s="1"/>
  <c r="P144" i="18"/>
  <c r="O144" i="18"/>
  <c r="M144" i="18"/>
  <c r="L144" i="18"/>
  <c r="K144" i="18"/>
  <c r="I144" i="18"/>
  <c r="G144" i="18"/>
  <c r="E144" i="18"/>
  <c r="AU143" i="18"/>
  <c r="AT143" i="18"/>
  <c r="AS143" i="18"/>
  <c r="AQ143" i="18"/>
  <c r="AP143" i="18"/>
  <c r="AO143" i="18"/>
  <c r="AM143" i="18"/>
  <c r="AL143" i="18"/>
  <c r="AK143" i="18"/>
  <c r="AI143" i="18"/>
  <c r="AH143" i="18"/>
  <c r="AG143" i="18"/>
  <c r="AE143" i="18"/>
  <c r="AD143" i="18"/>
  <c r="AC143" i="18"/>
  <c r="AB143" i="18"/>
  <c r="AW143" i="18"/>
  <c r="Y143" i="18"/>
  <c r="X143" i="18"/>
  <c r="W143" i="18"/>
  <c r="U143" i="18"/>
  <c r="T143" i="18"/>
  <c r="S143" i="18"/>
  <c r="Q143" i="18"/>
  <c r="P143" i="18"/>
  <c r="O143" i="18"/>
  <c r="M143" i="18"/>
  <c r="AV143" i="18" s="1"/>
  <c r="L143" i="18"/>
  <c r="K143" i="18"/>
  <c r="I143" i="18"/>
  <c r="G143" i="18"/>
  <c r="E143" i="18"/>
  <c r="AU142" i="18"/>
  <c r="AT142" i="18"/>
  <c r="AS142" i="18"/>
  <c r="AQ142" i="18"/>
  <c r="AP142" i="18"/>
  <c r="AO142" i="18"/>
  <c r="AM142" i="18"/>
  <c r="AL142" i="18"/>
  <c r="AK142" i="18"/>
  <c r="AI142" i="18"/>
  <c r="AH142" i="18"/>
  <c r="AG142" i="18"/>
  <c r="AE142" i="18"/>
  <c r="AV142" i="18" s="1"/>
  <c r="AD142" i="18"/>
  <c r="AC142" i="18"/>
  <c r="AB142" i="18"/>
  <c r="AW142" i="18" s="1"/>
  <c r="Y142" i="18"/>
  <c r="X142" i="18"/>
  <c r="W142" i="18"/>
  <c r="U142" i="18"/>
  <c r="T142" i="18"/>
  <c r="S142" i="18"/>
  <c r="Q142" i="18"/>
  <c r="P142" i="18"/>
  <c r="O142" i="18"/>
  <c r="M142" i="18"/>
  <c r="L142" i="18"/>
  <c r="K142" i="18"/>
  <c r="I142" i="18"/>
  <c r="G142" i="18"/>
  <c r="E142" i="18"/>
  <c r="AU141" i="18"/>
  <c r="AT141" i="18"/>
  <c r="AS141" i="18"/>
  <c r="AQ141" i="18"/>
  <c r="AP141" i="18"/>
  <c r="AO141" i="18"/>
  <c r="AM141" i="18"/>
  <c r="AL141" i="18"/>
  <c r="AK141" i="18"/>
  <c r="AI141" i="18"/>
  <c r="AH141" i="18"/>
  <c r="AG141" i="18"/>
  <c r="AE141" i="18"/>
  <c r="AD141" i="18"/>
  <c r="AC141" i="18"/>
  <c r="AB141" i="18"/>
  <c r="AW141" i="18" s="1"/>
  <c r="Y141" i="18"/>
  <c r="X141" i="18"/>
  <c r="W141" i="18"/>
  <c r="U141" i="18"/>
  <c r="T141" i="18"/>
  <c r="S141" i="18"/>
  <c r="Q141" i="18"/>
  <c r="P141" i="18"/>
  <c r="O141" i="18"/>
  <c r="M141" i="18"/>
  <c r="AV141" i="18" s="1"/>
  <c r="L141" i="18"/>
  <c r="K141" i="18"/>
  <c r="I141" i="18"/>
  <c r="G141" i="18"/>
  <c r="E141" i="18"/>
  <c r="AU140" i="18"/>
  <c r="AT140" i="18"/>
  <c r="AS140" i="18"/>
  <c r="AQ140" i="18"/>
  <c r="AP140" i="18"/>
  <c r="AO140" i="18"/>
  <c r="AM140" i="18"/>
  <c r="AL140" i="18"/>
  <c r="AK140" i="18"/>
  <c r="AI140" i="18"/>
  <c r="AH140" i="18"/>
  <c r="AG140" i="18"/>
  <c r="AE140" i="18"/>
  <c r="AD140" i="18"/>
  <c r="AC140" i="18"/>
  <c r="AB140" i="18"/>
  <c r="AW140" i="18" s="1"/>
  <c r="Y140" i="18"/>
  <c r="X140" i="18"/>
  <c r="W140" i="18"/>
  <c r="U140" i="18"/>
  <c r="T140" i="18"/>
  <c r="S140" i="18"/>
  <c r="Q140" i="18"/>
  <c r="P140" i="18"/>
  <c r="O140" i="18"/>
  <c r="M140" i="18"/>
  <c r="AV140" i="18"/>
  <c r="L140" i="18"/>
  <c r="K140" i="18"/>
  <c r="I140" i="18"/>
  <c r="G140" i="18"/>
  <c r="E140" i="18"/>
  <c r="AU139" i="18"/>
  <c r="AT139" i="18"/>
  <c r="AS139" i="18"/>
  <c r="AQ139" i="18"/>
  <c r="AP139" i="18"/>
  <c r="AO139" i="18"/>
  <c r="AM139" i="18"/>
  <c r="AL139" i="18"/>
  <c r="AK139" i="18"/>
  <c r="AI139" i="18"/>
  <c r="AH139" i="18"/>
  <c r="AG139" i="18"/>
  <c r="AE139" i="18"/>
  <c r="AD139" i="18"/>
  <c r="AC139" i="18"/>
  <c r="AB139" i="18"/>
  <c r="AW139" i="18"/>
  <c r="Y139" i="18"/>
  <c r="X139" i="18"/>
  <c r="W139" i="18"/>
  <c r="U139" i="18"/>
  <c r="T139" i="18"/>
  <c r="S139" i="18"/>
  <c r="Q139" i="18"/>
  <c r="P139" i="18"/>
  <c r="O139" i="18"/>
  <c r="M139" i="18"/>
  <c r="AV139" i="18" s="1"/>
  <c r="L139" i="18"/>
  <c r="K139" i="18"/>
  <c r="I139" i="18"/>
  <c r="G139" i="18"/>
  <c r="E139" i="18"/>
  <c r="AU138" i="18"/>
  <c r="AT138" i="18"/>
  <c r="AS138" i="18"/>
  <c r="AQ138" i="18"/>
  <c r="AP138" i="18"/>
  <c r="AO138" i="18"/>
  <c r="AM138" i="18"/>
  <c r="AL138" i="18"/>
  <c r="AK138" i="18"/>
  <c r="AI138" i="18"/>
  <c r="AH138" i="18"/>
  <c r="AG138" i="18"/>
  <c r="AE138" i="18"/>
  <c r="AD138" i="18"/>
  <c r="AC138" i="18"/>
  <c r="AB138" i="18"/>
  <c r="AW138" i="18" s="1"/>
  <c r="Y138" i="18"/>
  <c r="X138" i="18"/>
  <c r="W138" i="18"/>
  <c r="U138" i="18"/>
  <c r="T138" i="18"/>
  <c r="S138" i="18"/>
  <c r="Q138" i="18"/>
  <c r="AV138" i="18" s="1"/>
  <c r="P138" i="18"/>
  <c r="O138" i="18"/>
  <c r="M138" i="18"/>
  <c r="L138" i="18"/>
  <c r="K138" i="18"/>
  <c r="I138" i="18"/>
  <c r="G138" i="18"/>
  <c r="E138" i="18"/>
  <c r="AU137" i="18"/>
  <c r="AT137" i="18"/>
  <c r="AS137" i="18"/>
  <c r="AQ137" i="18"/>
  <c r="AP137" i="18"/>
  <c r="AO137" i="18"/>
  <c r="AM137" i="18"/>
  <c r="AL137" i="18"/>
  <c r="AK137" i="18"/>
  <c r="AI137" i="18"/>
  <c r="AH137" i="18"/>
  <c r="AG137" i="18"/>
  <c r="AE137" i="18"/>
  <c r="AD137" i="18"/>
  <c r="AC137" i="18"/>
  <c r="AB137" i="18"/>
  <c r="AW137" i="18"/>
  <c r="Y137" i="18"/>
  <c r="X137" i="18"/>
  <c r="W137" i="18"/>
  <c r="U137" i="18"/>
  <c r="T137" i="18"/>
  <c r="S137" i="18"/>
  <c r="Q137" i="18"/>
  <c r="AV137" i="18" s="1"/>
  <c r="P137" i="18"/>
  <c r="O137" i="18"/>
  <c r="M137" i="18"/>
  <c r="L137" i="18"/>
  <c r="K137" i="18"/>
  <c r="I137" i="18"/>
  <c r="G137" i="18"/>
  <c r="E137" i="18"/>
  <c r="AU136" i="18"/>
  <c r="AT136" i="18"/>
  <c r="AS136" i="18"/>
  <c r="AQ136" i="18"/>
  <c r="AP136" i="18"/>
  <c r="AO136" i="18"/>
  <c r="AM136" i="18"/>
  <c r="AL136" i="18"/>
  <c r="AK136" i="18"/>
  <c r="AI136" i="18"/>
  <c r="AH136" i="18"/>
  <c r="AG136" i="18"/>
  <c r="AE136" i="18"/>
  <c r="AD136" i="18"/>
  <c r="AC136" i="18"/>
  <c r="AB136" i="18"/>
  <c r="AW136" i="18" s="1"/>
  <c r="Y136" i="18"/>
  <c r="X136" i="18"/>
  <c r="W136" i="18"/>
  <c r="U136" i="18"/>
  <c r="T136" i="18"/>
  <c r="S136" i="18"/>
  <c r="Q136" i="18"/>
  <c r="AV136" i="18" s="1"/>
  <c r="P136" i="18"/>
  <c r="O136" i="18"/>
  <c r="M136" i="18"/>
  <c r="L136" i="18"/>
  <c r="K136" i="18"/>
  <c r="I136" i="18"/>
  <c r="G136" i="18"/>
  <c r="E136" i="18"/>
  <c r="AU135" i="18"/>
  <c r="AT135" i="18"/>
  <c r="AS135" i="18"/>
  <c r="AQ135" i="18"/>
  <c r="AP135" i="18"/>
  <c r="AO135" i="18"/>
  <c r="AM135" i="18"/>
  <c r="AL135" i="18"/>
  <c r="AK135" i="18"/>
  <c r="AI135" i="18"/>
  <c r="AH135" i="18"/>
  <c r="AG135" i="18"/>
  <c r="AE135" i="18"/>
  <c r="AD135" i="18"/>
  <c r="AC135" i="18"/>
  <c r="AB135" i="18"/>
  <c r="AW135" i="18"/>
  <c r="Y135" i="18"/>
  <c r="X135" i="18"/>
  <c r="W135" i="18"/>
  <c r="U135" i="18"/>
  <c r="T135" i="18"/>
  <c r="S135" i="18"/>
  <c r="Q135" i="18"/>
  <c r="P135" i="18"/>
  <c r="O135" i="18"/>
  <c r="M135" i="18"/>
  <c r="AV135" i="18" s="1"/>
  <c r="L135" i="18"/>
  <c r="K135" i="18"/>
  <c r="I135" i="18"/>
  <c r="G135" i="18"/>
  <c r="E135" i="18"/>
  <c r="AU134" i="18"/>
  <c r="AT134" i="18"/>
  <c r="AS134" i="18"/>
  <c r="AQ134" i="18"/>
  <c r="AP134" i="18"/>
  <c r="AO134" i="18"/>
  <c r="AM134" i="18"/>
  <c r="AL134" i="18"/>
  <c r="AK134" i="18"/>
  <c r="AI134" i="18"/>
  <c r="AH134" i="18"/>
  <c r="AG134" i="18"/>
  <c r="AE134" i="18"/>
  <c r="AV134" i="18" s="1"/>
  <c r="AD134" i="18"/>
  <c r="AC134" i="18"/>
  <c r="AB134" i="18"/>
  <c r="AW134" i="18" s="1"/>
  <c r="Y134" i="18"/>
  <c r="X134" i="18"/>
  <c r="W134" i="18"/>
  <c r="U134" i="18"/>
  <c r="T134" i="18"/>
  <c r="S134" i="18"/>
  <c r="Q134" i="18"/>
  <c r="P134" i="18"/>
  <c r="O134" i="18"/>
  <c r="M134" i="18"/>
  <c r="L134" i="18"/>
  <c r="K134" i="18"/>
  <c r="I134" i="18"/>
  <c r="G134" i="18"/>
  <c r="E134" i="18"/>
  <c r="AU133" i="18"/>
  <c r="AT133" i="18"/>
  <c r="AS133" i="18"/>
  <c r="AQ133" i="18"/>
  <c r="AP133" i="18"/>
  <c r="AO133" i="18"/>
  <c r="AM133" i="18"/>
  <c r="AL133" i="18"/>
  <c r="AK133" i="18"/>
  <c r="AI133" i="18"/>
  <c r="AH133" i="18"/>
  <c r="AG133" i="18"/>
  <c r="AE133" i="18"/>
  <c r="AD133" i="18"/>
  <c r="AC133" i="18"/>
  <c r="AB133" i="18"/>
  <c r="AW133" i="18" s="1"/>
  <c r="Y133" i="18"/>
  <c r="X133" i="18"/>
  <c r="W133" i="18"/>
  <c r="U133" i="18"/>
  <c r="T133" i="18"/>
  <c r="S133" i="18"/>
  <c r="Q133" i="18"/>
  <c r="P133" i="18"/>
  <c r="O133" i="18"/>
  <c r="M133" i="18"/>
  <c r="AV133" i="18" s="1"/>
  <c r="L133" i="18"/>
  <c r="K133" i="18"/>
  <c r="I133" i="18"/>
  <c r="G133" i="18"/>
  <c r="E133" i="18"/>
  <c r="AU132" i="18"/>
  <c r="AT132" i="18"/>
  <c r="AS132" i="18"/>
  <c r="AQ132" i="18"/>
  <c r="AP132" i="18"/>
  <c r="AO132" i="18"/>
  <c r="AM132" i="18"/>
  <c r="AL132" i="18"/>
  <c r="AK132" i="18"/>
  <c r="AI132" i="18"/>
  <c r="AH132" i="18"/>
  <c r="AG132" i="18"/>
  <c r="AE132" i="18"/>
  <c r="AD132" i="18"/>
  <c r="AC132" i="18"/>
  <c r="AB132" i="18"/>
  <c r="AW132" i="18" s="1"/>
  <c r="Y132" i="18"/>
  <c r="X132" i="18"/>
  <c r="W132" i="18"/>
  <c r="U132" i="18"/>
  <c r="T132" i="18"/>
  <c r="S132" i="18"/>
  <c r="Q132" i="18"/>
  <c r="P132" i="18"/>
  <c r="O132" i="18"/>
  <c r="M132" i="18"/>
  <c r="AV132" i="18"/>
  <c r="L132" i="18"/>
  <c r="K132" i="18"/>
  <c r="I132" i="18"/>
  <c r="G132" i="18"/>
  <c r="E132" i="18"/>
  <c r="AU131" i="18"/>
  <c r="AT131" i="18"/>
  <c r="AS131" i="18"/>
  <c r="AQ131" i="18"/>
  <c r="AP131" i="18"/>
  <c r="AO131" i="18"/>
  <c r="AM131" i="18"/>
  <c r="AL131" i="18"/>
  <c r="AK131" i="18"/>
  <c r="AI131" i="18"/>
  <c r="AH131" i="18"/>
  <c r="AG131" i="18"/>
  <c r="AE131" i="18"/>
  <c r="AD131" i="18"/>
  <c r="AC131" i="18"/>
  <c r="AB131" i="18"/>
  <c r="AW131" i="18"/>
  <c r="Y131" i="18"/>
  <c r="X131" i="18"/>
  <c r="W131" i="18"/>
  <c r="U131" i="18"/>
  <c r="T131" i="18"/>
  <c r="S131" i="18"/>
  <c r="Q131" i="18"/>
  <c r="P131" i="18"/>
  <c r="O131" i="18"/>
  <c r="M131" i="18"/>
  <c r="AV131" i="18" s="1"/>
  <c r="L131" i="18"/>
  <c r="K131" i="18"/>
  <c r="I131" i="18"/>
  <c r="G131" i="18"/>
  <c r="E131" i="18"/>
  <c r="AU130" i="18"/>
  <c r="AT130" i="18"/>
  <c r="AS130" i="18"/>
  <c r="AQ130" i="18"/>
  <c r="AP130" i="18"/>
  <c r="AO130" i="18"/>
  <c r="AM130" i="18"/>
  <c r="AL130" i="18"/>
  <c r="AK130" i="18"/>
  <c r="AI130" i="18"/>
  <c r="AH130" i="18"/>
  <c r="AG130" i="18"/>
  <c r="AE130" i="18"/>
  <c r="AD130" i="18"/>
  <c r="AC130" i="18"/>
  <c r="AB130" i="18"/>
  <c r="AW130" i="18" s="1"/>
  <c r="Y130" i="18"/>
  <c r="X130" i="18"/>
  <c r="W130" i="18"/>
  <c r="U130" i="18"/>
  <c r="T130" i="18"/>
  <c r="S130" i="18"/>
  <c r="Q130" i="18"/>
  <c r="AV130" i="18" s="1"/>
  <c r="P130" i="18"/>
  <c r="O130" i="18"/>
  <c r="M130" i="18"/>
  <c r="L130" i="18"/>
  <c r="K130" i="18"/>
  <c r="I130" i="18"/>
  <c r="G130" i="18"/>
  <c r="E130" i="18"/>
  <c r="AU129" i="18"/>
  <c r="AT129" i="18"/>
  <c r="AS129" i="18"/>
  <c r="AQ129" i="18"/>
  <c r="AP129" i="18"/>
  <c r="AO129" i="18"/>
  <c r="AM129" i="18"/>
  <c r="AL129" i="18"/>
  <c r="AK129" i="18"/>
  <c r="AI129" i="18"/>
  <c r="AH129" i="18"/>
  <c r="AG129" i="18"/>
  <c r="AE129" i="18"/>
  <c r="AD129" i="18"/>
  <c r="AC129" i="18"/>
  <c r="AB129" i="18"/>
  <c r="AW129" i="18"/>
  <c r="Y129" i="18"/>
  <c r="X129" i="18"/>
  <c r="W129" i="18"/>
  <c r="U129" i="18"/>
  <c r="T129" i="18"/>
  <c r="S129" i="18"/>
  <c r="Q129" i="18"/>
  <c r="AV129" i="18" s="1"/>
  <c r="P129" i="18"/>
  <c r="O129" i="18"/>
  <c r="M129" i="18"/>
  <c r="L129" i="18"/>
  <c r="K129" i="18"/>
  <c r="I129" i="18"/>
  <c r="G129" i="18"/>
  <c r="E129" i="18"/>
  <c r="AU128" i="18"/>
  <c r="AT128" i="18"/>
  <c r="AS128" i="18"/>
  <c r="AQ128" i="18"/>
  <c r="AP128" i="18"/>
  <c r="AO128" i="18"/>
  <c r="AM128" i="18"/>
  <c r="AL128" i="18"/>
  <c r="AK128" i="18"/>
  <c r="AI128" i="18"/>
  <c r="AH128" i="18"/>
  <c r="AG128" i="18"/>
  <c r="AE128" i="18"/>
  <c r="AD128" i="18"/>
  <c r="AC128" i="18"/>
  <c r="AB128" i="18"/>
  <c r="AW128" i="18" s="1"/>
  <c r="Y128" i="18"/>
  <c r="X128" i="18"/>
  <c r="W128" i="18"/>
  <c r="U128" i="18"/>
  <c r="T128" i="18"/>
  <c r="S128" i="18"/>
  <c r="Q128" i="18"/>
  <c r="AV128" i="18" s="1"/>
  <c r="P128" i="18"/>
  <c r="O128" i="18"/>
  <c r="M128" i="18"/>
  <c r="L128" i="18"/>
  <c r="K128" i="18"/>
  <c r="I128" i="18"/>
  <c r="G128" i="18"/>
  <c r="E128" i="18"/>
  <c r="AU127" i="18"/>
  <c r="AT127" i="18"/>
  <c r="AS127" i="18"/>
  <c r="AQ127" i="18"/>
  <c r="AP127" i="18"/>
  <c r="AO127" i="18"/>
  <c r="AM127" i="18"/>
  <c r="AL127" i="18"/>
  <c r="AK127" i="18"/>
  <c r="AI127" i="18"/>
  <c r="AH127" i="18"/>
  <c r="AG127" i="18"/>
  <c r="AE127" i="18"/>
  <c r="AD127" i="18"/>
  <c r="AC127" i="18"/>
  <c r="AB127" i="18"/>
  <c r="AW127" i="18"/>
  <c r="Y127" i="18"/>
  <c r="X127" i="18"/>
  <c r="W127" i="18"/>
  <c r="U127" i="18"/>
  <c r="T127" i="18"/>
  <c r="S127" i="18"/>
  <c r="Q127" i="18"/>
  <c r="P127" i="18"/>
  <c r="O127" i="18"/>
  <c r="M127" i="18"/>
  <c r="AV127" i="18" s="1"/>
  <c r="L127" i="18"/>
  <c r="K127" i="18"/>
  <c r="I127" i="18"/>
  <c r="G127" i="18"/>
  <c r="E127" i="18"/>
  <c r="AU126" i="18"/>
  <c r="AT126" i="18"/>
  <c r="AS126" i="18"/>
  <c r="AQ126" i="18"/>
  <c r="AP126" i="18"/>
  <c r="AO126" i="18"/>
  <c r="AM126" i="18"/>
  <c r="AL126" i="18"/>
  <c r="AK126" i="18"/>
  <c r="AI126" i="18"/>
  <c r="AH126" i="18"/>
  <c r="AG126" i="18"/>
  <c r="AE126" i="18"/>
  <c r="AV126" i="18" s="1"/>
  <c r="AD126" i="18"/>
  <c r="AC126" i="18"/>
  <c r="AB126" i="18"/>
  <c r="AW126" i="18" s="1"/>
  <c r="Y126" i="18"/>
  <c r="X126" i="18"/>
  <c r="W126" i="18"/>
  <c r="U126" i="18"/>
  <c r="T126" i="18"/>
  <c r="S126" i="18"/>
  <c r="Q126" i="18"/>
  <c r="P126" i="18"/>
  <c r="O126" i="18"/>
  <c r="M126" i="18"/>
  <c r="L126" i="18"/>
  <c r="K126" i="18"/>
  <c r="I126" i="18"/>
  <c r="G126" i="18"/>
  <c r="E126" i="18"/>
  <c r="AU125" i="18"/>
  <c r="AT125" i="18"/>
  <c r="AS125" i="18"/>
  <c r="AQ125" i="18"/>
  <c r="AP125" i="18"/>
  <c r="AO125" i="18"/>
  <c r="AM125" i="18"/>
  <c r="AL125" i="18"/>
  <c r="AK125" i="18"/>
  <c r="AI125" i="18"/>
  <c r="AH125" i="18"/>
  <c r="AG125" i="18"/>
  <c r="AE125" i="18"/>
  <c r="AD125" i="18"/>
  <c r="AC125" i="18"/>
  <c r="AB125" i="18"/>
  <c r="AW125" i="18" s="1"/>
  <c r="Y125" i="18"/>
  <c r="X125" i="18"/>
  <c r="W125" i="18"/>
  <c r="U125" i="18"/>
  <c r="T125" i="18"/>
  <c r="S125" i="18"/>
  <c r="Q125" i="18"/>
  <c r="P125" i="18"/>
  <c r="O125" i="18"/>
  <c r="M125" i="18"/>
  <c r="AV125" i="18" s="1"/>
  <c r="L125" i="18"/>
  <c r="K125" i="18"/>
  <c r="I125" i="18"/>
  <c r="G125" i="18"/>
  <c r="E125" i="18"/>
  <c r="AU124" i="18"/>
  <c r="AT124" i="18"/>
  <c r="AS124" i="18"/>
  <c r="AQ124" i="18"/>
  <c r="AP124" i="18"/>
  <c r="AO124" i="18"/>
  <c r="AM124" i="18"/>
  <c r="AL124" i="18"/>
  <c r="AK124" i="18"/>
  <c r="AI124" i="18"/>
  <c r="AH124" i="18"/>
  <c r="AG124" i="18"/>
  <c r="AE124" i="18"/>
  <c r="AD124" i="18"/>
  <c r="AC124" i="18"/>
  <c r="AB124" i="18"/>
  <c r="AW124" i="18" s="1"/>
  <c r="Y124" i="18"/>
  <c r="X124" i="18"/>
  <c r="W124" i="18"/>
  <c r="U124" i="18"/>
  <c r="T124" i="18"/>
  <c r="S124" i="18"/>
  <c r="Q124" i="18"/>
  <c r="P124" i="18"/>
  <c r="O124" i="18"/>
  <c r="M124" i="18"/>
  <c r="AV124" i="18"/>
  <c r="L124" i="18"/>
  <c r="K124" i="18"/>
  <c r="I124" i="18"/>
  <c r="G124" i="18"/>
  <c r="E124" i="18"/>
  <c r="AU123" i="18"/>
  <c r="AT123" i="18"/>
  <c r="AS123" i="18"/>
  <c r="AQ123" i="18"/>
  <c r="AP123" i="18"/>
  <c r="AO123" i="18"/>
  <c r="AM123" i="18"/>
  <c r="AL123" i="18"/>
  <c r="AK123" i="18"/>
  <c r="AI123" i="18"/>
  <c r="AH123" i="18"/>
  <c r="AG123" i="18"/>
  <c r="AE123" i="18"/>
  <c r="AD123" i="18"/>
  <c r="AC123" i="18"/>
  <c r="AB123" i="18"/>
  <c r="AW123" i="18"/>
  <c r="Y123" i="18"/>
  <c r="X123" i="18"/>
  <c r="W123" i="18"/>
  <c r="U123" i="18"/>
  <c r="T123" i="18"/>
  <c r="S123" i="18"/>
  <c r="Q123" i="18"/>
  <c r="P123" i="18"/>
  <c r="O123" i="18"/>
  <c r="M123" i="18"/>
  <c r="AV123" i="18" s="1"/>
  <c r="L123" i="18"/>
  <c r="K123" i="18"/>
  <c r="I123" i="18"/>
  <c r="G123" i="18"/>
  <c r="E123" i="18"/>
  <c r="AU122" i="18"/>
  <c r="AT122" i="18"/>
  <c r="AS122" i="18"/>
  <c r="AQ122" i="18"/>
  <c r="AP122" i="18"/>
  <c r="AO122" i="18"/>
  <c r="AM122" i="18"/>
  <c r="AL122" i="18"/>
  <c r="AK122" i="18"/>
  <c r="AI122" i="18"/>
  <c r="AH122" i="18"/>
  <c r="AG122" i="18"/>
  <c r="AE122" i="18"/>
  <c r="AD122" i="18"/>
  <c r="AC122" i="18"/>
  <c r="AB122" i="18"/>
  <c r="AW122" i="18" s="1"/>
  <c r="Y122" i="18"/>
  <c r="X122" i="18"/>
  <c r="W122" i="18"/>
  <c r="U122" i="18"/>
  <c r="T122" i="18"/>
  <c r="S122" i="18"/>
  <c r="Q122" i="18"/>
  <c r="AV122" i="18" s="1"/>
  <c r="P122" i="18"/>
  <c r="O122" i="18"/>
  <c r="M122" i="18"/>
  <c r="L122" i="18"/>
  <c r="K122" i="18"/>
  <c r="I122" i="18"/>
  <c r="G122" i="18"/>
  <c r="E122" i="18"/>
  <c r="AU121" i="18"/>
  <c r="AT121" i="18"/>
  <c r="AS121" i="18"/>
  <c r="AQ121" i="18"/>
  <c r="AP121" i="18"/>
  <c r="AO121" i="18"/>
  <c r="AM121" i="18"/>
  <c r="AL121" i="18"/>
  <c r="AK121" i="18"/>
  <c r="AI121" i="18"/>
  <c r="AH121" i="18"/>
  <c r="AG121" i="18"/>
  <c r="AE121" i="18"/>
  <c r="AD121" i="18"/>
  <c r="AC121" i="18"/>
  <c r="AB121" i="18"/>
  <c r="AW121" i="18"/>
  <c r="Y121" i="18"/>
  <c r="X121" i="18"/>
  <c r="W121" i="18"/>
  <c r="U121" i="18"/>
  <c r="T121" i="18"/>
  <c r="S121" i="18"/>
  <c r="Q121" i="18"/>
  <c r="AV121" i="18" s="1"/>
  <c r="P121" i="18"/>
  <c r="O121" i="18"/>
  <c r="M121" i="18"/>
  <c r="L121" i="18"/>
  <c r="K121" i="18"/>
  <c r="I121" i="18"/>
  <c r="G121" i="18"/>
  <c r="E121" i="18"/>
  <c r="AU120" i="18"/>
  <c r="AT120" i="18"/>
  <c r="AS120" i="18"/>
  <c r="AQ120" i="18"/>
  <c r="AP120" i="18"/>
  <c r="AO120" i="18"/>
  <c r="AM120" i="18"/>
  <c r="AL120" i="18"/>
  <c r="AK120" i="18"/>
  <c r="AI120" i="18"/>
  <c r="AH120" i="18"/>
  <c r="AG120" i="18"/>
  <c r="AE120" i="18"/>
  <c r="AD120" i="18"/>
  <c r="AC120" i="18"/>
  <c r="AB120" i="18"/>
  <c r="AW120" i="18" s="1"/>
  <c r="Y120" i="18"/>
  <c r="X120" i="18"/>
  <c r="W120" i="18"/>
  <c r="U120" i="18"/>
  <c r="T120" i="18"/>
  <c r="S120" i="18"/>
  <c r="Q120" i="18"/>
  <c r="AV120" i="18" s="1"/>
  <c r="P120" i="18"/>
  <c r="O120" i="18"/>
  <c r="M120" i="18"/>
  <c r="L120" i="18"/>
  <c r="K120" i="18"/>
  <c r="I120" i="18"/>
  <c r="G120" i="18"/>
  <c r="E120" i="18"/>
  <c r="AU119" i="18"/>
  <c r="AT119" i="18"/>
  <c r="AS119" i="18"/>
  <c r="AQ119" i="18"/>
  <c r="AP119" i="18"/>
  <c r="AO119" i="18"/>
  <c r="AM119" i="18"/>
  <c r="AL119" i="18"/>
  <c r="AK119" i="18"/>
  <c r="AI119" i="18"/>
  <c r="AH119" i="18"/>
  <c r="AG119" i="18"/>
  <c r="AE119" i="18"/>
  <c r="AD119" i="18"/>
  <c r="AC119" i="18"/>
  <c r="AB119" i="18"/>
  <c r="AW119" i="18"/>
  <c r="Y119" i="18"/>
  <c r="X119" i="18"/>
  <c r="W119" i="18"/>
  <c r="U119" i="18"/>
  <c r="T119" i="18"/>
  <c r="S119" i="18"/>
  <c r="Q119" i="18"/>
  <c r="P119" i="18"/>
  <c r="O119" i="18"/>
  <c r="M119" i="18"/>
  <c r="AV119" i="18" s="1"/>
  <c r="L119" i="18"/>
  <c r="K119" i="18"/>
  <c r="I119" i="18"/>
  <c r="G119" i="18"/>
  <c r="E119" i="18"/>
  <c r="AU118" i="18"/>
  <c r="AT118" i="18"/>
  <c r="AS118" i="18"/>
  <c r="AQ118" i="18"/>
  <c r="AP118" i="18"/>
  <c r="AO118" i="18"/>
  <c r="AM118" i="18"/>
  <c r="AL118" i="18"/>
  <c r="AK118" i="18"/>
  <c r="AI118" i="18"/>
  <c r="AH118" i="18"/>
  <c r="AG118" i="18"/>
  <c r="AE118" i="18"/>
  <c r="AV118" i="18" s="1"/>
  <c r="AD118" i="18"/>
  <c r="AC118" i="18"/>
  <c r="AB118" i="18"/>
  <c r="AW118" i="18" s="1"/>
  <c r="Y118" i="18"/>
  <c r="X118" i="18"/>
  <c r="W118" i="18"/>
  <c r="U118" i="18"/>
  <c r="T118" i="18"/>
  <c r="S118" i="18"/>
  <c r="Q118" i="18"/>
  <c r="P118" i="18"/>
  <c r="O118" i="18"/>
  <c r="M118" i="18"/>
  <c r="L118" i="18"/>
  <c r="K118" i="18"/>
  <c r="I118" i="18"/>
  <c r="G118" i="18"/>
  <c r="E118" i="18"/>
  <c r="AU117" i="18"/>
  <c r="AT117" i="18"/>
  <c r="AS117" i="18"/>
  <c r="AQ117" i="18"/>
  <c r="AP117" i="18"/>
  <c r="AO117" i="18"/>
  <c r="AM117" i="18"/>
  <c r="AL117" i="18"/>
  <c r="AK117" i="18"/>
  <c r="AI117" i="18"/>
  <c r="AH117" i="18"/>
  <c r="AG117" i="18"/>
  <c r="AE117" i="18"/>
  <c r="AD117" i="18"/>
  <c r="AC117" i="18"/>
  <c r="AB117" i="18"/>
  <c r="AW117" i="18" s="1"/>
  <c r="Y117" i="18"/>
  <c r="X117" i="18"/>
  <c r="W117" i="18"/>
  <c r="U117" i="18"/>
  <c r="T117" i="18"/>
  <c r="S117" i="18"/>
  <c r="Q117" i="18"/>
  <c r="P117" i="18"/>
  <c r="O117" i="18"/>
  <c r="M117" i="18"/>
  <c r="AV117" i="18" s="1"/>
  <c r="L117" i="18"/>
  <c r="K117" i="18"/>
  <c r="I117" i="18"/>
  <c r="G117" i="18"/>
  <c r="E117" i="18"/>
  <c r="AU116" i="18"/>
  <c r="AT116" i="18"/>
  <c r="AS116" i="18"/>
  <c r="AQ116" i="18"/>
  <c r="AP116" i="18"/>
  <c r="AO116" i="18"/>
  <c r="AM116" i="18"/>
  <c r="AL116" i="18"/>
  <c r="AK116" i="18"/>
  <c r="AI116" i="18"/>
  <c r="AH116" i="18"/>
  <c r="AG116" i="18"/>
  <c r="AE116" i="18"/>
  <c r="AD116" i="18"/>
  <c r="AC116" i="18"/>
  <c r="AB116" i="18"/>
  <c r="AW116" i="18" s="1"/>
  <c r="Y116" i="18"/>
  <c r="X116" i="18"/>
  <c r="W116" i="18"/>
  <c r="U116" i="18"/>
  <c r="T116" i="18"/>
  <c r="S116" i="18"/>
  <c r="Q116" i="18"/>
  <c r="P116" i="18"/>
  <c r="O116" i="18"/>
  <c r="M116" i="18"/>
  <c r="AV116" i="18"/>
  <c r="L116" i="18"/>
  <c r="K116" i="18"/>
  <c r="I116" i="18"/>
  <c r="G116" i="18"/>
  <c r="E116" i="18"/>
  <c r="AU115" i="18"/>
  <c r="AT115" i="18"/>
  <c r="AS115" i="18"/>
  <c r="AQ115" i="18"/>
  <c r="AP115" i="18"/>
  <c r="AO115" i="18"/>
  <c r="AM115" i="18"/>
  <c r="AL115" i="18"/>
  <c r="AK115" i="18"/>
  <c r="AI115" i="18"/>
  <c r="AH115" i="18"/>
  <c r="AG115" i="18"/>
  <c r="AE115" i="18"/>
  <c r="AD115" i="18"/>
  <c r="AC115" i="18"/>
  <c r="AB115" i="18"/>
  <c r="AW115" i="18"/>
  <c r="Y115" i="18"/>
  <c r="X115" i="18"/>
  <c r="W115" i="18"/>
  <c r="U115" i="18"/>
  <c r="T115" i="18"/>
  <c r="S115" i="18"/>
  <c r="Q115" i="18"/>
  <c r="P115" i="18"/>
  <c r="O115" i="18"/>
  <c r="M115" i="18"/>
  <c r="AV115" i="18" s="1"/>
  <c r="L115" i="18"/>
  <c r="K115" i="18"/>
  <c r="I115" i="18"/>
  <c r="G115" i="18"/>
  <c r="E115" i="18"/>
  <c r="AU114" i="18"/>
  <c r="AT114" i="18"/>
  <c r="AS114" i="18"/>
  <c r="AQ114" i="18"/>
  <c r="AP114" i="18"/>
  <c r="AO114" i="18"/>
  <c r="AM114" i="18"/>
  <c r="AL114" i="18"/>
  <c r="AK114" i="18"/>
  <c r="AI114" i="18"/>
  <c r="AH114" i="18"/>
  <c r="AG114" i="18"/>
  <c r="AE114" i="18"/>
  <c r="AD114" i="18"/>
  <c r="AC114" i="18"/>
  <c r="AB114" i="18"/>
  <c r="AW114" i="18" s="1"/>
  <c r="Y114" i="18"/>
  <c r="X114" i="18"/>
  <c r="W114" i="18"/>
  <c r="U114" i="18"/>
  <c r="T114" i="18"/>
  <c r="S114" i="18"/>
  <c r="Q114" i="18"/>
  <c r="AV114" i="18" s="1"/>
  <c r="P114" i="18"/>
  <c r="O114" i="18"/>
  <c r="M114" i="18"/>
  <c r="L114" i="18"/>
  <c r="K114" i="18"/>
  <c r="I114" i="18"/>
  <c r="G114" i="18"/>
  <c r="E114" i="18"/>
  <c r="AU113" i="18"/>
  <c r="AT113" i="18"/>
  <c r="AS113" i="18"/>
  <c r="AQ113" i="18"/>
  <c r="AP113" i="18"/>
  <c r="AO113" i="18"/>
  <c r="AM113" i="18"/>
  <c r="AL113" i="18"/>
  <c r="AK113" i="18"/>
  <c r="AI113" i="18"/>
  <c r="AH113" i="18"/>
  <c r="AG113" i="18"/>
  <c r="AE113" i="18"/>
  <c r="AD113" i="18"/>
  <c r="AC113" i="18"/>
  <c r="AB113" i="18"/>
  <c r="AW113" i="18"/>
  <c r="Y113" i="18"/>
  <c r="X113" i="18"/>
  <c r="W113" i="18"/>
  <c r="U113" i="18"/>
  <c r="T113" i="18"/>
  <c r="S113" i="18"/>
  <c r="Q113" i="18"/>
  <c r="AV113" i="18" s="1"/>
  <c r="P113" i="18"/>
  <c r="O113" i="18"/>
  <c r="M113" i="18"/>
  <c r="L113" i="18"/>
  <c r="K113" i="18"/>
  <c r="I113" i="18"/>
  <c r="G113" i="18"/>
  <c r="E113" i="18"/>
  <c r="AU112" i="18"/>
  <c r="AT112" i="18"/>
  <c r="AS112" i="18"/>
  <c r="AQ112" i="18"/>
  <c r="AP112" i="18"/>
  <c r="AO112" i="18"/>
  <c r="AM112" i="18"/>
  <c r="AL112" i="18"/>
  <c r="AK112" i="18"/>
  <c r="AI112" i="18"/>
  <c r="AH112" i="18"/>
  <c r="AG112" i="18"/>
  <c r="AE112" i="18"/>
  <c r="AD112" i="18"/>
  <c r="AC112" i="18"/>
  <c r="AB112" i="18"/>
  <c r="AW112" i="18" s="1"/>
  <c r="Y112" i="18"/>
  <c r="X112" i="18"/>
  <c r="W112" i="18"/>
  <c r="U112" i="18"/>
  <c r="T112" i="18"/>
  <c r="S112" i="18"/>
  <c r="Q112" i="18"/>
  <c r="AV112" i="18" s="1"/>
  <c r="P112" i="18"/>
  <c r="O112" i="18"/>
  <c r="M112" i="18"/>
  <c r="L112" i="18"/>
  <c r="K112" i="18"/>
  <c r="I112" i="18"/>
  <c r="G112" i="18"/>
  <c r="E112" i="18"/>
  <c r="AU111" i="18"/>
  <c r="AT111" i="18"/>
  <c r="AS111" i="18"/>
  <c r="AQ111" i="18"/>
  <c r="AP111" i="18"/>
  <c r="AO111" i="18"/>
  <c r="AM111" i="18"/>
  <c r="AL111" i="18"/>
  <c r="AK111" i="18"/>
  <c r="AI111" i="18"/>
  <c r="AH111" i="18"/>
  <c r="AG111" i="18"/>
  <c r="AE111" i="18"/>
  <c r="AD111" i="18"/>
  <c r="AC111" i="18"/>
  <c r="AB111" i="18"/>
  <c r="AW111" i="18"/>
  <c r="Y111" i="18"/>
  <c r="X111" i="18"/>
  <c r="W111" i="18"/>
  <c r="U111" i="18"/>
  <c r="T111" i="18"/>
  <c r="S111" i="18"/>
  <c r="Q111" i="18"/>
  <c r="P111" i="18"/>
  <c r="O111" i="18"/>
  <c r="M111" i="18"/>
  <c r="AV111" i="18" s="1"/>
  <c r="L111" i="18"/>
  <c r="K111" i="18"/>
  <c r="I111" i="18"/>
  <c r="G111" i="18"/>
  <c r="E111" i="18"/>
  <c r="AU110" i="18"/>
  <c r="AT110" i="18"/>
  <c r="AS110" i="18"/>
  <c r="AQ110" i="18"/>
  <c r="AP110" i="18"/>
  <c r="AO110" i="18"/>
  <c r="AM110" i="18"/>
  <c r="AL110" i="18"/>
  <c r="AK110" i="18"/>
  <c r="AI110" i="18"/>
  <c r="AH110" i="18"/>
  <c r="AG110" i="18"/>
  <c r="AE110" i="18"/>
  <c r="AV110" i="18" s="1"/>
  <c r="AD110" i="18"/>
  <c r="AC110" i="18"/>
  <c r="AB110" i="18"/>
  <c r="AW110" i="18" s="1"/>
  <c r="Y110" i="18"/>
  <c r="X110" i="18"/>
  <c r="W110" i="18"/>
  <c r="U110" i="18"/>
  <c r="T110" i="18"/>
  <c r="S110" i="18"/>
  <c r="Q110" i="18"/>
  <c r="P110" i="18"/>
  <c r="O110" i="18"/>
  <c r="M110" i="18"/>
  <c r="L110" i="18"/>
  <c r="K110" i="18"/>
  <c r="I110" i="18"/>
  <c r="G110" i="18"/>
  <c r="E110" i="18"/>
  <c r="AU109" i="18"/>
  <c r="AT109" i="18"/>
  <c r="AS109" i="18"/>
  <c r="AQ109" i="18"/>
  <c r="AP109" i="18"/>
  <c r="AO109" i="18"/>
  <c r="AM109" i="18"/>
  <c r="AL109" i="18"/>
  <c r="AK109" i="18"/>
  <c r="AI109" i="18"/>
  <c r="AH109" i="18"/>
  <c r="AG109" i="18"/>
  <c r="AE109" i="18"/>
  <c r="AD109" i="18"/>
  <c r="AC109" i="18"/>
  <c r="AB109" i="18"/>
  <c r="AW109" i="18" s="1"/>
  <c r="Y109" i="18"/>
  <c r="X109" i="18"/>
  <c r="W109" i="18"/>
  <c r="U109" i="18"/>
  <c r="T109" i="18"/>
  <c r="S109" i="18"/>
  <c r="Q109" i="18"/>
  <c r="P109" i="18"/>
  <c r="O109" i="18"/>
  <c r="M109" i="18"/>
  <c r="AV109" i="18" s="1"/>
  <c r="L109" i="18"/>
  <c r="K109" i="18"/>
  <c r="I109" i="18"/>
  <c r="G109" i="18"/>
  <c r="E109" i="18"/>
  <c r="AU108" i="18"/>
  <c r="AT108" i="18"/>
  <c r="AS108" i="18"/>
  <c r="AQ108" i="18"/>
  <c r="AP108" i="18"/>
  <c r="AO108" i="18"/>
  <c r="AM108" i="18"/>
  <c r="AL108" i="18"/>
  <c r="AK108" i="18"/>
  <c r="AI108" i="18"/>
  <c r="AH108" i="18"/>
  <c r="AG108" i="18"/>
  <c r="AE108" i="18"/>
  <c r="AD108" i="18"/>
  <c r="AC108" i="18"/>
  <c r="AB108" i="18"/>
  <c r="AW108" i="18" s="1"/>
  <c r="Y108" i="18"/>
  <c r="X108" i="18"/>
  <c r="W108" i="18"/>
  <c r="U108" i="18"/>
  <c r="T108" i="18"/>
  <c r="S108" i="18"/>
  <c r="Q108" i="18"/>
  <c r="P108" i="18"/>
  <c r="O108" i="18"/>
  <c r="M108" i="18"/>
  <c r="AV108" i="18"/>
  <c r="L108" i="18"/>
  <c r="K108" i="18"/>
  <c r="I108" i="18"/>
  <c r="G108" i="18"/>
  <c r="E108" i="18"/>
  <c r="AU107" i="18"/>
  <c r="AT107" i="18"/>
  <c r="AS107" i="18"/>
  <c r="AQ107" i="18"/>
  <c r="AP107" i="18"/>
  <c r="AO107" i="18"/>
  <c r="AM107" i="18"/>
  <c r="AL107" i="18"/>
  <c r="AK107" i="18"/>
  <c r="AI107" i="18"/>
  <c r="AH107" i="18"/>
  <c r="AG107" i="18"/>
  <c r="AE107" i="18"/>
  <c r="AD107" i="18"/>
  <c r="AC107" i="18"/>
  <c r="AB107" i="18"/>
  <c r="AW107" i="18"/>
  <c r="Y107" i="18"/>
  <c r="X107" i="18"/>
  <c r="W107" i="18"/>
  <c r="U107" i="18"/>
  <c r="T107" i="18"/>
  <c r="S107" i="18"/>
  <c r="Q107" i="18"/>
  <c r="P107" i="18"/>
  <c r="O107" i="18"/>
  <c r="M107" i="18"/>
  <c r="AV107" i="18" s="1"/>
  <c r="L107" i="18"/>
  <c r="K107" i="18"/>
  <c r="I107" i="18"/>
  <c r="G107" i="18"/>
  <c r="E107" i="18"/>
  <c r="AU106" i="18"/>
  <c r="AT106" i="18"/>
  <c r="AS106" i="18"/>
  <c r="AQ106" i="18"/>
  <c r="AP106" i="18"/>
  <c r="AO106" i="18"/>
  <c r="AM106" i="18"/>
  <c r="AL106" i="18"/>
  <c r="AK106" i="18"/>
  <c r="AI106" i="18"/>
  <c r="AH106" i="18"/>
  <c r="AG106" i="18"/>
  <c r="AE106" i="18"/>
  <c r="AD106" i="18"/>
  <c r="AC106" i="18"/>
  <c r="AB106" i="18"/>
  <c r="AW106" i="18" s="1"/>
  <c r="Y106" i="18"/>
  <c r="X106" i="18"/>
  <c r="W106" i="18"/>
  <c r="U106" i="18"/>
  <c r="T106" i="18"/>
  <c r="S106" i="18"/>
  <c r="Q106" i="18"/>
  <c r="AV106" i="18" s="1"/>
  <c r="P106" i="18"/>
  <c r="O106" i="18"/>
  <c r="M106" i="18"/>
  <c r="L106" i="18"/>
  <c r="K106" i="18"/>
  <c r="I106" i="18"/>
  <c r="G106" i="18"/>
  <c r="E106" i="18"/>
  <c r="AU105" i="18"/>
  <c r="AT105" i="18"/>
  <c r="AS105" i="18"/>
  <c r="AQ105" i="18"/>
  <c r="AP105" i="18"/>
  <c r="AO105" i="18"/>
  <c r="AM105" i="18"/>
  <c r="AL105" i="18"/>
  <c r="AK105" i="18"/>
  <c r="AI105" i="18"/>
  <c r="AH105" i="18"/>
  <c r="AG105" i="18"/>
  <c r="AE105" i="18"/>
  <c r="AD105" i="18"/>
  <c r="AC105" i="18"/>
  <c r="AB105" i="18"/>
  <c r="AW105" i="18"/>
  <c r="Y105" i="18"/>
  <c r="X105" i="18"/>
  <c r="W105" i="18"/>
  <c r="U105" i="18"/>
  <c r="T105" i="18"/>
  <c r="S105" i="18"/>
  <c r="Q105" i="18"/>
  <c r="AV105" i="18" s="1"/>
  <c r="P105" i="18"/>
  <c r="O105" i="18"/>
  <c r="M105" i="18"/>
  <c r="L105" i="18"/>
  <c r="K105" i="18"/>
  <c r="I105" i="18"/>
  <c r="G105" i="18"/>
  <c r="E105" i="18"/>
  <c r="AU104" i="18"/>
  <c r="AT104" i="18"/>
  <c r="AS104" i="18"/>
  <c r="AQ104" i="18"/>
  <c r="AP104" i="18"/>
  <c r="AO104" i="18"/>
  <c r="AM104" i="18"/>
  <c r="AL104" i="18"/>
  <c r="AK104" i="18"/>
  <c r="AI104" i="18"/>
  <c r="AH104" i="18"/>
  <c r="AG104" i="18"/>
  <c r="AE104" i="18"/>
  <c r="AD104" i="18"/>
  <c r="AC104" i="18"/>
  <c r="AB104" i="18"/>
  <c r="AW104" i="18" s="1"/>
  <c r="Y104" i="18"/>
  <c r="X104" i="18"/>
  <c r="W104" i="18"/>
  <c r="U104" i="18"/>
  <c r="T104" i="18"/>
  <c r="S104" i="18"/>
  <c r="Q104" i="18"/>
  <c r="AV104" i="18" s="1"/>
  <c r="P104" i="18"/>
  <c r="O104" i="18"/>
  <c r="M104" i="18"/>
  <c r="L104" i="18"/>
  <c r="K104" i="18"/>
  <c r="I104" i="18"/>
  <c r="G104" i="18"/>
  <c r="E104" i="18"/>
  <c r="AU103" i="18"/>
  <c r="AT103" i="18"/>
  <c r="AS103" i="18"/>
  <c r="AQ103" i="18"/>
  <c r="AP103" i="18"/>
  <c r="AO103" i="18"/>
  <c r="AM103" i="18"/>
  <c r="AL103" i="18"/>
  <c r="AK103" i="18"/>
  <c r="AI103" i="18"/>
  <c r="AH103" i="18"/>
  <c r="AG103" i="18"/>
  <c r="AE103" i="18"/>
  <c r="AD103" i="18"/>
  <c r="AC103" i="18"/>
  <c r="AB103" i="18"/>
  <c r="AW103" i="18"/>
  <c r="Y103" i="18"/>
  <c r="X103" i="18"/>
  <c r="W103" i="18"/>
  <c r="U103" i="18"/>
  <c r="T103" i="18"/>
  <c r="S103" i="18"/>
  <c r="Q103" i="18"/>
  <c r="P103" i="18"/>
  <c r="O103" i="18"/>
  <c r="M103" i="18"/>
  <c r="AV103" i="18" s="1"/>
  <c r="L103" i="18"/>
  <c r="K103" i="18"/>
  <c r="I103" i="18"/>
  <c r="G103" i="18"/>
  <c r="E103" i="18"/>
  <c r="AU102" i="18"/>
  <c r="AT102" i="18"/>
  <c r="AS102" i="18"/>
  <c r="AQ102" i="18"/>
  <c r="AP102" i="18"/>
  <c r="AO102" i="18"/>
  <c r="AM102" i="18"/>
  <c r="AL102" i="18"/>
  <c r="AK102" i="18"/>
  <c r="AI102" i="18"/>
  <c r="AH102" i="18"/>
  <c r="AG102" i="18"/>
  <c r="AE102" i="18"/>
  <c r="AV102" i="18" s="1"/>
  <c r="AD102" i="18"/>
  <c r="AC102" i="18"/>
  <c r="AB102" i="18"/>
  <c r="AW102" i="18" s="1"/>
  <c r="Y102" i="18"/>
  <c r="X102" i="18"/>
  <c r="W102" i="18"/>
  <c r="U102" i="18"/>
  <c r="T102" i="18"/>
  <c r="S102" i="18"/>
  <c r="Q102" i="18"/>
  <c r="P102" i="18"/>
  <c r="O102" i="18"/>
  <c r="M102" i="18"/>
  <c r="L102" i="18"/>
  <c r="K102" i="18"/>
  <c r="I102" i="18"/>
  <c r="G102" i="18"/>
  <c r="E102" i="18"/>
  <c r="AU101" i="18"/>
  <c r="AT101" i="18"/>
  <c r="AS101" i="18"/>
  <c r="AQ101" i="18"/>
  <c r="AP101" i="18"/>
  <c r="AO101" i="18"/>
  <c r="AM101" i="18"/>
  <c r="AL101" i="18"/>
  <c r="AK101" i="18"/>
  <c r="AI101" i="18"/>
  <c r="AH101" i="18"/>
  <c r="AG101" i="18"/>
  <c r="AE101" i="18"/>
  <c r="AD101" i="18"/>
  <c r="AC101" i="18"/>
  <c r="AB101" i="18"/>
  <c r="AW101" i="18" s="1"/>
  <c r="Y101" i="18"/>
  <c r="X101" i="18"/>
  <c r="W101" i="18"/>
  <c r="U101" i="18"/>
  <c r="T101" i="18"/>
  <c r="S101" i="18"/>
  <c r="Q101" i="18"/>
  <c r="P101" i="18"/>
  <c r="O101" i="18"/>
  <c r="M101" i="18"/>
  <c r="AV101" i="18" s="1"/>
  <c r="L101" i="18"/>
  <c r="K101" i="18"/>
  <c r="I101" i="18"/>
  <c r="G101" i="18"/>
  <c r="E101" i="18"/>
  <c r="AU100" i="18"/>
  <c r="AT100" i="18"/>
  <c r="AS100" i="18"/>
  <c r="AQ100" i="18"/>
  <c r="AP100" i="18"/>
  <c r="AO100" i="18"/>
  <c r="AM100" i="18"/>
  <c r="AL100" i="18"/>
  <c r="AK100" i="18"/>
  <c r="AI100" i="18"/>
  <c r="AH100" i="18"/>
  <c r="AG100" i="18"/>
  <c r="AE100" i="18"/>
  <c r="AD100" i="18"/>
  <c r="AC100" i="18"/>
  <c r="AB100" i="18"/>
  <c r="AW100" i="18" s="1"/>
  <c r="Y100" i="18"/>
  <c r="X100" i="18"/>
  <c r="W100" i="18"/>
  <c r="U100" i="18"/>
  <c r="T100" i="18"/>
  <c r="S100" i="18"/>
  <c r="Q100" i="18"/>
  <c r="P100" i="18"/>
  <c r="O100" i="18"/>
  <c r="M100" i="18"/>
  <c r="AV100" i="18"/>
  <c r="L100" i="18"/>
  <c r="K100" i="18"/>
  <c r="I100" i="18"/>
  <c r="G100" i="18"/>
  <c r="E100" i="18"/>
  <c r="AU99" i="18"/>
  <c r="AT99" i="18"/>
  <c r="AS99" i="18"/>
  <c r="AQ99" i="18"/>
  <c r="AP99" i="18"/>
  <c r="AO99" i="18"/>
  <c r="AM99" i="18"/>
  <c r="AL99" i="18"/>
  <c r="AK99" i="18"/>
  <c r="AI99" i="18"/>
  <c r="AH99" i="18"/>
  <c r="AG99" i="18"/>
  <c r="AE99" i="18"/>
  <c r="AD99" i="18"/>
  <c r="AC99" i="18"/>
  <c r="AB99" i="18"/>
  <c r="AW99" i="18"/>
  <c r="Y99" i="18"/>
  <c r="X99" i="18"/>
  <c r="W99" i="18"/>
  <c r="U99" i="18"/>
  <c r="T99" i="18"/>
  <c r="S99" i="18"/>
  <c r="Q99" i="18"/>
  <c r="P99" i="18"/>
  <c r="O99" i="18"/>
  <c r="M99" i="18"/>
  <c r="AV99" i="18" s="1"/>
  <c r="L99" i="18"/>
  <c r="K99" i="18"/>
  <c r="I99" i="18"/>
  <c r="G99" i="18"/>
  <c r="E99" i="18"/>
  <c r="AU98" i="18"/>
  <c r="AT98" i="18"/>
  <c r="AS98" i="18"/>
  <c r="AQ98" i="18"/>
  <c r="AP98" i="18"/>
  <c r="AO98" i="18"/>
  <c r="AM98" i="18"/>
  <c r="AL98" i="18"/>
  <c r="AK98" i="18"/>
  <c r="AI98" i="18"/>
  <c r="AH98" i="18"/>
  <c r="AG98" i="18"/>
  <c r="AE98" i="18"/>
  <c r="AD98" i="18"/>
  <c r="AC98" i="18"/>
  <c r="AB98" i="18"/>
  <c r="AW98" i="18" s="1"/>
  <c r="Y98" i="18"/>
  <c r="X98" i="18"/>
  <c r="W98" i="18"/>
  <c r="U98" i="18"/>
  <c r="T98" i="18"/>
  <c r="S98" i="18"/>
  <c r="Q98" i="18"/>
  <c r="AV98" i="18" s="1"/>
  <c r="P98" i="18"/>
  <c r="O98" i="18"/>
  <c r="M98" i="18"/>
  <c r="L98" i="18"/>
  <c r="K98" i="18"/>
  <c r="I98" i="18"/>
  <c r="G98" i="18"/>
  <c r="E98" i="18"/>
  <c r="AU97" i="18"/>
  <c r="AT97" i="18"/>
  <c r="AS97" i="18"/>
  <c r="AQ97" i="18"/>
  <c r="AP97" i="18"/>
  <c r="AO97" i="18"/>
  <c r="AM97" i="18"/>
  <c r="AL97" i="18"/>
  <c r="AK97" i="18"/>
  <c r="AI97" i="18"/>
  <c r="AH97" i="18"/>
  <c r="AG97" i="18"/>
  <c r="AE97" i="18"/>
  <c r="AD97" i="18"/>
  <c r="AC97" i="18"/>
  <c r="AB97" i="18"/>
  <c r="AW97" i="18"/>
  <c r="Y97" i="18"/>
  <c r="X97" i="18"/>
  <c r="W97" i="18"/>
  <c r="U97" i="18"/>
  <c r="T97" i="18"/>
  <c r="S97" i="18"/>
  <c r="Q97" i="18"/>
  <c r="AV97" i="18" s="1"/>
  <c r="P97" i="18"/>
  <c r="O97" i="18"/>
  <c r="M97" i="18"/>
  <c r="L97" i="18"/>
  <c r="K97" i="18"/>
  <c r="I97" i="18"/>
  <c r="G97" i="18"/>
  <c r="E97" i="18"/>
  <c r="AU96" i="18"/>
  <c r="AT96" i="18"/>
  <c r="AS96" i="18"/>
  <c r="AQ96" i="18"/>
  <c r="AP96" i="18"/>
  <c r="AO96" i="18"/>
  <c r="AM96" i="18"/>
  <c r="AL96" i="18"/>
  <c r="AK96" i="18"/>
  <c r="AI96" i="18"/>
  <c r="AH96" i="18"/>
  <c r="AG96" i="18"/>
  <c r="AE96" i="18"/>
  <c r="AD96" i="18"/>
  <c r="AC96" i="18"/>
  <c r="AB96" i="18"/>
  <c r="AW96" i="18" s="1"/>
  <c r="Y96" i="18"/>
  <c r="X96" i="18"/>
  <c r="W96" i="18"/>
  <c r="U96" i="18"/>
  <c r="T96" i="18"/>
  <c r="S96" i="18"/>
  <c r="Q96" i="18"/>
  <c r="AV96" i="18" s="1"/>
  <c r="P96" i="18"/>
  <c r="O96" i="18"/>
  <c r="M96" i="18"/>
  <c r="L96" i="18"/>
  <c r="K96" i="18"/>
  <c r="I96" i="18"/>
  <c r="G96" i="18"/>
  <c r="E96" i="18"/>
  <c r="AU95" i="18"/>
  <c r="AT95" i="18"/>
  <c r="AS95" i="18"/>
  <c r="AQ95" i="18"/>
  <c r="AP95" i="18"/>
  <c r="AO95" i="18"/>
  <c r="AM95" i="18"/>
  <c r="AL95" i="18"/>
  <c r="AK95" i="18"/>
  <c r="AI95" i="18"/>
  <c r="AH95" i="18"/>
  <c r="AG95" i="18"/>
  <c r="AE95" i="18"/>
  <c r="AD95" i="18"/>
  <c r="AC95" i="18"/>
  <c r="AB95" i="18"/>
  <c r="AW95" i="18"/>
  <c r="Y95" i="18"/>
  <c r="X95" i="18"/>
  <c r="W95" i="18"/>
  <c r="U95" i="18"/>
  <c r="T95" i="18"/>
  <c r="S95" i="18"/>
  <c r="Q95" i="18"/>
  <c r="P95" i="18"/>
  <c r="O95" i="18"/>
  <c r="M95" i="18"/>
  <c r="AV95" i="18" s="1"/>
  <c r="L95" i="18"/>
  <c r="K95" i="18"/>
  <c r="I95" i="18"/>
  <c r="G95" i="18"/>
  <c r="E95" i="18"/>
  <c r="AU94" i="18"/>
  <c r="AT94" i="18"/>
  <c r="AS94" i="18"/>
  <c r="AQ94" i="18"/>
  <c r="AP94" i="18"/>
  <c r="AO94" i="18"/>
  <c r="AM94" i="18"/>
  <c r="AL94" i="18"/>
  <c r="AK94" i="18"/>
  <c r="AI94" i="18"/>
  <c r="AH94" i="18"/>
  <c r="AG94" i="18"/>
  <c r="AE94" i="18"/>
  <c r="AV94" i="18" s="1"/>
  <c r="AD94" i="18"/>
  <c r="AC94" i="18"/>
  <c r="AB94" i="18"/>
  <c r="AW94" i="18" s="1"/>
  <c r="Y94" i="18"/>
  <c r="X94" i="18"/>
  <c r="W94" i="18"/>
  <c r="U94" i="18"/>
  <c r="T94" i="18"/>
  <c r="S94" i="18"/>
  <c r="Q94" i="18"/>
  <c r="P94" i="18"/>
  <c r="O94" i="18"/>
  <c r="M94" i="18"/>
  <c r="L94" i="18"/>
  <c r="K94" i="18"/>
  <c r="I94" i="18"/>
  <c r="G94" i="18"/>
  <c r="E94" i="18"/>
  <c r="AU93" i="18"/>
  <c r="AT93" i="18"/>
  <c r="AS93" i="18"/>
  <c r="AQ93" i="18"/>
  <c r="AP93" i="18"/>
  <c r="AO93" i="18"/>
  <c r="AM93" i="18"/>
  <c r="AL93" i="18"/>
  <c r="AK93" i="18"/>
  <c r="AI93" i="18"/>
  <c r="AH93" i="18"/>
  <c r="AG93" i="18"/>
  <c r="AE93" i="18"/>
  <c r="AD93" i="18"/>
  <c r="AC93" i="18"/>
  <c r="AB93" i="18"/>
  <c r="AW93" i="18" s="1"/>
  <c r="Y93" i="18"/>
  <c r="X93" i="18"/>
  <c r="W93" i="18"/>
  <c r="U93" i="18"/>
  <c r="T93" i="18"/>
  <c r="S93" i="18"/>
  <c r="Q93" i="18"/>
  <c r="P93" i="18"/>
  <c r="O93" i="18"/>
  <c r="M93" i="18"/>
  <c r="AV93" i="18" s="1"/>
  <c r="L93" i="18"/>
  <c r="K93" i="18"/>
  <c r="I93" i="18"/>
  <c r="G93" i="18"/>
  <c r="E93" i="18"/>
  <c r="AU92" i="18"/>
  <c r="AT92" i="18"/>
  <c r="AS92" i="18"/>
  <c r="AQ92" i="18"/>
  <c r="AP92" i="18"/>
  <c r="AO92" i="18"/>
  <c r="AM92" i="18"/>
  <c r="AL92" i="18"/>
  <c r="AK92" i="18"/>
  <c r="AI92" i="18"/>
  <c r="AH92" i="18"/>
  <c r="AG92" i="18"/>
  <c r="AE92" i="18"/>
  <c r="AD92" i="18"/>
  <c r="AC92" i="18"/>
  <c r="AB92" i="18"/>
  <c r="AW92" i="18" s="1"/>
  <c r="Y92" i="18"/>
  <c r="X92" i="18"/>
  <c r="W92" i="18"/>
  <c r="U92" i="18"/>
  <c r="T92" i="18"/>
  <c r="S92" i="18"/>
  <c r="Q92" i="18"/>
  <c r="P92" i="18"/>
  <c r="O92" i="18"/>
  <c r="M92" i="18"/>
  <c r="AV92" i="18"/>
  <c r="L92" i="18"/>
  <c r="K92" i="18"/>
  <c r="I92" i="18"/>
  <c r="G92" i="18"/>
  <c r="E92" i="18"/>
  <c r="AU91" i="18"/>
  <c r="AT91" i="18"/>
  <c r="AS91" i="18"/>
  <c r="AQ91" i="18"/>
  <c r="AP91" i="18"/>
  <c r="AO91" i="18"/>
  <c r="AM91" i="18"/>
  <c r="AL91" i="18"/>
  <c r="AK91" i="18"/>
  <c r="AI91" i="18"/>
  <c r="AH91" i="18"/>
  <c r="AG91" i="18"/>
  <c r="AE91" i="18"/>
  <c r="AD91" i="18"/>
  <c r="AC91" i="18"/>
  <c r="AB91" i="18"/>
  <c r="AW91" i="18"/>
  <c r="Y91" i="18"/>
  <c r="X91" i="18"/>
  <c r="W91" i="18"/>
  <c r="U91" i="18"/>
  <c r="T91" i="18"/>
  <c r="S91" i="18"/>
  <c r="Q91" i="18"/>
  <c r="P91" i="18"/>
  <c r="O91" i="18"/>
  <c r="M91" i="18"/>
  <c r="AV91" i="18" s="1"/>
  <c r="L91" i="18"/>
  <c r="K91" i="18"/>
  <c r="I91" i="18"/>
  <c r="G91" i="18"/>
  <c r="E91" i="18"/>
  <c r="AU90" i="18"/>
  <c r="AT90" i="18"/>
  <c r="AS90" i="18"/>
  <c r="AQ90" i="18"/>
  <c r="AP90" i="18"/>
  <c r="AO90" i="18"/>
  <c r="AM90" i="18"/>
  <c r="AL90" i="18"/>
  <c r="AK90" i="18"/>
  <c r="AI90" i="18"/>
  <c r="AH90" i="18"/>
  <c r="AG90" i="18"/>
  <c r="AE90" i="18"/>
  <c r="AD90" i="18"/>
  <c r="AC90" i="18"/>
  <c r="AB90" i="18"/>
  <c r="AW90" i="18" s="1"/>
  <c r="Y90" i="18"/>
  <c r="X90" i="18"/>
  <c r="W90" i="18"/>
  <c r="U90" i="18"/>
  <c r="T90" i="18"/>
  <c r="S90" i="18"/>
  <c r="Q90" i="18"/>
  <c r="AV90" i="18" s="1"/>
  <c r="P90" i="18"/>
  <c r="O90" i="18"/>
  <c r="M90" i="18"/>
  <c r="L90" i="18"/>
  <c r="K90" i="18"/>
  <c r="I90" i="18"/>
  <c r="G90" i="18"/>
  <c r="E90" i="18"/>
  <c r="AU89" i="18"/>
  <c r="AT89" i="18"/>
  <c r="AS89" i="18"/>
  <c r="AQ89" i="18"/>
  <c r="AP89" i="18"/>
  <c r="AO89" i="18"/>
  <c r="AM89" i="18"/>
  <c r="AL89" i="18"/>
  <c r="AK89" i="18"/>
  <c r="AI89" i="18"/>
  <c r="AH89" i="18"/>
  <c r="AG89" i="18"/>
  <c r="AE89" i="18"/>
  <c r="AD89" i="18"/>
  <c r="AC89" i="18"/>
  <c r="AB89" i="18"/>
  <c r="AW89" i="18"/>
  <c r="Y89" i="18"/>
  <c r="X89" i="18"/>
  <c r="W89" i="18"/>
  <c r="U89" i="18"/>
  <c r="T89" i="18"/>
  <c r="S89" i="18"/>
  <c r="Q89" i="18"/>
  <c r="AV89" i="18" s="1"/>
  <c r="P89" i="18"/>
  <c r="O89" i="18"/>
  <c r="M89" i="18"/>
  <c r="L89" i="18"/>
  <c r="K89" i="18"/>
  <c r="I89" i="18"/>
  <c r="G89" i="18"/>
  <c r="E89" i="18"/>
  <c r="AU88" i="18"/>
  <c r="AT88" i="18"/>
  <c r="AS88" i="18"/>
  <c r="AQ88" i="18"/>
  <c r="AP88" i="18"/>
  <c r="AO88" i="18"/>
  <c r="AM88" i="18"/>
  <c r="AL88" i="18"/>
  <c r="AK88" i="18"/>
  <c r="AI88" i="18"/>
  <c r="AH88" i="18"/>
  <c r="AG88" i="18"/>
  <c r="AE88" i="18"/>
  <c r="AD88" i="18"/>
  <c r="AC88" i="18"/>
  <c r="AB88" i="18"/>
  <c r="AW88" i="18" s="1"/>
  <c r="Y88" i="18"/>
  <c r="X88" i="18"/>
  <c r="W88" i="18"/>
  <c r="U88" i="18"/>
  <c r="T88" i="18"/>
  <c r="S88" i="18"/>
  <c r="Q88" i="18"/>
  <c r="AV88" i="18" s="1"/>
  <c r="P88" i="18"/>
  <c r="O88" i="18"/>
  <c r="M88" i="18"/>
  <c r="L88" i="18"/>
  <c r="K88" i="18"/>
  <c r="I88" i="18"/>
  <c r="G88" i="18"/>
  <c r="E88" i="18"/>
  <c r="AU87" i="18"/>
  <c r="AT87" i="18"/>
  <c r="AS87" i="18"/>
  <c r="AQ87" i="18"/>
  <c r="AP87" i="18"/>
  <c r="AO87" i="18"/>
  <c r="AM87" i="18"/>
  <c r="AL87" i="18"/>
  <c r="AK87" i="18"/>
  <c r="AI87" i="18"/>
  <c r="AH87" i="18"/>
  <c r="AG87" i="18"/>
  <c r="AE87" i="18"/>
  <c r="AD87" i="18"/>
  <c r="AC87" i="18"/>
  <c r="AB87" i="18"/>
  <c r="AW87" i="18"/>
  <c r="Y87" i="18"/>
  <c r="X87" i="18"/>
  <c r="W87" i="18"/>
  <c r="U87" i="18"/>
  <c r="T87" i="18"/>
  <c r="S87" i="18"/>
  <c r="Q87" i="18"/>
  <c r="P87" i="18"/>
  <c r="O87" i="18"/>
  <c r="M87" i="18"/>
  <c r="AV87" i="18" s="1"/>
  <c r="L87" i="18"/>
  <c r="K87" i="18"/>
  <c r="I87" i="18"/>
  <c r="G87" i="18"/>
  <c r="E87" i="18"/>
  <c r="AU86" i="18"/>
  <c r="AT86" i="18"/>
  <c r="AS86" i="18"/>
  <c r="AQ86" i="18"/>
  <c r="AP86" i="18"/>
  <c r="AO86" i="18"/>
  <c r="AM86" i="18"/>
  <c r="AL86" i="18"/>
  <c r="AK86" i="18"/>
  <c r="AI86" i="18"/>
  <c r="AH86" i="18"/>
  <c r="AG86" i="18"/>
  <c r="AE86" i="18"/>
  <c r="AV86" i="18" s="1"/>
  <c r="AD86" i="18"/>
  <c r="AC86" i="18"/>
  <c r="AB86" i="18"/>
  <c r="AW86" i="18" s="1"/>
  <c r="Y86" i="18"/>
  <c r="X86" i="18"/>
  <c r="W86" i="18"/>
  <c r="U86" i="18"/>
  <c r="T86" i="18"/>
  <c r="S86" i="18"/>
  <c r="Q86" i="18"/>
  <c r="P86" i="18"/>
  <c r="O86" i="18"/>
  <c r="M86" i="18"/>
  <c r="L86" i="18"/>
  <c r="K86" i="18"/>
  <c r="I86" i="18"/>
  <c r="G86" i="18"/>
  <c r="E86" i="18"/>
  <c r="AU85" i="18"/>
  <c r="AT85" i="18"/>
  <c r="AS85" i="18"/>
  <c r="AQ85" i="18"/>
  <c r="AP85" i="18"/>
  <c r="AO85" i="18"/>
  <c r="AM85" i="18"/>
  <c r="AL85" i="18"/>
  <c r="AK85" i="18"/>
  <c r="AI85" i="18"/>
  <c r="AH85" i="18"/>
  <c r="AG85" i="18"/>
  <c r="AE85" i="18"/>
  <c r="AD85" i="18"/>
  <c r="AC85" i="18"/>
  <c r="AB85" i="18"/>
  <c r="AW85" i="18" s="1"/>
  <c r="Y85" i="18"/>
  <c r="X85" i="18"/>
  <c r="W85" i="18"/>
  <c r="U85" i="18"/>
  <c r="T85" i="18"/>
  <c r="S85" i="18"/>
  <c r="Q85" i="18"/>
  <c r="P85" i="18"/>
  <c r="O85" i="18"/>
  <c r="M85" i="18"/>
  <c r="AV85" i="18" s="1"/>
  <c r="L85" i="18"/>
  <c r="K85" i="18"/>
  <c r="I85" i="18"/>
  <c r="G85" i="18"/>
  <c r="E85" i="18"/>
  <c r="AU84" i="18"/>
  <c r="AT84" i="18"/>
  <c r="AS84" i="18"/>
  <c r="AQ84" i="18"/>
  <c r="AP84" i="18"/>
  <c r="AO84" i="18"/>
  <c r="AM84" i="18"/>
  <c r="AL84" i="18"/>
  <c r="AK84" i="18"/>
  <c r="AI84" i="18"/>
  <c r="AH84" i="18"/>
  <c r="AG84" i="18"/>
  <c r="AE84" i="18"/>
  <c r="AD84" i="18"/>
  <c r="AC84" i="18"/>
  <c r="AB84" i="18"/>
  <c r="AW84" i="18" s="1"/>
  <c r="Y84" i="18"/>
  <c r="X84" i="18"/>
  <c r="W84" i="18"/>
  <c r="U84" i="18"/>
  <c r="T84" i="18"/>
  <c r="S84" i="18"/>
  <c r="Q84" i="18"/>
  <c r="P84" i="18"/>
  <c r="O84" i="18"/>
  <c r="M84" i="18"/>
  <c r="AV84" i="18"/>
  <c r="L84" i="18"/>
  <c r="K84" i="18"/>
  <c r="I84" i="18"/>
  <c r="G84" i="18"/>
  <c r="E84" i="18"/>
  <c r="AU83" i="18"/>
  <c r="AT83" i="18"/>
  <c r="AS83" i="18"/>
  <c r="AQ83" i="18"/>
  <c r="AP83" i="18"/>
  <c r="AO83" i="18"/>
  <c r="AM83" i="18"/>
  <c r="AL83" i="18"/>
  <c r="AK83" i="18"/>
  <c r="AI83" i="18"/>
  <c r="AH83" i="18"/>
  <c r="AG83" i="18"/>
  <c r="AE83" i="18"/>
  <c r="AD83" i="18"/>
  <c r="AC83" i="18"/>
  <c r="AB83" i="18"/>
  <c r="AW83" i="18"/>
  <c r="Y83" i="18"/>
  <c r="X83" i="18"/>
  <c r="W83" i="18"/>
  <c r="U83" i="18"/>
  <c r="T83" i="18"/>
  <c r="S83" i="18"/>
  <c r="Q83" i="18"/>
  <c r="P83" i="18"/>
  <c r="O83" i="18"/>
  <c r="M83" i="18"/>
  <c r="AV83" i="18" s="1"/>
  <c r="L83" i="18"/>
  <c r="K83" i="18"/>
  <c r="I83" i="18"/>
  <c r="G83" i="18"/>
  <c r="E83" i="18"/>
  <c r="AU82" i="18"/>
  <c r="AT82" i="18"/>
  <c r="AS82" i="18"/>
  <c r="AQ82" i="18"/>
  <c r="AP82" i="18"/>
  <c r="AO82" i="18"/>
  <c r="AM82" i="18"/>
  <c r="AL82" i="18"/>
  <c r="AK82" i="18"/>
  <c r="AI82" i="18"/>
  <c r="AH82" i="18"/>
  <c r="AG82" i="18"/>
  <c r="AE82" i="18"/>
  <c r="AD82" i="18"/>
  <c r="AC82" i="18"/>
  <c r="AB82" i="18"/>
  <c r="AW82" i="18" s="1"/>
  <c r="Y82" i="18"/>
  <c r="X82" i="18"/>
  <c r="W82" i="18"/>
  <c r="U82" i="18"/>
  <c r="T82" i="18"/>
  <c r="S82" i="18"/>
  <c r="Q82" i="18"/>
  <c r="AV82" i="18" s="1"/>
  <c r="P82" i="18"/>
  <c r="O82" i="18"/>
  <c r="M82" i="18"/>
  <c r="L82" i="18"/>
  <c r="K82" i="18"/>
  <c r="I82" i="18"/>
  <c r="G82" i="18"/>
  <c r="E82" i="18"/>
  <c r="AU81" i="18"/>
  <c r="AT81" i="18"/>
  <c r="AS81" i="18"/>
  <c r="AQ81" i="18"/>
  <c r="AP81" i="18"/>
  <c r="AO81" i="18"/>
  <c r="AM81" i="18"/>
  <c r="AL81" i="18"/>
  <c r="AK81" i="18"/>
  <c r="AI81" i="18"/>
  <c r="AH81" i="18"/>
  <c r="AG81" i="18"/>
  <c r="AE81" i="18"/>
  <c r="AD81" i="18"/>
  <c r="AC81" i="18"/>
  <c r="AB81" i="18"/>
  <c r="AW81" i="18"/>
  <c r="Y81" i="18"/>
  <c r="X81" i="18"/>
  <c r="W81" i="18"/>
  <c r="U81" i="18"/>
  <c r="T81" i="18"/>
  <c r="S81" i="18"/>
  <c r="Q81" i="18"/>
  <c r="AV81" i="18" s="1"/>
  <c r="P81" i="18"/>
  <c r="O81" i="18"/>
  <c r="M81" i="18"/>
  <c r="L81" i="18"/>
  <c r="K81" i="18"/>
  <c r="I81" i="18"/>
  <c r="G81" i="18"/>
  <c r="E81" i="18"/>
  <c r="AU80" i="18"/>
  <c r="AT80" i="18"/>
  <c r="AS80" i="18"/>
  <c r="AQ80" i="18"/>
  <c r="AP80" i="18"/>
  <c r="AO80" i="18"/>
  <c r="AM80" i="18"/>
  <c r="AL80" i="18"/>
  <c r="AK80" i="18"/>
  <c r="AI80" i="18"/>
  <c r="AH80" i="18"/>
  <c r="AG80" i="18"/>
  <c r="AE80" i="18"/>
  <c r="AD80" i="18"/>
  <c r="AC80" i="18"/>
  <c r="AB80" i="18"/>
  <c r="AW80" i="18" s="1"/>
  <c r="Y80" i="18"/>
  <c r="X80" i="18"/>
  <c r="W80" i="18"/>
  <c r="U80" i="18"/>
  <c r="T80" i="18"/>
  <c r="S80" i="18"/>
  <c r="Q80" i="18"/>
  <c r="AV80" i="18" s="1"/>
  <c r="P80" i="18"/>
  <c r="O80" i="18"/>
  <c r="M80" i="18"/>
  <c r="L80" i="18"/>
  <c r="K80" i="18"/>
  <c r="I80" i="18"/>
  <c r="G80" i="18"/>
  <c r="E80" i="18"/>
  <c r="AU79" i="18"/>
  <c r="AT79" i="18"/>
  <c r="AS79" i="18"/>
  <c r="AQ79" i="18"/>
  <c r="AP79" i="18"/>
  <c r="AO79" i="18"/>
  <c r="AM79" i="18"/>
  <c r="AL79" i="18"/>
  <c r="AK79" i="18"/>
  <c r="AI79" i="18"/>
  <c r="AH79" i="18"/>
  <c r="AG79" i="18"/>
  <c r="AE79" i="18"/>
  <c r="AD79" i="18"/>
  <c r="AC79" i="18"/>
  <c r="AB79" i="18"/>
  <c r="AW79" i="18"/>
  <c r="Y79" i="18"/>
  <c r="X79" i="18"/>
  <c r="W79" i="18"/>
  <c r="U79" i="18"/>
  <c r="T79" i="18"/>
  <c r="S79" i="18"/>
  <c r="Q79" i="18"/>
  <c r="P79" i="18"/>
  <c r="O79" i="18"/>
  <c r="M79" i="18"/>
  <c r="AV79" i="18" s="1"/>
  <c r="L79" i="18"/>
  <c r="K79" i="18"/>
  <c r="I79" i="18"/>
  <c r="G79" i="18"/>
  <c r="E79" i="18"/>
  <c r="AU78" i="18"/>
  <c r="AT78" i="18"/>
  <c r="AS78" i="18"/>
  <c r="AQ78" i="18"/>
  <c r="AP78" i="18"/>
  <c r="AO78" i="18"/>
  <c r="AM78" i="18"/>
  <c r="AL78" i="18"/>
  <c r="AK78" i="18"/>
  <c r="AI78" i="18"/>
  <c r="AH78" i="18"/>
  <c r="AG78" i="18"/>
  <c r="AE78" i="18"/>
  <c r="AV78" i="18" s="1"/>
  <c r="AD78" i="18"/>
  <c r="AC78" i="18"/>
  <c r="AB78" i="18"/>
  <c r="AW78" i="18" s="1"/>
  <c r="Y78" i="18"/>
  <c r="X78" i="18"/>
  <c r="W78" i="18"/>
  <c r="U78" i="18"/>
  <c r="T78" i="18"/>
  <c r="S78" i="18"/>
  <c r="Q78" i="18"/>
  <c r="P78" i="18"/>
  <c r="O78" i="18"/>
  <c r="M78" i="18"/>
  <c r="L78" i="18"/>
  <c r="K78" i="18"/>
  <c r="I78" i="18"/>
  <c r="G78" i="18"/>
  <c r="E78" i="18"/>
  <c r="AU77" i="18"/>
  <c r="AT77" i="18"/>
  <c r="AS77" i="18"/>
  <c r="AQ77" i="18"/>
  <c r="AP77" i="18"/>
  <c r="AO77" i="18"/>
  <c r="AM77" i="18"/>
  <c r="AL77" i="18"/>
  <c r="AK77" i="18"/>
  <c r="AI77" i="18"/>
  <c r="AH77" i="18"/>
  <c r="AG77" i="18"/>
  <c r="AE77" i="18"/>
  <c r="AD77" i="18"/>
  <c r="AC77" i="18"/>
  <c r="AB77" i="18"/>
  <c r="AW77" i="18"/>
  <c r="Y77" i="18"/>
  <c r="X77" i="18"/>
  <c r="W77" i="18"/>
  <c r="U77" i="18"/>
  <c r="T77" i="18"/>
  <c r="S77" i="18"/>
  <c r="Q77" i="18"/>
  <c r="P77" i="18"/>
  <c r="O77" i="18"/>
  <c r="M77" i="18"/>
  <c r="AV77" i="18" s="1"/>
  <c r="L77" i="18"/>
  <c r="K77" i="18"/>
  <c r="I77" i="18"/>
  <c r="G77" i="18"/>
  <c r="E77" i="18"/>
  <c r="AU76" i="18"/>
  <c r="AT76" i="18"/>
  <c r="AS76" i="18"/>
  <c r="AQ76" i="18"/>
  <c r="AP76" i="18"/>
  <c r="AO76" i="18"/>
  <c r="AM76" i="18"/>
  <c r="AL76" i="18"/>
  <c r="AK76" i="18"/>
  <c r="AI76" i="18"/>
  <c r="AH76" i="18"/>
  <c r="AG76" i="18"/>
  <c r="AE76" i="18"/>
  <c r="AD76" i="18"/>
  <c r="AC76" i="18"/>
  <c r="AB76" i="18"/>
  <c r="AW76" i="18" s="1"/>
  <c r="Y76" i="18"/>
  <c r="X76" i="18"/>
  <c r="W76" i="18"/>
  <c r="U76" i="18"/>
  <c r="T76" i="18"/>
  <c r="S76" i="18"/>
  <c r="Q76" i="18"/>
  <c r="P76" i="18"/>
  <c r="O76" i="18"/>
  <c r="M76" i="18"/>
  <c r="AV76" i="18"/>
  <c r="L76" i="18"/>
  <c r="K76" i="18"/>
  <c r="I76" i="18"/>
  <c r="G76" i="18"/>
  <c r="E76" i="18"/>
  <c r="AU75" i="18"/>
  <c r="AT75" i="18"/>
  <c r="AS75" i="18"/>
  <c r="AQ75" i="18"/>
  <c r="AP75" i="18"/>
  <c r="AO75" i="18"/>
  <c r="AM75" i="18"/>
  <c r="AL75" i="18"/>
  <c r="AK75" i="18"/>
  <c r="AI75" i="18"/>
  <c r="AH75" i="18"/>
  <c r="AG75" i="18"/>
  <c r="AE75" i="18"/>
  <c r="AD75" i="18"/>
  <c r="AC75" i="18"/>
  <c r="AB75" i="18"/>
  <c r="AW75" i="18"/>
  <c r="Y75" i="18"/>
  <c r="X75" i="18"/>
  <c r="W75" i="18"/>
  <c r="U75" i="18"/>
  <c r="T75" i="18"/>
  <c r="S75" i="18"/>
  <c r="Q75" i="18"/>
  <c r="P75" i="18"/>
  <c r="O75" i="18"/>
  <c r="M75" i="18"/>
  <c r="AV75" i="18" s="1"/>
  <c r="L75" i="18"/>
  <c r="K75" i="18"/>
  <c r="I75" i="18"/>
  <c r="G75" i="18"/>
  <c r="E75" i="18"/>
  <c r="AU74" i="18"/>
  <c r="AT74" i="18"/>
  <c r="AS74" i="18"/>
  <c r="AQ74" i="18"/>
  <c r="AP74" i="18"/>
  <c r="AO74" i="18"/>
  <c r="AM74" i="18"/>
  <c r="AL74" i="18"/>
  <c r="AK74" i="18"/>
  <c r="AI74" i="18"/>
  <c r="AH74" i="18"/>
  <c r="AG74" i="18"/>
  <c r="AE74" i="18"/>
  <c r="AD74" i="18"/>
  <c r="AC74" i="18"/>
  <c r="AB74" i="18"/>
  <c r="AW74" i="18" s="1"/>
  <c r="Y74" i="18"/>
  <c r="X74" i="18"/>
  <c r="W74" i="18"/>
  <c r="U74" i="18"/>
  <c r="T74" i="18"/>
  <c r="S74" i="18"/>
  <c r="Q74" i="18"/>
  <c r="AV74" i="18" s="1"/>
  <c r="P74" i="18"/>
  <c r="O74" i="18"/>
  <c r="M74" i="18"/>
  <c r="L74" i="18"/>
  <c r="K74" i="18"/>
  <c r="I74" i="18"/>
  <c r="G74" i="18"/>
  <c r="E74" i="18"/>
  <c r="AU73" i="18"/>
  <c r="AT73" i="18"/>
  <c r="AS73" i="18"/>
  <c r="AQ73" i="18"/>
  <c r="AP73" i="18"/>
  <c r="AO73" i="18"/>
  <c r="AM73" i="18"/>
  <c r="AL73" i="18"/>
  <c r="AK73" i="18"/>
  <c r="AI73" i="18"/>
  <c r="AH73" i="18"/>
  <c r="AG73" i="18"/>
  <c r="AE73" i="18"/>
  <c r="AD73" i="18"/>
  <c r="AC73" i="18"/>
  <c r="AB73" i="18"/>
  <c r="AW73" i="18"/>
  <c r="Y73" i="18"/>
  <c r="X73" i="18"/>
  <c r="W73" i="18"/>
  <c r="U73" i="18"/>
  <c r="T73" i="18"/>
  <c r="S73" i="18"/>
  <c r="Q73" i="18"/>
  <c r="AV73" i="18" s="1"/>
  <c r="P73" i="18"/>
  <c r="O73" i="18"/>
  <c r="M73" i="18"/>
  <c r="L73" i="18"/>
  <c r="K73" i="18"/>
  <c r="I73" i="18"/>
  <c r="G73" i="18"/>
  <c r="E73" i="18"/>
  <c r="AU72" i="18"/>
  <c r="AT72" i="18"/>
  <c r="AS72" i="18"/>
  <c r="AQ72" i="18"/>
  <c r="AP72" i="18"/>
  <c r="AO72" i="18"/>
  <c r="AM72" i="18"/>
  <c r="AL72" i="18"/>
  <c r="AK72" i="18"/>
  <c r="AI72" i="18"/>
  <c r="AH72" i="18"/>
  <c r="AG72" i="18"/>
  <c r="AE72" i="18"/>
  <c r="AD72" i="18"/>
  <c r="AC72" i="18"/>
  <c r="AB72" i="18"/>
  <c r="AW72" i="18" s="1"/>
  <c r="Y72" i="18"/>
  <c r="X72" i="18"/>
  <c r="W72" i="18"/>
  <c r="U72" i="18"/>
  <c r="T72" i="18"/>
  <c r="S72" i="18"/>
  <c r="Q72" i="18"/>
  <c r="AV72" i="18" s="1"/>
  <c r="P72" i="18"/>
  <c r="O72" i="18"/>
  <c r="M72" i="18"/>
  <c r="L72" i="18"/>
  <c r="K72" i="18"/>
  <c r="I72" i="18"/>
  <c r="G72" i="18"/>
  <c r="E72" i="18"/>
  <c r="AU71" i="18"/>
  <c r="AT71" i="18"/>
  <c r="AS71" i="18"/>
  <c r="AQ71" i="18"/>
  <c r="AP71" i="18"/>
  <c r="AO71" i="18"/>
  <c r="AM71" i="18"/>
  <c r="AL71" i="18"/>
  <c r="AK71" i="18"/>
  <c r="AI71" i="18"/>
  <c r="AH71" i="18"/>
  <c r="AG71" i="18"/>
  <c r="AE71" i="18"/>
  <c r="AD71" i="18"/>
  <c r="AC71" i="18"/>
  <c r="AB71" i="18"/>
  <c r="AW71" i="18"/>
  <c r="Y71" i="18"/>
  <c r="X71" i="18"/>
  <c r="W71" i="18"/>
  <c r="U71" i="18"/>
  <c r="T71" i="18"/>
  <c r="S71" i="18"/>
  <c r="Q71" i="18"/>
  <c r="P71" i="18"/>
  <c r="O71" i="18"/>
  <c r="M71" i="18"/>
  <c r="AV71" i="18" s="1"/>
  <c r="L71" i="18"/>
  <c r="K71" i="18"/>
  <c r="I71" i="18"/>
  <c r="G71" i="18"/>
  <c r="E71" i="18"/>
  <c r="AU70" i="18"/>
  <c r="AT70" i="18"/>
  <c r="AS70" i="18"/>
  <c r="AQ70" i="18"/>
  <c r="AP70" i="18"/>
  <c r="AO70" i="18"/>
  <c r="AM70" i="18"/>
  <c r="AL70" i="18"/>
  <c r="AK70" i="18"/>
  <c r="AI70" i="18"/>
  <c r="AH70" i="18"/>
  <c r="AG70" i="18"/>
  <c r="AE70" i="18"/>
  <c r="AV70" i="18" s="1"/>
  <c r="AD70" i="18"/>
  <c r="AC70" i="18"/>
  <c r="AB70" i="18"/>
  <c r="AW70" i="18" s="1"/>
  <c r="Y70" i="18"/>
  <c r="X70" i="18"/>
  <c r="W70" i="18"/>
  <c r="U70" i="18"/>
  <c r="T70" i="18"/>
  <c r="S70" i="18"/>
  <c r="Q70" i="18"/>
  <c r="P70" i="18"/>
  <c r="O70" i="18"/>
  <c r="M70" i="18"/>
  <c r="L70" i="18"/>
  <c r="K70" i="18"/>
  <c r="I70" i="18"/>
  <c r="G70" i="18"/>
  <c r="E70" i="18"/>
  <c r="AU69" i="18"/>
  <c r="AT69" i="18"/>
  <c r="AS69" i="18"/>
  <c r="AQ69" i="18"/>
  <c r="AP69" i="18"/>
  <c r="AO69" i="18"/>
  <c r="AM69" i="18"/>
  <c r="AL69" i="18"/>
  <c r="AK69" i="18"/>
  <c r="AI69" i="18"/>
  <c r="AH69" i="18"/>
  <c r="AG69" i="18"/>
  <c r="AE69" i="18"/>
  <c r="AD69" i="18"/>
  <c r="AC69" i="18"/>
  <c r="AB69" i="18"/>
  <c r="AW69" i="18"/>
  <c r="Y69" i="18"/>
  <c r="X69" i="18"/>
  <c r="W69" i="18"/>
  <c r="U69" i="18"/>
  <c r="T69" i="18"/>
  <c r="S69" i="18"/>
  <c r="Q69" i="18"/>
  <c r="P69" i="18"/>
  <c r="O69" i="18"/>
  <c r="M69" i="18"/>
  <c r="AV69" i="18" s="1"/>
  <c r="L69" i="18"/>
  <c r="K69" i="18"/>
  <c r="I69" i="18"/>
  <c r="G69" i="18"/>
  <c r="E69" i="18"/>
  <c r="AU68" i="18"/>
  <c r="AT68" i="18"/>
  <c r="AS68" i="18"/>
  <c r="AQ68" i="18"/>
  <c r="AP68" i="18"/>
  <c r="AO68" i="18"/>
  <c r="AM68" i="18"/>
  <c r="AL68" i="18"/>
  <c r="AK68" i="18"/>
  <c r="AI68" i="18"/>
  <c r="AH68" i="18"/>
  <c r="AG68" i="18"/>
  <c r="AE68" i="18"/>
  <c r="AD68" i="18"/>
  <c r="AC68" i="18"/>
  <c r="AB68" i="18"/>
  <c r="AW68" i="18" s="1"/>
  <c r="Y68" i="18"/>
  <c r="X68" i="18"/>
  <c r="W68" i="18"/>
  <c r="U68" i="18"/>
  <c r="T68" i="18"/>
  <c r="S68" i="18"/>
  <c r="Q68" i="18"/>
  <c r="P68" i="18"/>
  <c r="O68" i="18"/>
  <c r="M68" i="18"/>
  <c r="AV68" i="18"/>
  <c r="L68" i="18"/>
  <c r="K68" i="18"/>
  <c r="I68" i="18"/>
  <c r="G68" i="18"/>
  <c r="E68" i="18"/>
  <c r="AU67" i="18"/>
  <c r="AT67" i="18"/>
  <c r="AS67" i="18"/>
  <c r="AQ67" i="18"/>
  <c r="AP67" i="18"/>
  <c r="AO67" i="18"/>
  <c r="AM67" i="18"/>
  <c r="AL67" i="18"/>
  <c r="AK67" i="18"/>
  <c r="AI67" i="18"/>
  <c r="AH67" i="18"/>
  <c r="AG67" i="18"/>
  <c r="AE67" i="18"/>
  <c r="AD67" i="18"/>
  <c r="AC67" i="18"/>
  <c r="AB67" i="18"/>
  <c r="AW67" i="18"/>
  <c r="Y67" i="18"/>
  <c r="X67" i="18"/>
  <c r="W67" i="18"/>
  <c r="U67" i="18"/>
  <c r="T67" i="18"/>
  <c r="S67" i="18"/>
  <c r="Q67" i="18"/>
  <c r="P67" i="18"/>
  <c r="O67" i="18"/>
  <c r="M67" i="18"/>
  <c r="AV67" i="18" s="1"/>
  <c r="L67" i="18"/>
  <c r="K67" i="18"/>
  <c r="I67" i="18"/>
  <c r="G67" i="18"/>
  <c r="E67" i="18"/>
  <c r="AU66" i="18"/>
  <c r="AT66" i="18"/>
  <c r="AS66" i="18"/>
  <c r="AQ66" i="18"/>
  <c r="AP66" i="18"/>
  <c r="AO66" i="18"/>
  <c r="AM66" i="18"/>
  <c r="AL66" i="18"/>
  <c r="AK66" i="18"/>
  <c r="AI66" i="18"/>
  <c r="AH66" i="18"/>
  <c r="AG66" i="18"/>
  <c r="AE66" i="18"/>
  <c r="AD66" i="18"/>
  <c r="AC66" i="18"/>
  <c r="AB66" i="18"/>
  <c r="AW66" i="18" s="1"/>
  <c r="Y66" i="18"/>
  <c r="X66" i="18"/>
  <c r="W66" i="18"/>
  <c r="U66" i="18"/>
  <c r="T66" i="18"/>
  <c r="S66" i="18"/>
  <c r="Q66" i="18"/>
  <c r="P66" i="18"/>
  <c r="O66" i="18"/>
  <c r="M66" i="18"/>
  <c r="L66" i="18"/>
  <c r="K66" i="18"/>
  <c r="I66" i="18"/>
  <c r="G66" i="18"/>
  <c r="E66" i="18"/>
  <c r="AU65" i="18"/>
  <c r="AT65" i="18"/>
  <c r="AS65" i="18"/>
  <c r="AQ65" i="18"/>
  <c r="AP65" i="18"/>
  <c r="AO65" i="18"/>
  <c r="AM65" i="18"/>
  <c r="AL65" i="18"/>
  <c r="AK65" i="18"/>
  <c r="AI65" i="18"/>
  <c r="AH65" i="18"/>
  <c r="AG65" i="18"/>
  <c r="AE65" i="18"/>
  <c r="AD65" i="18"/>
  <c r="AC65" i="18"/>
  <c r="AB65" i="18"/>
  <c r="AW65" i="18"/>
  <c r="Y65" i="18"/>
  <c r="X65" i="18"/>
  <c r="W65" i="18"/>
  <c r="U65" i="18"/>
  <c r="T65" i="18"/>
  <c r="S65" i="18"/>
  <c r="Q65" i="18"/>
  <c r="P65" i="18"/>
  <c r="O65" i="18"/>
  <c r="M65" i="18"/>
  <c r="L65" i="18"/>
  <c r="K65" i="18"/>
  <c r="I65" i="18"/>
  <c r="G65" i="18"/>
  <c r="E65" i="18"/>
  <c r="AU64" i="18"/>
  <c r="AT64" i="18"/>
  <c r="AS64" i="18"/>
  <c r="AQ64" i="18"/>
  <c r="AP64" i="18"/>
  <c r="AO64" i="18"/>
  <c r="AM64" i="18"/>
  <c r="AL64" i="18"/>
  <c r="AK64" i="18"/>
  <c r="AI64" i="18"/>
  <c r="AH64" i="18"/>
  <c r="AG64" i="18"/>
  <c r="AE64" i="18"/>
  <c r="AD64" i="18"/>
  <c r="AC64" i="18"/>
  <c r="AB64" i="18"/>
  <c r="AW64" i="18" s="1"/>
  <c r="Y64" i="18"/>
  <c r="X64" i="18"/>
  <c r="W64" i="18"/>
  <c r="U64" i="18"/>
  <c r="T64" i="18"/>
  <c r="S64" i="18"/>
  <c r="Q64" i="18"/>
  <c r="P64" i="18"/>
  <c r="O64" i="18"/>
  <c r="M64" i="18"/>
  <c r="L64" i="18"/>
  <c r="K64" i="18"/>
  <c r="I64" i="18"/>
  <c r="G64" i="18"/>
  <c r="E64" i="18"/>
  <c r="AU63" i="18"/>
  <c r="AT63" i="18"/>
  <c r="AS63" i="18"/>
  <c r="AQ63" i="18"/>
  <c r="AP63" i="18"/>
  <c r="AO63" i="18"/>
  <c r="AM63" i="18"/>
  <c r="AL63" i="18"/>
  <c r="AK63" i="18"/>
  <c r="AI63" i="18"/>
  <c r="AH63" i="18"/>
  <c r="AG63" i="18"/>
  <c r="AE63" i="18"/>
  <c r="AD63" i="18"/>
  <c r="AC63" i="18"/>
  <c r="AB63" i="18"/>
  <c r="AW63" i="18"/>
  <c r="Y63" i="18"/>
  <c r="X63" i="18"/>
  <c r="W63" i="18"/>
  <c r="U63" i="18"/>
  <c r="T63" i="18"/>
  <c r="S63" i="18"/>
  <c r="Q63" i="18"/>
  <c r="P63" i="18"/>
  <c r="O63" i="18"/>
  <c r="M63" i="18"/>
  <c r="AV63" i="18" s="1"/>
  <c r="L63" i="18"/>
  <c r="K63" i="18"/>
  <c r="I63" i="18"/>
  <c r="G63" i="18"/>
  <c r="E63" i="18"/>
  <c r="AU62" i="18"/>
  <c r="AT62" i="18"/>
  <c r="AS62" i="18"/>
  <c r="AQ62" i="18"/>
  <c r="AP62" i="18"/>
  <c r="AO62" i="18"/>
  <c r="AM62" i="18"/>
  <c r="AL62" i="18"/>
  <c r="AK62" i="18"/>
  <c r="AI62" i="18"/>
  <c r="AH62" i="18"/>
  <c r="AG62" i="18"/>
  <c r="AE62" i="18"/>
  <c r="AV62" i="18" s="1"/>
  <c r="AD62" i="18"/>
  <c r="AC62" i="18"/>
  <c r="AB62" i="18"/>
  <c r="AW62" i="18" s="1"/>
  <c r="Y62" i="18"/>
  <c r="X62" i="18"/>
  <c r="W62" i="18"/>
  <c r="U62" i="18"/>
  <c r="T62" i="18"/>
  <c r="S62" i="18"/>
  <c r="Q62" i="18"/>
  <c r="P62" i="18"/>
  <c r="O62" i="18"/>
  <c r="M62" i="18"/>
  <c r="L62" i="18"/>
  <c r="K62" i="18"/>
  <c r="I62" i="18"/>
  <c r="G62" i="18"/>
  <c r="E62" i="18"/>
  <c r="AU61" i="18"/>
  <c r="AT61" i="18"/>
  <c r="AS61" i="18"/>
  <c r="AQ61" i="18"/>
  <c r="AP61" i="18"/>
  <c r="AO61" i="18"/>
  <c r="AM61" i="18"/>
  <c r="AL61" i="18"/>
  <c r="AK61" i="18"/>
  <c r="AI61" i="18"/>
  <c r="AH61" i="18"/>
  <c r="AG61" i="18"/>
  <c r="AE61" i="18"/>
  <c r="AD61" i="18"/>
  <c r="AC61" i="18"/>
  <c r="AB61" i="18"/>
  <c r="AW61" i="18"/>
  <c r="Y61" i="18"/>
  <c r="X61" i="18"/>
  <c r="W61" i="18"/>
  <c r="U61" i="18"/>
  <c r="T61" i="18"/>
  <c r="S61" i="18"/>
  <c r="Q61" i="18"/>
  <c r="P61" i="18"/>
  <c r="O61" i="18"/>
  <c r="M61" i="18"/>
  <c r="L61" i="18"/>
  <c r="K61" i="18"/>
  <c r="I61" i="18"/>
  <c r="G61" i="18"/>
  <c r="E61" i="18"/>
  <c r="AU60" i="18"/>
  <c r="AT60" i="18"/>
  <c r="AS60" i="18"/>
  <c r="AQ60" i="18"/>
  <c r="AP60" i="18"/>
  <c r="AO60" i="18"/>
  <c r="AM60" i="18"/>
  <c r="AL60" i="18"/>
  <c r="AK60" i="18"/>
  <c r="AI60" i="18"/>
  <c r="AH60" i="18"/>
  <c r="AG60" i="18"/>
  <c r="AE60" i="18"/>
  <c r="AD60" i="18"/>
  <c r="AC60" i="18"/>
  <c r="AB60" i="18"/>
  <c r="AW60" i="18" s="1"/>
  <c r="Y60" i="18"/>
  <c r="X60" i="18"/>
  <c r="W60" i="18"/>
  <c r="U60" i="18"/>
  <c r="T60" i="18"/>
  <c r="S60" i="18"/>
  <c r="Q60" i="18"/>
  <c r="P60" i="18"/>
  <c r="O60" i="18"/>
  <c r="M60" i="18"/>
  <c r="AV60" i="18"/>
  <c r="L60" i="18"/>
  <c r="K60" i="18"/>
  <c r="I60" i="18"/>
  <c r="G60" i="18"/>
  <c r="E60" i="18"/>
  <c r="AU59" i="18"/>
  <c r="AT59" i="18"/>
  <c r="AS59" i="18"/>
  <c r="AQ59" i="18"/>
  <c r="AP59" i="18"/>
  <c r="AO59" i="18"/>
  <c r="AM59" i="18"/>
  <c r="AL59" i="18"/>
  <c r="AK59" i="18"/>
  <c r="AI59" i="18"/>
  <c r="AH59" i="18"/>
  <c r="AG59" i="18"/>
  <c r="AE59" i="18"/>
  <c r="AD59" i="18"/>
  <c r="AC59" i="18"/>
  <c r="AB59" i="18"/>
  <c r="AW59" i="18"/>
  <c r="Y59" i="18"/>
  <c r="X59" i="18"/>
  <c r="W59" i="18"/>
  <c r="U59" i="18"/>
  <c r="T59" i="18"/>
  <c r="S59" i="18"/>
  <c r="Q59" i="18"/>
  <c r="P59" i="18"/>
  <c r="O59" i="18"/>
  <c r="M59" i="18"/>
  <c r="AV59" i="18" s="1"/>
  <c r="L59" i="18"/>
  <c r="K59" i="18"/>
  <c r="I59" i="18"/>
  <c r="G59" i="18"/>
  <c r="E59" i="18"/>
  <c r="AU58" i="18"/>
  <c r="AT58" i="18"/>
  <c r="AS58" i="18"/>
  <c r="AQ58" i="18"/>
  <c r="AP58" i="18"/>
  <c r="AO58" i="18"/>
  <c r="AM58" i="18"/>
  <c r="AL58" i="18"/>
  <c r="AK58" i="18"/>
  <c r="AI58" i="18"/>
  <c r="AH58" i="18"/>
  <c r="AG58" i="18"/>
  <c r="AE58" i="18"/>
  <c r="AD58" i="18"/>
  <c r="AC58" i="18"/>
  <c r="AB58" i="18"/>
  <c r="AW58" i="18" s="1"/>
  <c r="Y58" i="18"/>
  <c r="X58" i="18"/>
  <c r="W58" i="18"/>
  <c r="U58" i="18"/>
  <c r="T58" i="18"/>
  <c r="S58" i="18"/>
  <c r="Q58" i="18"/>
  <c r="P58" i="18"/>
  <c r="O58" i="18"/>
  <c r="M58" i="18"/>
  <c r="L58" i="18"/>
  <c r="K58" i="18"/>
  <c r="I58" i="18"/>
  <c r="G58" i="18"/>
  <c r="E58" i="18"/>
  <c r="AU57" i="18"/>
  <c r="AT57" i="18"/>
  <c r="AS57" i="18"/>
  <c r="AQ57" i="18"/>
  <c r="AP57" i="18"/>
  <c r="AO57" i="18"/>
  <c r="AM57" i="18"/>
  <c r="AL57" i="18"/>
  <c r="AK57" i="18"/>
  <c r="AI57" i="18"/>
  <c r="AH57" i="18"/>
  <c r="AG57" i="18"/>
  <c r="AE57" i="18"/>
  <c r="AD57" i="18"/>
  <c r="AC57" i="18"/>
  <c r="AB57" i="18"/>
  <c r="AW57" i="18"/>
  <c r="Y57" i="18"/>
  <c r="X57" i="18"/>
  <c r="W57" i="18"/>
  <c r="U57" i="18"/>
  <c r="T57" i="18"/>
  <c r="S57" i="18"/>
  <c r="Q57" i="18"/>
  <c r="P57" i="18"/>
  <c r="O57" i="18"/>
  <c r="M57" i="18"/>
  <c r="L57" i="18"/>
  <c r="K57" i="18"/>
  <c r="I57" i="18"/>
  <c r="G57" i="18"/>
  <c r="E57" i="18"/>
  <c r="AU56" i="18"/>
  <c r="AT56" i="18"/>
  <c r="AS56" i="18"/>
  <c r="AQ56" i="18"/>
  <c r="AP56" i="18"/>
  <c r="AO56" i="18"/>
  <c r="AM56" i="18"/>
  <c r="AL56" i="18"/>
  <c r="AK56" i="18"/>
  <c r="AI56" i="18"/>
  <c r="AH56" i="18"/>
  <c r="AG56" i="18"/>
  <c r="AE56" i="18"/>
  <c r="AD56" i="18"/>
  <c r="AC56" i="18"/>
  <c r="AB56" i="18"/>
  <c r="AW56" i="18" s="1"/>
  <c r="Y56" i="18"/>
  <c r="X56" i="18"/>
  <c r="W56" i="18"/>
  <c r="U56" i="18"/>
  <c r="T56" i="18"/>
  <c r="S56" i="18"/>
  <c r="Q56" i="18"/>
  <c r="AV56" i="18" s="1"/>
  <c r="P56" i="18"/>
  <c r="O56" i="18"/>
  <c r="M56" i="18"/>
  <c r="L56" i="18"/>
  <c r="K56" i="18"/>
  <c r="I56" i="18"/>
  <c r="G56" i="18"/>
  <c r="E56" i="18"/>
  <c r="AU55" i="18"/>
  <c r="AT55" i="18"/>
  <c r="AS55" i="18"/>
  <c r="AQ55" i="18"/>
  <c r="AP55" i="18"/>
  <c r="AO55" i="18"/>
  <c r="AM55" i="18"/>
  <c r="AL55" i="18"/>
  <c r="AK55" i="18"/>
  <c r="AI55" i="18"/>
  <c r="AH55" i="18"/>
  <c r="AG55" i="18"/>
  <c r="AE55" i="18"/>
  <c r="AD55" i="18"/>
  <c r="AC55" i="18"/>
  <c r="AB55" i="18"/>
  <c r="AW55" i="18"/>
  <c r="Y55" i="18"/>
  <c r="X55" i="18"/>
  <c r="W55" i="18"/>
  <c r="U55" i="18"/>
  <c r="T55" i="18"/>
  <c r="S55" i="18"/>
  <c r="Q55" i="18"/>
  <c r="P55" i="18"/>
  <c r="O55" i="18"/>
  <c r="M55" i="18"/>
  <c r="AV55" i="18" s="1"/>
  <c r="L55" i="18"/>
  <c r="K55" i="18"/>
  <c r="I55" i="18"/>
  <c r="G55" i="18"/>
  <c r="E55" i="18"/>
  <c r="AU54" i="18"/>
  <c r="AT54" i="18"/>
  <c r="AS54" i="18"/>
  <c r="AQ54" i="18"/>
  <c r="AP54" i="18"/>
  <c r="AO54" i="18"/>
  <c r="AM54" i="18"/>
  <c r="AL54" i="18"/>
  <c r="AK54" i="18"/>
  <c r="AI54" i="18"/>
  <c r="AH54" i="18"/>
  <c r="AG54" i="18"/>
  <c r="AE54" i="18"/>
  <c r="AD54" i="18"/>
  <c r="AC54" i="18"/>
  <c r="AB54" i="18"/>
  <c r="AW54" i="18" s="1"/>
  <c r="Y54" i="18"/>
  <c r="X54" i="18"/>
  <c r="W54" i="18"/>
  <c r="U54" i="18"/>
  <c r="T54" i="18"/>
  <c r="S54" i="18"/>
  <c r="Q54" i="18"/>
  <c r="P54" i="18"/>
  <c r="O54" i="18"/>
  <c r="M54" i="18"/>
  <c r="AV54" i="18"/>
  <c r="L54" i="18"/>
  <c r="K54" i="18"/>
  <c r="I54" i="18"/>
  <c r="G54" i="18"/>
  <c r="E54" i="18"/>
  <c r="AU53" i="18"/>
  <c r="AT53" i="18"/>
  <c r="AS53" i="18"/>
  <c r="AQ53" i="18"/>
  <c r="AP53" i="18"/>
  <c r="AO53" i="18"/>
  <c r="AM53" i="18"/>
  <c r="AL53" i="18"/>
  <c r="AK53" i="18"/>
  <c r="AI53" i="18"/>
  <c r="AH53" i="18"/>
  <c r="AG53" i="18"/>
  <c r="AE53" i="18"/>
  <c r="AD53" i="18"/>
  <c r="AC53" i="18"/>
  <c r="AB53" i="18"/>
  <c r="AW53" i="18"/>
  <c r="Y53" i="18"/>
  <c r="X53" i="18"/>
  <c r="W53" i="18"/>
  <c r="U53" i="18"/>
  <c r="T53" i="18"/>
  <c r="S53" i="18"/>
  <c r="Q53" i="18"/>
  <c r="P53" i="18"/>
  <c r="O53" i="18"/>
  <c r="M53" i="18"/>
  <c r="AV53" i="18" s="1"/>
  <c r="L53" i="18"/>
  <c r="K53" i="18"/>
  <c r="I53" i="18"/>
  <c r="G53" i="18"/>
  <c r="E53" i="18"/>
  <c r="AU52" i="18"/>
  <c r="AT52" i="18"/>
  <c r="AS52" i="18"/>
  <c r="AQ52" i="18"/>
  <c r="AP52" i="18"/>
  <c r="AO52" i="18"/>
  <c r="AM52" i="18"/>
  <c r="AL52" i="18"/>
  <c r="AK52" i="18"/>
  <c r="AI52" i="18"/>
  <c r="AH52" i="18"/>
  <c r="AG52" i="18"/>
  <c r="AE52" i="18"/>
  <c r="AD52" i="18"/>
  <c r="AC52" i="18"/>
  <c r="AB52" i="18"/>
  <c r="AW52" i="18" s="1"/>
  <c r="Y52" i="18"/>
  <c r="X52" i="18"/>
  <c r="W52" i="18"/>
  <c r="U52" i="18"/>
  <c r="T52" i="18"/>
  <c r="S52" i="18"/>
  <c r="Q52" i="18"/>
  <c r="P52" i="18"/>
  <c r="O52" i="18"/>
  <c r="M52" i="18"/>
  <c r="AV52" i="18"/>
  <c r="L52" i="18"/>
  <c r="K52" i="18"/>
  <c r="I52" i="18"/>
  <c r="G52" i="18"/>
  <c r="E52" i="18"/>
  <c r="AU51" i="18"/>
  <c r="AT51" i="18"/>
  <c r="AS51" i="18"/>
  <c r="AQ51" i="18"/>
  <c r="AP51" i="18"/>
  <c r="AO51" i="18"/>
  <c r="AM51" i="18"/>
  <c r="AL51" i="18"/>
  <c r="AK51" i="18"/>
  <c r="AI51" i="18"/>
  <c r="AH51" i="18"/>
  <c r="AG51" i="18"/>
  <c r="AE51" i="18"/>
  <c r="AD51" i="18"/>
  <c r="AC51" i="18"/>
  <c r="AB51" i="18"/>
  <c r="AW51" i="18"/>
  <c r="Y51" i="18"/>
  <c r="X51" i="18"/>
  <c r="W51" i="18"/>
  <c r="U51" i="18"/>
  <c r="T51" i="18"/>
  <c r="S51" i="18"/>
  <c r="Q51" i="18"/>
  <c r="P51" i="18"/>
  <c r="O51" i="18"/>
  <c r="M51" i="18"/>
  <c r="AV51" i="18" s="1"/>
  <c r="L51" i="18"/>
  <c r="K51" i="18"/>
  <c r="I51" i="18"/>
  <c r="G51" i="18"/>
  <c r="E51" i="18"/>
  <c r="AU50" i="18"/>
  <c r="AT50" i="18"/>
  <c r="AS50" i="18"/>
  <c r="AQ50" i="18"/>
  <c r="AP50" i="18"/>
  <c r="AO50" i="18"/>
  <c r="AM50" i="18"/>
  <c r="AL50" i="18"/>
  <c r="AK50" i="18"/>
  <c r="AI50" i="18"/>
  <c r="AH50" i="18"/>
  <c r="AG50" i="18"/>
  <c r="AE50" i="18"/>
  <c r="AD50" i="18"/>
  <c r="AC50" i="18"/>
  <c r="AB50" i="18"/>
  <c r="AW50" i="18" s="1"/>
  <c r="Y50" i="18"/>
  <c r="X50" i="18"/>
  <c r="W50" i="18"/>
  <c r="U50" i="18"/>
  <c r="T50" i="18"/>
  <c r="S50" i="18"/>
  <c r="Q50" i="18"/>
  <c r="P50" i="18"/>
  <c r="O50" i="18"/>
  <c r="M50" i="18"/>
  <c r="L50" i="18"/>
  <c r="K50" i="18"/>
  <c r="I50" i="18"/>
  <c r="G50" i="18"/>
  <c r="E50" i="18"/>
  <c r="AU49" i="18"/>
  <c r="AT49" i="18"/>
  <c r="AS49" i="18"/>
  <c r="AQ49" i="18"/>
  <c r="AP49" i="18"/>
  <c r="AO49" i="18"/>
  <c r="AM49" i="18"/>
  <c r="AV49" i="18" s="1"/>
  <c r="AL49" i="18"/>
  <c r="AK49" i="18"/>
  <c r="AI49" i="18"/>
  <c r="AH49" i="18"/>
  <c r="AG49" i="18"/>
  <c r="AE49" i="18"/>
  <c r="AD49" i="18"/>
  <c r="AC49" i="18"/>
  <c r="AB49" i="18"/>
  <c r="AW49" i="18"/>
  <c r="Y49" i="18"/>
  <c r="X49" i="18"/>
  <c r="W49" i="18"/>
  <c r="U49" i="18"/>
  <c r="T49" i="18"/>
  <c r="S49" i="18"/>
  <c r="Q49" i="18"/>
  <c r="P49" i="18"/>
  <c r="O49" i="18"/>
  <c r="M49" i="18"/>
  <c r="L49" i="18"/>
  <c r="K49" i="18"/>
  <c r="I49" i="18"/>
  <c r="G49" i="18"/>
  <c r="E49" i="18"/>
  <c r="AU48" i="18"/>
  <c r="AT48" i="18"/>
  <c r="AS48" i="18"/>
  <c r="AQ48" i="18"/>
  <c r="AP48" i="18"/>
  <c r="AO48" i="18"/>
  <c r="AM48" i="18"/>
  <c r="AL48" i="18"/>
  <c r="AK48" i="18"/>
  <c r="AI48" i="18"/>
  <c r="AH48" i="18"/>
  <c r="AG48" i="18"/>
  <c r="AE48" i="18"/>
  <c r="AD48" i="18"/>
  <c r="AC48" i="18"/>
  <c r="AB48" i="18"/>
  <c r="AW48" i="18" s="1"/>
  <c r="Y48" i="18"/>
  <c r="X48" i="18"/>
  <c r="W48" i="18"/>
  <c r="U48" i="18"/>
  <c r="T48" i="18"/>
  <c r="S48" i="18"/>
  <c r="Q48" i="18"/>
  <c r="AV48" i="18" s="1"/>
  <c r="P48" i="18"/>
  <c r="O48" i="18"/>
  <c r="M48" i="18"/>
  <c r="L48" i="18"/>
  <c r="K48" i="18"/>
  <c r="I48" i="18"/>
  <c r="G48" i="18"/>
  <c r="E48" i="18"/>
  <c r="AU47" i="18"/>
  <c r="AT47" i="18"/>
  <c r="AS47" i="18"/>
  <c r="AQ47" i="18"/>
  <c r="AP47" i="18"/>
  <c r="AO47" i="18"/>
  <c r="AM47" i="18"/>
  <c r="AL47" i="18"/>
  <c r="AK47" i="18"/>
  <c r="AI47" i="18"/>
  <c r="AH47" i="18"/>
  <c r="AG47" i="18"/>
  <c r="AE47" i="18"/>
  <c r="AD47" i="18"/>
  <c r="AC47" i="18"/>
  <c r="AB47" i="18"/>
  <c r="AW47" i="18"/>
  <c r="Y47" i="18"/>
  <c r="X47" i="18"/>
  <c r="W47" i="18"/>
  <c r="U47" i="18"/>
  <c r="T47" i="18"/>
  <c r="S47" i="18"/>
  <c r="Q47" i="18"/>
  <c r="P47" i="18"/>
  <c r="O47" i="18"/>
  <c r="M47" i="18"/>
  <c r="L47" i="18"/>
  <c r="K47" i="18"/>
  <c r="I47" i="18"/>
  <c r="G47" i="18"/>
  <c r="E47" i="18"/>
  <c r="AU46" i="18"/>
  <c r="AT46" i="18"/>
  <c r="AS46" i="18"/>
  <c r="AQ46" i="18"/>
  <c r="AP46" i="18"/>
  <c r="AO46" i="18"/>
  <c r="AM46" i="18"/>
  <c r="AL46" i="18"/>
  <c r="AK46" i="18"/>
  <c r="AI46" i="18"/>
  <c r="AH46" i="18"/>
  <c r="AG46" i="18"/>
  <c r="AE46" i="18"/>
  <c r="AD46" i="18"/>
  <c r="AC46" i="18"/>
  <c r="AB46" i="18"/>
  <c r="AW46" i="18" s="1"/>
  <c r="Y46" i="18"/>
  <c r="X46" i="18"/>
  <c r="W46" i="18"/>
  <c r="U46" i="18"/>
  <c r="AV46" i="18" s="1"/>
  <c r="T46" i="18"/>
  <c r="S46" i="18"/>
  <c r="Q46" i="18"/>
  <c r="P46" i="18"/>
  <c r="O46" i="18"/>
  <c r="M46" i="18"/>
  <c r="L46" i="18"/>
  <c r="K46" i="18"/>
  <c r="I46" i="18"/>
  <c r="G46" i="18"/>
  <c r="E46" i="18"/>
  <c r="AU45" i="18"/>
  <c r="AT45" i="18"/>
  <c r="AS45" i="18"/>
  <c r="AQ45" i="18"/>
  <c r="AP45" i="18"/>
  <c r="AO45" i="18"/>
  <c r="AM45" i="18"/>
  <c r="AL45" i="18"/>
  <c r="AK45" i="18"/>
  <c r="AI45" i="18"/>
  <c r="AH45" i="18"/>
  <c r="AG45" i="18"/>
  <c r="AE45" i="18"/>
  <c r="AD45" i="18"/>
  <c r="AC45" i="18"/>
  <c r="AB45" i="18"/>
  <c r="AW45" i="18"/>
  <c r="Y45" i="18"/>
  <c r="X45" i="18"/>
  <c r="W45" i="18"/>
  <c r="U45" i="18"/>
  <c r="T45" i="18"/>
  <c r="S45" i="18"/>
  <c r="Q45" i="18"/>
  <c r="P45" i="18"/>
  <c r="O45" i="18"/>
  <c r="M45" i="18"/>
  <c r="L45" i="18"/>
  <c r="K45" i="18"/>
  <c r="I45" i="18"/>
  <c r="G45" i="18"/>
  <c r="E45" i="18"/>
  <c r="AU44" i="18"/>
  <c r="AT44" i="18"/>
  <c r="AS44" i="18"/>
  <c r="AQ44" i="18"/>
  <c r="AP44" i="18"/>
  <c r="AO44" i="18"/>
  <c r="AM44" i="18"/>
  <c r="AL44" i="18"/>
  <c r="AK44" i="18"/>
  <c r="AI44" i="18"/>
  <c r="AH44" i="18"/>
  <c r="AG44" i="18"/>
  <c r="AE44" i="18"/>
  <c r="AD44" i="18"/>
  <c r="AC44" i="18"/>
  <c r="AB44" i="18"/>
  <c r="AW44" i="18" s="1"/>
  <c r="Y44" i="18"/>
  <c r="X44" i="18"/>
  <c r="W44" i="18"/>
  <c r="U44" i="18"/>
  <c r="T44" i="18"/>
  <c r="S44" i="18"/>
  <c r="Q44" i="18"/>
  <c r="P44" i="18"/>
  <c r="O44" i="18"/>
  <c r="M44" i="18"/>
  <c r="AV44" i="18"/>
  <c r="L44" i="18"/>
  <c r="K44" i="18"/>
  <c r="I44" i="18"/>
  <c r="G44" i="18"/>
  <c r="E44" i="18"/>
  <c r="AU43" i="18"/>
  <c r="AT43" i="18"/>
  <c r="AS43" i="18"/>
  <c r="AQ43" i="18"/>
  <c r="AP43" i="18"/>
  <c r="AO43" i="18"/>
  <c r="AM43" i="18"/>
  <c r="AL43" i="18"/>
  <c r="AK43" i="18"/>
  <c r="AI43" i="18"/>
  <c r="AH43" i="18"/>
  <c r="AG43" i="18"/>
  <c r="AE43" i="18"/>
  <c r="AD43" i="18"/>
  <c r="AC43" i="18"/>
  <c r="AB43" i="18"/>
  <c r="AW43" i="18" s="1"/>
  <c r="Y43" i="18"/>
  <c r="X43" i="18"/>
  <c r="W43" i="18"/>
  <c r="U43" i="18"/>
  <c r="T43" i="18"/>
  <c r="S43" i="18"/>
  <c r="Q43" i="18"/>
  <c r="P43" i="18"/>
  <c r="O43" i="18"/>
  <c r="M43" i="18"/>
  <c r="AV43" i="18" s="1"/>
  <c r="L43" i="18"/>
  <c r="K43" i="18"/>
  <c r="I43" i="18"/>
  <c r="G43" i="18"/>
  <c r="E43" i="18"/>
  <c r="AU42" i="18"/>
  <c r="AT42" i="18"/>
  <c r="AS42" i="18"/>
  <c r="AQ42" i="18"/>
  <c r="AP42" i="18"/>
  <c r="AO42" i="18"/>
  <c r="AM42" i="18"/>
  <c r="AL42" i="18"/>
  <c r="AK42" i="18"/>
  <c r="AI42" i="18"/>
  <c r="AH42" i="18"/>
  <c r="AG42" i="18"/>
  <c r="AE42" i="18"/>
  <c r="AD42" i="18"/>
  <c r="AC42" i="18"/>
  <c r="AB42" i="18"/>
  <c r="AW42" i="18" s="1"/>
  <c r="Y42" i="18"/>
  <c r="X42" i="18"/>
  <c r="W42" i="18"/>
  <c r="U42" i="18"/>
  <c r="T42" i="18"/>
  <c r="S42" i="18"/>
  <c r="Q42" i="18"/>
  <c r="P42" i="18"/>
  <c r="O42" i="18"/>
  <c r="M42" i="18"/>
  <c r="L42" i="18"/>
  <c r="K42" i="18"/>
  <c r="I42" i="18"/>
  <c r="G42" i="18"/>
  <c r="E42" i="18"/>
  <c r="AU41" i="18"/>
  <c r="AT41" i="18"/>
  <c r="AS41" i="18"/>
  <c r="AQ41" i="18"/>
  <c r="AP41" i="18"/>
  <c r="AO41" i="18"/>
  <c r="AM41" i="18"/>
  <c r="AL41" i="18"/>
  <c r="AK41" i="18"/>
  <c r="AI41" i="18"/>
  <c r="AH41" i="18"/>
  <c r="AG41" i="18"/>
  <c r="AE41" i="18"/>
  <c r="AD41" i="18"/>
  <c r="AC41" i="18"/>
  <c r="AB41" i="18"/>
  <c r="AW41" i="18" s="1"/>
  <c r="Y41" i="18"/>
  <c r="X41" i="18"/>
  <c r="W41" i="18"/>
  <c r="U41" i="18"/>
  <c r="T41" i="18"/>
  <c r="S41" i="18"/>
  <c r="Q41" i="18"/>
  <c r="AV41" i="18" s="1"/>
  <c r="P41" i="18"/>
  <c r="O41" i="18"/>
  <c r="M41" i="18"/>
  <c r="L41" i="18"/>
  <c r="K41" i="18"/>
  <c r="I41" i="18"/>
  <c r="G41" i="18"/>
  <c r="E41" i="18"/>
  <c r="AU40" i="18"/>
  <c r="AT40" i="18"/>
  <c r="AS40" i="18"/>
  <c r="AQ40" i="18"/>
  <c r="AP40" i="18"/>
  <c r="AO40" i="18"/>
  <c r="AM40" i="18"/>
  <c r="AL40" i="18"/>
  <c r="AK40" i="18"/>
  <c r="AI40" i="18"/>
  <c r="AH40" i="18"/>
  <c r="AG40" i="18"/>
  <c r="AE40" i="18"/>
  <c r="AD40" i="18"/>
  <c r="AC40" i="18"/>
  <c r="AB40" i="18"/>
  <c r="AW40" i="18" s="1"/>
  <c r="Y40" i="18"/>
  <c r="X40" i="18"/>
  <c r="W40" i="18"/>
  <c r="U40" i="18"/>
  <c r="T40" i="18"/>
  <c r="S40" i="18"/>
  <c r="Q40" i="18"/>
  <c r="P40" i="18"/>
  <c r="O40" i="18"/>
  <c r="M40" i="18"/>
  <c r="L40" i="18"/>
  <c r="K40" i="18"/>
  <c r="I40" i="18"/>
  <c r="G40" i="18"/>
  <c r="E40" i="18"/>
  <c r="AU39" i="18"/>
  <c r="AT39" i="18"/>
  <c r="AS39" i="18"/>
  <c r="AQ39" i="18"/>
  <c r="AP39" i="18"/>
  <c r="AO39" i="18"/>
  <c r="AM39" i="18"/>
  <c r="AL39" i="18"/>
  <c r="AK39" i="18"/>
  <c r="AI39" i="18"/>
  <c r="AH39" i="18"/>
  <c r="AG39" i="18"/>
  <c r="AE39" i="18"/>
  <c r="AD39" i="18"/>
  <c r="AC39" i="18"/>
  <c r="AB39" i="18"/>
  <c r="AW39" i="18"/>
  <c r="Y39" i="18"/>
  <c r="X39" i="18"/>
  <c r="W39" i="18"/>
  <c r="U39" i="18"/>
  <c r="T39" i="18"/>
  <c r="S39" i="18"/>
  <c r="Q39" i="18"/>
  <c r="P39" i="18"/>
  <c r="O39" i="18"/>
  <c r="M39" i="18"/>
  <c r="AV39" i="18" s="1"/>
  <c r="L39" i="18"/>
  <c r="K39" i="18"/>
  <c r="I39" i="18"/>
  <c r="G39" i="18"/>
  <c r="E39" i="18"/>
  <c r="AU38" i="18"/>
  <c r="AT38" i="18"/>
  <c r="AS38" i="18"/>
  <c r="AQ38" i="18"/>
  <c r="AP38" i="18"/>
  <c r="AO38" i="18"/>
  <c r="AM38" i="18"/>
  <c r="AL38" i="18"/>
  <c r="AK38" i="18"/>
  <c r="AI38" i="18"/>
  <c r="AH38" i="18"/>
  <c r="AG38" i="18"/>
  <c r="AE38" i="18"/>
  <c r="AD38" i="18"/>
  <c r="AC38" i="18"/>
  <c r="AB38" i="18"/>
  <c r="AW38" i="18" s="1"/>
  <c r="Y38" i="18"/>
  <c r="X38" i="18"/>
  <c r="W38" i="18"/>
  <c r="U38" i="18"/>
  <c r="T38" i="18"/>
  <c r="S38" i="18"/>
  <c r="Q38" i="18"/>
  <c r="P38" i="18"/>
  <c r="O38" i="18"/>
  <c r="M38" i="18"/>
  <c r="AV38" i="18" s="1"/>
  <c r="L38" i="18"/>
  <c r="K38" i="18"/>
  <c r="I38" i="18"/>
  <c r="G38" i="18"/>
  <c r="E38" i="18"/>
  <c r="AU37" i="18"/>
  <c r="AT37" i="18"/>
  <c r="AS37" i="18"/>
  <c r="AQ37" i="18"/>
  <c r="AP37" i="18"/>
  <c r="AO37" i="18"/>
  <c r="AM37" i="18"/>
  <c r="AL37" i="18"/>
  <c r="AK37" i="18"/>
  <c r="AI37" i="18"/>
  <c r="AH37" i="18"/>
  <c r="AG37" i="18"/>
  <c r="AE37" i="18"/>
  <c r="AD37" i="18"/>
  <c r="AC37" i="18"/>
  <c r="AB37" i="18"/>
  <c r="AW37" i="18"/>
  <c r="Y37" i="18"/>
  <c r="X37" i="18"/>
  <c r="W37" i="18"/>
  <c r="U37" i="18"/>
  <c r="T37" i="18"/>
  <c r="S37" i="18"/>
  <c r="Q37" i="18"/>
  <c r="P37" i="18"/>
  <c r="O37" i="18"/>
  <c r="M37" i="18"/>
  <c r="L37" i="18"/>
  <c r="K37" i="18"/>
  <c r="I37" i="18"/>
  <c r="G37" i="18"/>
  <c r="E37" i="18"/>
  <c r="AU36" i="18"/>
  <c r="AT36" i="18"/>
  <c r="AS36" i="18"/>
  <c r="AQ36" i="18"/>
  <c r="AP36" i="18"/>
  <c r="AO36" i="18"/>
  <c r="AM36" i="18"/>
  <c r="AL36" i="18"/>
  <c r="AK36" i="18"/>
  <c r="AI36" i="18"/>
  <c r="AH36" i="18"/>
  <c r="AG36" i="18"/>
  <c r="AE36" i="18"/>
  <c r="AD36" i="18"/>
  <c r="AC36" i="18"/>
  <c r="AB36" i="18"/>
  <c r="AW36" i="18" s="1"/>
  <c r="Y36" i="18"/>
  <c r="X36" i="18"/>
  <c r="W36" i="18"/>
  <c r="U36" i="18"/>
  <c r="T36" i="18"/>
  <c r="S36" i="18"/>
  <c r="Q36" i="18"/>
  <c r="P36" i="18"/>
  <c r="O36" i="18"/>
  <c r="M36" i="18"/>
  <c r="AV36" i="18" s="1"/>
  <c r="L36" i="18"/>
  <c r="K36" i="18"/>
  <c r="I36" i="18"/>
  <c r="G36" i="18"/>
  <c r="E36" i="18"/>
  <c r="AU35" i="18"/>
  <c r="AT35" i="18"/>
  <c r="AS35" i="18"/>
  <c r="AQ35" i="18"/>
  <c r="AP35" i="18"/>
  <c r="AO35" i="18"/>
  <c r="AM35" i="18"/>
  <c r="AL35" i="18"/>
  <c r="AK35" i="18"/>
  <c r="AI35" i="18"/>
  <c r="AH35" i="18"/>
  <c r="AG35" i="18"/>
  <c r="AE35" i="18"/>
  <c r="AD35" i="18"/>
  <c r="AC35" i="18"/>
  <c r="AB35" i="18"/>
  <c r="AW35" i="18"/>
  <c r="Y35" i="18"/>
  <c r="X35" i="18"/>
  <c r="W35" i="18"/>
  <c r="U35" i="18"/>
  <c r="T35" i="18"/>
  <c r="S35" i="18"/>
  <c r="Q35" i="18"/>
  <c r="P35" i="18"/>
  <c r="O35" i="18"/>
  <c r="M35" i="18"/>
  <c r="L35" i="18"/>
  <c r="K35" i="18"/>
  <c r="I35" i="18"/>
  <c r="G35" i="18"/>
  <c r="E35" i="18"/>
  <c r="AU34" i="18"/>
  <c r="AT34" i="18"/>
  <c r="AS34" i="18"/>
  <c r="AQ34" i="18"/>
  <c r="AP34" i="18"/>
  <c r="AO34" i="18"/>
  <c r="AM34" i="18"/>
  <c r="AL34" i="18"/>
  <c r="AK34" i="18"/>
  <c r="AI34" i="18"/>
  <c r="AH34" i="18"/>
  <c r="AG34" i="18"/>
  <c r="AE34" i="18"/>
  <c r="AD34" i="18"/>
  <c r="AC34" i="18"/>
  <c r="AB34" i="18"/>
  <c r="AW34" i="18"/>
  <c r="Y34" i="18"/>
  <c r="X34" i="18"/>
  <c r="W34" i="18"/>
  <c r="U34" i="18"/>
  <c r="T34" i="18"/>
  <c r="S34" i="18"/>
  <c r="Q34" i="18"/>
  <c r="AV34" i="18" s="1"/>
  <c r="P34" i="18"/>
  <c r="O34" i="18"/>
  <c r="M34" i="18"/>
  <c r="L34" i="18"/>
  <c r="K34" i="18"/>
  <c r="I34" i="18"/>
  <c r="G34" i="18"/>
  <c r="E34" i="18"/>
  <c r="AU33" i="18"/>
  <c r="AT33" i="18"/>
  <c r="AS33" i="18"/>
  <c r="AQ33" i="18"/>
  <c r="AP33" i="18"/>
  <c r="AO33" i="18"/>
  <c r="AM33" i="18"/>
  <c r="AL33" i="18"/>
  <c r="AK33" i="18"/>
  <c r="AI33" i="18"/>
  <c r="AH33" i="18"/>
  <c r="AG33" i="18"/>
  <c r="AE33" i="18"/>
  <c r="AD33" i="18"/>
  <c r="AC33" i="18"/>
  <c r="AB33" i="18"/>
  <c r="AW33" i="18" s="1"/>
  <c r="Y33" i="18"/>
  <c r="X33" i="18"/>
  <c r="W33" i="18"/>
  <c r="U33" i="18"/>
  <c r="T33" i="18"/>
  <c r="S33" i="18"/>
  <c r="Q33" i="18"/>
  <c r="AV33" i="18" s="1"/>
  <c r="P33" i="18"/>
  <c r="O33" i="18"/>
  <c r="M33" i="18"/>
  <c r="L33" i="18"/>
  <c r="K33" i="18"/>
  <c r="I33" i="18"/>
  <c r="G33" i="18"/>
  <c r="E33" i="18"/>
  <c r="AU32" i="18"/>
  <c r="AT32" i="18"/>
  <c r="AS32" i="18"/>
  <c r="AQ32" i="18"/>
  <c r="AP32" i="18"/>
  <c r="AO32" i="18"/>
  <c r="AM32" i="18"/>
  <c r="AL32" i="18"/>
  <c r="AK32" i="18"/>
  <c r="AI32" i="18"/>
  <c r="AH32" i="18"/>
  <c r="AG32" i="18"/>
  <c r="AE32" i="18"/>
  <c r="AD32" i="18"/>
  <c r="AC32" i="18"/>
  <c r="AB32" i="18"/>
  <c r="AW32" i="18" s="1"/>
  <c r="Y32" i="18"/>
  <c r="X32" i="18"/>
  <c r="W32" i="18"/>
  <c r="U32" i="18"/>
  <c r="T32" i="18"/>
  <c r="S32" i="18"/>
  <c r="Q32" i="18"/>
  <c r="P32" i="18"/>
  <c r="O32" i="18"/>
  <c r="M32" i="18"/>
  <c r="AV32" i="18" s="1"/>
  <c r="L32" i="18"/>
  <c r="K32" i="18"/>
  <c r="I32" i="18"/>
  <c r="G32" i="18"/>
  <c r="E32" i="18"/>
  <c r="AU31" i="18"/>
  <c r="AT31" i="18"/>
  <c r="AS31" i="18"/>
  <c r="AQ31" i="18"/>
  <c r="AP31" i="18"/>
  <c r="AO31" i="18"/>
  <c r="AM31" i="18"/>
  <c r="AL31" i="18"/>
  <c r="AK31" i="18"/>
  <c r="AI31" i="18"/>
  <c r="AH31" i="18"/>
  <c r="AG31" i="18"/>
  <c r="AE31" i="18"/>
  <c r="AD31" i="18"/>
  <c r="AC31" i="18"/>
  <c r="AB31" i="18"/>
  <c r="AW31" i="18"/>
  <c r="Y31" i="18"/>
  <c r="X31" i="18"/>
  <c r="W31" i="18"/>
  <c r="U31" i="18"/>
  <c r="T31" i="18"/>
  <c r="S31" i="18"/>
  <c r="Q31" i="18"/>
  <c r="P31" i="18"/>
  <c r="O31" i="18"/>
  <c r="M31" i="18"/>
  <c r="L31" i="18"/>
  <c r="K31" i="18"/>
  <c r="I31" i="18"/>
  <c r="G31" i="18"/>
  <c r="E31" i="18"/>
  <c r="AU30" i="18"/>
  <c r="AT30" i="18"/>
  <c r="AS30" i="18"/>
  <c r="AQ30" i="18"/>
  <c r="AP30" i="18"/>
  <c r="AO30" i="18"/>
  <c r="AM30" i="18"/>
  <c r="AL30" i="18"/>
  <c r="AK30" i="18"/>
  <c r="AI30" i="18"/>
  <c r="AH30" i="18"/>
  <c r="AG30" i="18"/>
  <c r="AE30" i="18"/>
  <c r="AD30" i="18"/>
  <c r="AC30" i="18"/>
  <c r="AB30" i="18"/>
  <c r="AW30" i="18" s="1"/>
  <c r="Y30" i="18"/>
  <c r="X30" i="18"/>
  <c r="W30" i="18"/>
  <c r="U30" i="18"/>
  <c r="T30" i="18"/>
  <c r="S30" i="18"/>
  <c r="Q30" i="18"/>
  <c r="P30" i="18"/>
  <c r="O30" i="18"/>
  <c r="M30" i="18"/>
  <c r="AV30" i="18" s="1"/>
  <c r="L30" i="18"/>
  <c r="K30" i="18"/>
  <c r="I30" i="18"/>
  <c r="G30" i="18"/>
  <c r="E30" i="18"/>
  <c r="AU29" i="18"/>
  <c r="AT29" i="18"/>
  <c r="AS29" i="18"/>
  <c r="AQ29" i="18"/>
  <c r="AP29" i="18"/>
  <c r="AO29" i="18"/>
  <c r="AM29" i="18"/>
  <c r="AL29" i="18"/>
  <c r="AK29" i="18"/>
  <c r="AI29" i="18"/>
  <c r="AH29" i="18"/>
  <c r="AG29" i="18"/>
  <c r="AE29" i="18"/>
  <c r="AD29" i="18"/>
  <c r="AC29" i="18"/>
  <c r="AB29" i="18"/>
  <c r="AW29" i="18"/>
  <c r="Y29" i="18"/>
  <c r="X29" i="18"/>
  <c r="W29" i="18"/>
  <c r="U29" i="18"/>
  <c r="T29" i="18"/>
  <c r="S29" i="18"/>
  <c r="Q29" i="18"/>
  <c r="P29" i="18"/>
  <c r="O29" i="18"/>
  <c r="M29" i="18"/>
  <c r="AV29" i="18" s="1"/>
  <c r="L29" i="18"/>
  <c r="K29" i="18"/>
  <c r="I29" i="18"/>
  <c r="G29" i="18"/>
  <c r="E29" i="18"/>
  <c r="AU28" i="18"/>
  <c r="AT28" i="18"/>
  <c r="AS28" i="18"/>
  <c r="AQ28" i="18"/>
  <c r="AP28" i="18"/>
  <c r="AO28" i="18"/>
  <c r="AM28" i="18"/>
  <c r="AL28" i="18"/>
  <c r="AK28" i="18"/>
  <c r="AI28" i="18"/>
  <c r="AH28" i="18"/>
  <c r="AG28" i="18"/>
  <c r="AE28" i="18"/>
  <c r="AD28" i="18"/>
  <c r="AC28" i="18"/>
  <c r="AB28" i="18"/>
  <c r="AW28" i="18" s="1"/>
  <c r="Y28" i="18"/>
  <c r="X28" i="18"/>
  <c r="W28" i="18"/>
  <c r="U28" i="18"/>
  <c r="T28" i="18"/>
  <c r="S28" i="18"/>
  <c r="Q28" i="18"/>
  <c r="P28" i="18"/>
  <c r="O28" i="18"/>
  <c r="M28" i="18"/>
  <c r="AV28" i="18"/>
  <c r="L28" i="18"/>
  <c r="K28" i="18"/>
  <c r="I28" i="18"/>
  <c r="G28" i="18"/>
  <c r="E28" i="18"/>
  <c r="AU27" i="18"/>
  <c r="AT27" i="18"/>
  <c r="AS27" i="18"/>
  <c r="AQ27" i="18"/>
  <c r="AP27" i="18"/>
  <c r="AO27" i="18"/>
  <c r="AM27" i="18"/>
  <c r="AL27" i="18"/>
  <c r="AK27" i="18"/>
  <c r="AI27" i="18"/>
  <c r="AH27" i="18"/>
  <c r="AG27" i="18"/>
  <c r="AE27" i="18"/>
  <c r="AD27" i="18"/>
  <c r="AC27" i="18"/>
  <c r="AB27" i="18"/>
  <c r="AW27" i="18" s="1"/>
  <c r="Y27" i="18"/>
  <c r="X27" i="18"/>
  <c r="W27" i="18"/>
  <c r="U27" i="18"/>
  <c r="T27" i="18"/>
  <c r="S27" i="18"/>
  <c r="Q27" i="18"/>
  <c r="P27" i="18"/>
  <c r="O27" i="18"/>
  <c r="M27" i="18"/>
  <c r="AV27" i="18" s="1"/>
  <c r="L27" i="18"/>
  <c r="K27" i="18"/>
  <c r="I27" i="18"/>
  <c r="G27" i="18"/>
  <c r="E27" i="18"/>
  <c r="AU26" i="18"/>
  <c r="AT26" i="18"/>
  <c r="AS26" i="18"/>
  <c r="AQ26" i="18"/>
  <c r="AP26" i="18"/>
  <c r="AO26" i="18"/>
  <c r="AM26" i="18"/>
  <c r="AL26" i="18"/>
  <c r="AK26" i="18"/>
  <c r="AI26" i="18"/>
  <c r="AH26" i="18"/>
  <c r="AG26" i="18"/>
  <c r="AE26" i="18"/>
  <c r="AD26" i="18"/>
  <c r="AC26" i="18"/>
  <c r="AB26" i="18"/>
  <c r="AW26" i="18"/>
  <c r="Y26" i="18"/>
  <c r="X26" i="18"/>
  <c r="W26" i="18"/>
  <c r="U26" i="18"/>
  <c r="T26" i="18"/>
  <c r="S26" i="18"/>
  <c r="Q26" i="18"/>
  <c r="AV26" i="18" s="1"/>
  <c r="P26" i="18"/>
  <c r="O26" i="18"/>
  <c r="M26" i="18"/>
  <c r="L26" i="18"/>
  <c r="K26" i="18"/>
  <c r="I26" i="18"/>
  <c r="G26" i="18"/>
  <c r="E26" i="18"/>
  <c r="AU25" i="18"/>
  <c r="AT25" i="18"/>
  <c r="AS25" i="18"/>
  <c r="AQ25" i="18"/>
  <c r="AP25" i="18"/>
  <c r="AO25" i="18"/>
  <c r="AM25" i="18"/>
  <c r="AL25" i="18"/>
  <c r="AK25" i="18"/>
  <c r="AI25" i="18"/>
  <c r="AH25" i="18"/>
  <c r="AG25" i="18"/>
  <c r="AE25" i="18"/>
  <c r="AD25" i="18"/>
  <c r="AC25" i="18"/>
  <c r="AB25" i="18"/>
  <c r="AW25" i="18"/>
  <c r="Y25" i="18"/>
  <c r="X25" i="18"/>
  <c r="W25" i="18"/>
  <c r="U25" i="18"/>
  <c r="T25" i="18"/>
  <c r="S25" i="18"/>
  <c r="Q25" i="18"/>
  <c r="AV25" i="18" s="1"/>
  <c r="P25" i="18"/>
  <c r="O25" i="18"/>
  <c r="M25" i="18"/>
  <c r="L25" i="18"/>
  <c r="K25" i="18"/>
  <c r="I25" i="18"/>
  <c r="G25" i="18"/>
  <c r="E25" i="18"/>
  <c r="AU24" i="18"/>
  <c r="AT24" i="18"/>
  <c r="AS24" i="18"/>
  <c r="AQ24" i="18"/>
  <c r="AP24" i="18"/>
  <c r="AO24" i="18"/>
  <c r="AM24" i="18"/>
  <c r="AL24" i="18"/>
  <c r="AK24" i="18"/>
  <c r="AI24" i="18"/>
  <c r="AH24" i="18"/>
  <c r="AG24" i="18"/>
  <c r="AE24" i="18"/>
  <c r="AD24" i="18"/>
  <c r="AC24" i="18"/>
  <c r="AB24" i="18"/>
  <c r="AW24" i="18" s="1"/>
  <c r="Y24" i="18"/>
  <c r="X24" i="18"/>
  <c r="W24" i="18"/>
  <c r="U24" i="18"/>
  <c r="T24" i="18"/>
  <c r="S24" i="18"/>
  <c r="Q24" i="18"/>
  <c r="P24" i="18"/>
  <c r="O24" i="18"/>
  <c r="M24" i="18"/>
  <c r="L24" i="18"/>
  <c r="K24" i="18"/>
  <c r="I24" i="18"/>
  <c r="G24" i="18"/>
  <c r="E24" i="18"/>
  <c r="AU23" i="18"/>
  <c r="AT23" i="18"/>
  <c r="AS23" i="18"/>
  <c r="AQ23" i="18"/>
  <c r="AP23" i="18"/>
  <c r="AO23" i="18"/>
  <c r="AM23" i="18"/>
  <c r="AL23" i="18"/>
  <c r="AK23" i="18"/>
  <c r="AI23" i="18"/>
  <c r="AH23" i="18"/>
  <c r="AG23" i="18"/>
  <c r="AE23" i="18"/>
  <c r="AD23" i="18"/>
  <c r="AC23" i="18"/>
  <c r="AB23" i="18"/>
  <c r="AW23" i="18" s="1"/>
  <c r="Y23" i="18"/>
  <c r="X23" i="18"/>
  <c r="W23" i="18"/>
  <c r="U23" i="18"/>
  <c r="T23" i="18"/>
  <c r="S23" i="18"/>
  <c r="Q23" i="18"/>
  <c r="P23" i="18"/>
  <c r="O23" i="18"/>
  <c r="M23" i="18"/>
  <c r="AV23" i="18" s="1"/>
  <c r="L23" i="18"/>
  <c r="K23" i="18"/>
  <c r="I23" i="18"/>
  <c r="G23" i="18"/>
  <c r="E23" i="18"/>
  <c r="AU22" i="18"/>
  <c r="AT22" i="18"/>
  <c r="AS22" i="18"/>
  <c r="AQ22" i="18"/>
  <c r="AP22" i="18"/>
  <c r="AO22" i="18"/>
  <c r="AM22" i="18"/>
  <c r="AL22" i="18"/>
  <c r="AK22" i="18"/>
  <c r="AI22" i="18"/>
  <c r="AH22" i="18"/>
  <c r="AG22" i="18"/>
  <c r="AE22" i="18"/>
  <c r="AD22" i="18"/>
  <c r="AC22" i="18"/>
  <c r="AB22" i="18"/>
  <c r="AW22" i="18" s="1"/>
  <c r="Y22" i="18"/>
  <c r="X22" i="18"/>
  <c r="W22" i="18"/>
  <c r="U22" i="18"/>
  <c r="T22" i="18"/>
  <c r="S22" i="18"/>
  <c r="Q22" i="18"/>
  <c r="AV22" i="18" s="1"/>
  <c r="P22" i="18"/>
  <c r="O22" i="18"/>
  <c r="M22" i="18"/>
  <c r="L22" i="18"/>
  <c r="K22" i="18"/>
  <c r="I22" i="18"/>
  <c r="G22" i="18"/>
  <c r="E22" i="18"/>
  <c r="AU21" i="18"/>
  <c r="AT21" i="18"/>
  <c r="AS21" i="18"/>
  <c r="AQ21" i="18"/>
  <c r="AP21" i="18"/>
  <c r="AO21" i="18"/>
  <c r="AM21" i="18"/>
  <c r="AL21" i="18"/>
  <c r="AK21" i="18"/>
  <c r="AI21" i="18"/>
  <c r="AH21" i="18"/>
  <c r="AG21" i="18"/>
  <c r="AE21" i="18"/>
  <c r="AD21" i="18"/>
  <c r="AC21" i="18"/>
  <c r="AB21" i="18"/>
  <c r="AW21" i="18" s="1"/>
  <c r="Y21" i="18"/>
  <c r="X21" i="18"/>
  <c r="W21" i="18"/>
  <c r="U21" i="18"/>
  <c r="T21" i="18"/>
  <c r="S21" i="18"/>
  <c r="Q21" i="18"/>
  <c r="AV21" i="18" s="1"/>
  <c r="P21" i="18"/>
  <c r="O21" i="18"/>
  <c r="M21" i="18"/>
  <c r="L21" i="18"/>
  <c r="K21" i="18"/>
  <c r="I21" i="18"/>
  <c r="G21" i="18"/>
  <c r="E21" i="18"/>
  <c r="AU20" i="18"/>
  <c r="AT20" i="18"/>
  <c r="AS20" i="18"/>
  <c r="AQ20" i="18"/>
  <c r="AP20" i="18"/>
  <c r="AO20" i="18"/>
  <c r="AM20" i="18"/>
  <c r="AL20" i="18"/>
  <c r="AK20" i="18"/>
  <c r="AI20" i="18"/>
  <c r="AH20" i="18"/>
  <c r="AG20" i="18"/>
  <c r="AE20" i="18"/>
  <c r="AD20" i="18"/>
  <c r="AC20" i="18"/>
  <c r="AB20" i="18"/>
  <c r="AW20" i="18" s="1"/>
  <c r="Y20" i="18"/>
  <c r="X20" i="18"/>
  <c r="W20" i="18"/>
  <c r="U20" i="18"/>
  <c r="T20" i="18"/>
  <c r="S20" i="18"/>
  <c r="Q20" i="18"/>
  <c r="P20" i="18"/>
  <c r="O20" i="18"/>
  <c r="M20" i="18"/>
  <c r="L20" i="18"/>
  <c r="K20" i="18"/>
  <c r="I20" i="18"/>
  <c r="G20" i="18"/>
  <c r="E20" i="18"/>
  <c r="AU19" i="18"/>
  <c r="AT19" i="18"/>
  <c r="AS19" i="18"/>
  <c r="AQ19" i="18"/>
  <c r="AP19" i="18"/>
  <c r="AO19" i="18"/>
  <c r="AM19" i="18"/>
  <c r="AL19" i="18"/>
  <c r="AK19" i="18"/>
  <c r="AI19" i="18"/>
  <c r="AH19" i="18"/>
  <c r="AG19" i="18"/>
  <c r="AE19" i="18"/>
  <c r="AD19" i="18"/>
  <c r="AC19" i="18"/>
  <c r="AB19" i="18"/>
  <c r="AW19" i="18" s="1"/>
  <c r="Y19" i="18"/>
  <c r="X19" i="18"/>
  <c r="W19" i="18"/>
  <c r="U19" i="18"/>
  <c r="T19" i="18"/>
  <c r="S19" i="18"/>
  <c r="Q19" i="18"/>
  <c r="P19" i="18"/>
  <c r="O19" i="18"/>
  <c r="M19" i="18"/>
  <c r="L19" i="18"/>
  <c r="K19" i="18"/>
  <c r="I19" i="18"/>
  <c r="G19" i="18"/>
  <c r="E19" i="18"/>
  <c r="AU18" i="18"/>
  <c r="AT18" i="18"/>
  <c r="AS18" i="18"/>
  <c r="AQ18" i="18"/>
  <c r="AP18" i="18"/>
  <c r="AO18" i="18"/>
  <c r="AM18" i="18"/>
  <c r="AL18" i="18"/>
  <c r="AK18" i="18"/>
  <c r="AI18" i="18"/>
  <c r="AH18" i="18"/>
  <c r="AG18" i="18"/>
  <c r="AE18" i="18"/>
  <c r="AD18" i="18"/>
  <c r="AC18" i="18"/>
  <c r="AB18" i="18"/>
  <c r="AW18" i="18" s="1"/>
  <c r="Y18" i="18"/>
  <c r="X18" i="18"/>
  <c r="W18" i="18"/>
  <c r="U18" i="18"/>
  <c r="T18" i="18"/>
  <c r="S18" i="18"/>
  <c r="Q18" i="18"/>
  <c r="P18" i="18"/>
  <c r="O18" i="18"/>
  <c r="M18" i="18"/>
  <c r="AV18" i="18" s="1"/>
  <c r="L18" i="18"/>
  <c r="K18" i="18"/>
  <c r="I18" i="18"/>
  <c r="G18" i="18"/>
  <c r="E18" i="18"/>
  <c r="AU17" i="18"/>
  <c r="AT17" i="18"/>
  <c r="AS17" i="18"/>
  <c r="AQ17" i="18"/>
  <c r="AP17" i="18"/>
  <c r="AO17" i="18"/>
  <c r="AM17" i="18"/>
  <c r="AL17" i="18"/>
  <c r="AK17" i="18"/>
  <c r="AI17" i="18"/>
  <c r="AH17" i="18"/>
  <c r="AG17" i="18"/>
  <c r="AE17" i="18"/>
  <c r="AD17" i="18"/>
  <c r="AC17" i="18"/>
  <c r="AB17" i="18"/>
  <c r="AW17" i="18"/>
  <c r="Y17" i="18"/>
  <c r="X17" i="18"/>
  <c r="W17" i="18"/>
  <c r="U17" i="18"/>
  <c r="T17" i="18"/>
  <c r="S17" i="18"/>
  <c r="Q17" i="18"/>
  <c r="P17" i="18"/>
  <c r="O17" i="18"/>
  <c r="M17" i="18"/>
  <c r="AV17" i="18" s="1"/>
  <c r="L17" i="18"/>
  <c r="K17" i="18"/>
  <c r="I17" i="18"/>
  <c r="G17" i="18"/>
  <c r="E17" i="18"/>
  <c r="AU16" i="18"/>
  <c r="AT16" i="18"/>
  <c r="AS16" i="18"/>
  <c r="AQ16" i="18"/>
  <c r="AP16" i="18"/>
  <c r="AO16" i="18"/>
  <c r="AM16" i="18"/>
  <c r="AL16" i="18"/>
  <c r="AK16" i="18"/>
  <c r="AI16" i="18"/>
  <c r="AH16" i="18"/>
  <c r="AG16" i="18"/>
  <c r="AE16" i="18"/>
  <c r="AD16" i="18"/>
  <c r="AC16" i="18"/>
  <c r="AB16" i="18"/>
  <c r="AW16" i="18" s="1"/>
  <c r="Y16" i="18"/>
  <c r="X16" i="18"/>
  <c r="W16" i="18"/>
  <c r="U16" i="18"/>
  <c r="T16" i="18"/>
  <c r="S16" i="18"/>
  <c r="Q16" i="18"/>
  <c r="P16" i="18"/>
  <c r="O16" i="18"/>
  <c r="M16" i="18"/>
  <c r="AV16" i="18" s="1"/>
  <c r="L16" i="18"/>
  <c r="K16" i="18"/>
  <c r="I16" i="18"/>
  <c r="G16" i="18"/>
  <c r="E16" i="18"/>
  <c r="AU15" i="18"/>
  <c r="AT15" i="18"/>
  <c r="AS15" i="18"/>
  <c r="AQ15" i="18"/>
  <c r="AP15" i="18"/>
  <c r="AO15" i="18"/>
  <c r="AM15" i="18"/>
  <c r="AL15" i="18"/>
  <c r="AK15" i="18"/>
  <c r="AI15" i="18"/>
  <c r="AH15" i="18"/>
  <c r="AG15" i="18"/>
  <c r="AE15" i="18"/>
  <c r="AD15" i="18"/>
  <c r="AC15" i="18"/>
  <c r="AB15" i="18"/>
  <c r="AW15" i="18" s="1"/>
  <c r="Y15" i="18"/>
  <c r="X15" i="18"/>
  <c r="W15" i="18"/>
  <c r="U15" i="18"/>
  <c r="T15" i="18"/>
  <c r="S15" i="18"/>
  <c r="Q15" i="18"/>
  <c r="AV15" i="18" s="1"/>
  <c r="P15" i="18"/>
  <c r="O15" i="18"/>
  <c r="M15" i="18"/>
  <c r="L15" i="18"/>
  <c r="K15" i="18"/>
  <c r="I15" i="18"/>
  <c r="G15" i="18"/>
  <c r="E15" i="18"/>
  <c r="AU14" i="18"/>
  <c r="AT14" i="18"/>
  <c r="AS14" i="18"/>
  <c r="AQ14" i="18"/>
  <c r="AP14" i="18"/>
  <c r="AO14" i="18"/>
  <c r="AM14" i="18"/>
  <c r="AL14" i="18"/>
  <c r="AK14" i="18"/>
  <c r="AI14" i="18"/>
  <c r="AH14" i="18"/>
  <c r="AG14" i="18"/>
  <c r="AE14" i="18"/>
  <c r="AD14" i="18"/>
  <c r="AC14" i="18"/>
  <c r="AB14" i="18"/>
  <c r="AW14" i="18" s="1"/>
  <c r="Y14" i="18"/>
  <c r="X14" i="18"/>
  <c r="W14" i="18"/>
  <c r="U14" i="18"/>
  <c r="T14" i="18"/>
  <c r="S14" i="18"/>
  <c r="Q14" i="18"/>
  <c r="AV14" i="18" s="1"/>
  <c r="P14" i="18"/>
  <c r="O14" i="18"/>
  <c r="M14" i="18"/>
  <c r="L14" i="18"/>
  <c r="K14" i="18"/>
  <c r="I14" i="18"/>
  <c r="G14" i="18"/>
  <c r="E14" i="18"/>
  <c r="AU13" i="18"/>
  <c r="AT13" i="18"/>
  <c r="AS13" i="18"/>
  <c r="AQ13" i="18"/>
  <c r="AP13" i="18"/>
  <c r="AO13" i="18"/>
  <c r="AM13" i="18"/>
  <c r="AL13" i="18"/>
  <c r="AK13" i="18"/>
  <c r="AI13" i="18"/>
  <c r="AH13" i="18"/>
  <c r="AG13" i="18"/>
  <c r="AE13" i="18"/>
  <c r="AD13" i="18"/>
  <c r="AC13" i="18"/>
  <c r="AB13" i="18"/>
  <c r="AW13" i="18"/>
  <c r="Y13" i="18"/>
  <c r="X13" i="18"/>
  <c r="W13" i="18"/>
  <c r="U13" i="18"/>
  <c r="T13" i="18"/>
  <c r="S13" i="18"/>
  <c r="Q13" i="18"/>
  <c r="AV13" i="18" s="1"/>
  <c r="P13" i="18"/>
  <c r="O13" i="18"/>
  <c r="M13" i="18"/>
  <c r="L13" i="18"/>
  <c r="K13" i="18"/>
  <c r="I13" i="18"/>
  <c r="G13" i="18"/>
  <c r="E13" i="18"/>
  <c r="AU12" i="18"/>
  <c r="AT12" i="18"/>
  <c r="AS12" i="18"/>
  <c r="AQ12" i="18"/>
  <c r="AP12" i="18"/>
  <c r="AO12" i="18"/>
  <c r="AM12" i="18"/>
  <c r="AL12" i="18"/>
  <c r="AK12" i="18"/>
  <c r="AI12" i="18"/>
  <c r="AH12" i="18"/>
  <c r="AG12" i="18"/>
  <c r="AE12" i="18"/>
  <c r="AD12" i="18"/>
  <c r="AC12" i="18"/>
  <c r="AB12" i="18"/>
  <c r="AW12" i="18" s="1"/>
  <c r="Y12" i="18"/>
  <c r="X12" i="18"/>
  <c r="W12" i="18"/>
  <c r="U12" i="18"/>
  <c r="T12" i="18"/>
  <c r="S12" i="18"/>
  <c r="Q12" i="18"/>
  <c r="P12" i="18"/>
  <c r="O12" i="18"/>
  <c r="M12" i="18"/>
  <c r="L12" i="18"/>
  <c r="K12" i="18"/>
  <c r="I12" i="18"/>
  <c r="G12" i="18"/>
  <c r="E12" i="18"/>
  <c r="AU11" i="18"/>
  <c r="AT11" i="18"/>
  <c r="AS11" i="18"/>
  <c r="AQ11" i="18"/>
  <c r="AP11" i="18"/>
  <c r="AO11" i="18"/>
  <c r="AM11" i="18"/>
  <c r="AL11" i="18"/>
  <c r="AK11" i="18"/>
  <c r="AI11" i="18"/>
  <c r="AH11" i="18"/>
  <c r="AG11" i="18"/>
  <c r="AE11" i="18"/>
  <c r="AD11" i="18"/>
  <c r="AC11" i="18"/>
  <c r="AB11" i="18"/>
  <c r="AW11" i="18" s="1"/>
  <c r="Y11" i="18"/>
  <c r="X11" i="18"/>
  <c r="W11" i="18"/>
  <c r="U11" i="18"/>
  <c r="T11" i="18"/>
  <c r="S11" i="18"/>
  <c r="Q11" i="18"/>
  <c r="P11" i="18"/>
  <c r="O11" i="18"/>
  <c r="M11" i="18"/>
  <c r="AV11" i="18" s="1"/>
  <c r="L11" i="18"/>
  <c r="K11" i="18"/>
  <c r="I11" i="18"/>
  <c r="G11" i="18"/>
  <c r="E11" i="18"/>
  <c r="AU10" i="18"/>
  <c r="AT10" i="18"/>
  <c r="AQ10" i="18"/>
  <c r="J21" i="22"/>
  <c r="AP10" i="18"/>
  <c r="AM10" i="18"/>
  <c r="I21" i="22"/>
  <c r="AI10" i="18"/>
  <c r="H21" i="22"/>
  <c r="AH10" i="18"/>
  <c r="AE10" i="18"/>
  <c r="AD10" i="18"/>
  <c r="AC10" i="18"/>
  <c r="AB10" i="18"/>
  <c r="Y10" i="18"/>
  <c r="X10" i="18"/>
  <c r="U10" i="18"/>
  <c r="F21" i="22"/>
  <c r="T10" i="18"/>
  <c r="Q10" i="18"/>
  <c r="E21" i="22"/>
  <c r="P10" i="18"/>
  <c r="M10" i="18"/>
  <c r="L10" i="18"/>
  <c r="I10" i="18"/>
  <c r="G10" i="18"/>
  <c r="E10" i="18"/>
  <c r="AU309" i="17"/>
  <c r="AT309" i="17"/>
  <c r="AS309" i="17"/>
  <c r="AQ309" i="17"/>
  <c r="AP309" i="17"/>
  <c r="AO309" i="17"/>
  <c r="AM309" i="17"/>
  <c r="AV309" i="17" s="1"/>
  <c r="AL309" i="17"/>
  <c r="AK309" i="17"/>
  <c r="AI309" i="17"/>
  <c r="AH309" i="17"/>
  <c r="AG309" i="17"/>
  <c r="AE309" i="17"/>
  <c r="AD309" i="17"/>
  <c r="AC309" i="17"/>
  <c r="AB309" i="17"/>
  <c r="AW309" i="17" s="1"/>
  <c r="Y309" i="17"/>
  <c r="X309" i="17"/>
  <c r="W309" i="17"/>
  <c r="U309" i="17"/>
  <c r="T309" i="17"/>
  <c r="S309" i="17"/>
  <c r="Q309" i="17"/>
  <c r="P309" i="17"/>
  <c r="O309" i="17"/>
  <c r="M309" i="17"/>
  <c r="L309" i="17"/>
  <c r="K309" i="17"/>
  <c r="I309" i="17"/>
  <c r="G309" i="17"/>
  <c r="E309" i="17"/>
  <c r="AU308" i="17"/>
  <c r="AT308" i="17"/>
  <c r="AS308" i="17"/>
  <c r="AQ308" i="17"/>
  <c r="AP308" i="17"/>
  <c r="AO308" i="17"/>
  <c r="AM308" i="17"/>
  <c r="AL308" i="17"/>
  <c r="AK308" i="17"/>
  <c r="AI308" i="17"/>
  <c r="AH308" i="17"/>
  <c r="AG308" i="17"/>
  <c r="AE308" i="17"/>
  <c r="AD308" i="17"/>
  <c r="AC308" i="17"/>
  <c r="AB308" i="17"/>
  <c r="AW308" i="17"/>
  <c r="Y308" i="17"/>
  <c r="X308" i="17"/>
  <c r="W308" i="17"/>
  <c r="U308" i="17"/>
  <c r="T308" i="17"/>
  <c r="S308" i="17"/>
  <c r="Q308" i="17"/>
  <c r="P308" i="17"/>
  <c r="O308" i="17"/>
  <c r="M308" i="17"/>
  <c r="L308" i="17"/>
  <c r="K308" i="17"/>
  <c r="I308" i="17"/>
  <c r="G308" i="17"/>
  <c r="E308" i="17"/>
  <c r="AU307" i="17"/>
  <c r="AT307" i="17"/>
  <c r="AS307" i="17"/>
  <c r="AQ307" i="17"/>
  <c r="AP307" i="17"/>
  <c r="AO307" i="17"/>
  <c r="AM307" i="17"/>
  <c r="AL307" i="17"/>
  <c r="AK307" i="17"/>
  <c r="AI307" i="17"/>
  <c r="AH307" i="17"/>
  <c r="AG307" i="17"/>
  <c r="AE307" i="17"/>
  <c r="AD307" i="17"/>
  <c r="AC307" i="17"/>
  <c r="AB307" i="17"/>
  <c r="AW307" i="17" s="1"/>
  <c r="Y307" i="17"/>
  <c r="X307" i="17"/>
  <c r="W307" i="17"/>
  <c r="U307" i="17"/>
  <c r="T307" i="17"/>
  <c r="S307" i="17"/>
  <c r="Q307" i="17"/>
  <c r="P307" i="17"/>
  <c r="O307" i="17"/>
  <c r="M307" i="17"/>
  <c r="L307" i="17"/>
  <c r="K307" i="17"/>
  <c r="I307" i="17"/>
  <c r="G307" i="17"/>
  <c r="E307" i="17"/>
  <c r="AU306" i="17"/>
  <c r="AT306" i="17"/>
  <c r="AS306" i="17"/>
  <c r="AQ306" i="17"/>
  <c r="AP306" i="17"/>
  <c r="AO306" i="17"/>
  <c r="AM306" i="17"/>
  <c r="AL306" i="17"/>
  <c r="AK306" i="17"/>
  <c r="AI306" i="17"/>
  <c r="AH306" i="17"/>
  <c r="AG306" i="17"/>
  <c r="AE306" i="17"/>
  <c r="AD306" i="17"/>
  <c r="AC306" i="17"/>
  <c r="AB306" i="17"/>
  <c r="AW306" i="17"/>
  <c r="Y306" i="17"/>
  <c r="X306" i="17"/>
  <c r="W306" i="17"/>
  <c r="U306" i="17"/>
  <c r="T306" i="17"/>
  <c r="S306" i="17"/>
  <c r="Q306" i="17"/>
  <c r="P306" i="17"/>
  <c r="O306" i="17"/>
  <c r="M306" i="17"/>
  <c r="AV306" i="17" s="1"/>
  <c r="L306" i="17"/>
  <c r="K306" i="17"/>
  <c r="I306" i="17"/>
  <c r="G306" i="17"/>
  <c r="E306" i="17"/>
  <c r="AU305" i="17"/>
  <c r="AT305" i="17"/>
  <c r="AS305" i="17"/>
  <c r="AQ305" i="17"/>
  <c r="AP305" i="17"/>
  <c r="AO305" i="17"/>
  <c r="AM305" i="17"/>
  <c r="AL305" i="17"/>
  <c r="AK305" i="17"/>
  <c r="AI305" i="17"/>
  <c r="AH305" i="17"/>
  <c r="AG305" i="17"/>
  <c r="AE305" i="17"/>
  <c r="AD305" i="17"/>
  <c r="AC305" i="17"/>
  <c r="AB305" i="17"/>
  <c r="AW305" i="17" s="1"/>
  <c r="Y305" i="17"/>
  <c r="X305" i="17"/>
  <c r="W305" i="17"/>
  <c r="U305" i="17"/>
  <c r="AV305" i="17" s="1"/>
  <c r="T305" i="17"/>
  <c r="S305" i="17"/>
  <c r="Q305" i="17"/>
  <c r="P305" i="17"/>
  <c r="O305" i="17"/>
  <c r="M305" i="17"/>
  <c r="L305" i="17"/>
  <c r="K305" i="17"/>
  <c r="I305" i="17"/>
  <c r="G305" i="17"/>
  <c r="E305" i="17"/>
  <c r="AU304" i="17"/>
  <c r="AT304" i="17"/>
  <c r="AS304" i="17"/>
  <c r="AQ304" i="17"/>
  <c r="AP304" i="17"/>
  <c r="AO304" i="17"/>
  <c r="AM304" i="17"/>
  <c r="AL304" i="17"/>
  <c r="AK304" i="17"/>
  <c r="AI304" i="17"/>
  <c r="AH304" i="17"/>
  <c r="AG304" i="17"/>
  <c r="AE304" i="17"/>
  <c r="AD304" i="17"/>
  <c r="AC304" i="17"/>
  <c r="AB304" i="17"/>
  <c r="AW304" i="17"/>
  <c r="Y304" i="17"/>
  <c r="X304" i="17"/>
  <c r="W304" i="17"/>
  <c r="U304" i="17"/>
  <c r="T304" i="17"/>
  <c r="S304" i="17"/>
  <c r="Q304" i="17"/>
  <c r="P304" i="17"/>
  <c r="O304" i="17"/>
  <c r="M304" i="17"/>
  <c r="AV304" i="17" s="1"/>
  <c r="L304" i="17"/>
  <c r="K304" i="17"/>
  <c r="I304" i="17"/>
  <c r="G304" i="17"/>
  <c r="E304" i="17"/>
  <c r="AU303" i="17"/>
  <c r="AT303" i="17"/>
  <c r="AS303" i="17"/>
  <c r="AQ303" i="17"/>
  <c r="AP303" i="17"/>
  <c r="AO303" i="17"/>
  <c r="AM303" i="17"/>
  <c r="AL303" i="17"/>
  <c r="AK303" i="17"/>
  <c r="AI303" i="17"/>
  <c r="AH303" i="17"/>
  <c r="AG303" i="17"/>
  <c r="AE303" i="17"/>
  <c r="AD303" i="17"/>
  <c r="AC303" i="17"/>
  <c r="AB303" i="17"/>
  <c r="AW303" i="17"/>
  <c r="Y303" i="17"/>
  <c r="X303" i="17"/>
  <c r="W303" i="17"/>
  <c r="U303" i="17"/>
  <c r="T303" i="17"/>
  <c r="S303" i="17"/>
  <c r="Q303" i="17"/>
  <c r="P303" i="17"/>
  <c r="O303" i="17"/>
  <c r="M303" i="17"/>
  <c r="AV303" i="17" s="1"/>
  <c r="L303" i="17"/>
  <c r="K303" i="17"/>
  <c r="I303" i="17"/>
  <c r="G303" i="17"/>
  <c r="E303" i="17"/>
  <c r="AU302" i="17"/>
  <c r="AT302" i="17"/>
  <c r="AS302" i="17"/>
  <c r="AQ302" i="17"/>
  <c r="AP302" i="17"/>
  <c r="AO302" i="17"/>
  <c r="AM302" i="17"/>
  <c r="AL302" i="17"/>
  <c r="AK302" i="17"/>
  <c r="AI302" i="17"/>
  <c r="AH302" i="17"/>
  <c r="AG302" i="17"/>
  <c r="AE302" i="17"/>
  <c r="AD302" i="17"/>
  <c r="AC302" i="17"/>
  <c r="AB302" i="17"/>
  <c r="AW302" i="17" s="1"/>
  <c r="Y302" i="17"/>
  <c r="X302" i="17"/>
  <c r="W302" i="17"/>
  <c r="U302" i="17"/>
  <c r="T302" i="17"/>
  <c r="S302" i="17"/>
  <c r="Q302" i="17"/>
  <c r="P302" i="17"/>
  <c r="O302" i="17"/>
  <c r="M302" i="17"/>
  <c r="L302" i="17"/>
  <c r="K302" i="17"/>
  <c r="I302" i="17"/>
  <c r="G302" i="17"/>
  <c r="E302" i="17"/>
  <c r="AU301" i="17"/>
  <c r="AT301" i="17"/>
  <c r="AS301" i="17"/>
  <c r="AQ301" i="17"/>
  <c r="AP301" i="17"/>
  <c r="AO301" i="17"/>
  <c r="AM301" i="17"/>
  <c r="AL301" i="17"/>
  <c r="AK301" i="17"/>
  <c r="AI301" i="17"/>
  <c r="AH301" i="17"/>
  <c r="AG301" i="17"/>
  <c r="AE301" i="17"/>
  <c r="AD301" i="17"/>
  <c r="AC301" i="17"/>
  <c r="AB301" i="17"/>
  <c r="AW301" i="17"/>
  <c r="Y301" i="17"/>
  <c r="X301" i="17"/>
  <c r="W301" i="17"/>
  <c r="U301" i="17"/>
  <c r="T301" i="17"/>
  <c r="S301" i="17"/>
  <c r="Q301" i="17"/>
  <c r="AV301" i="17" s="1"/>
  <c r="P301" i="17"/>
  <c r="O301" i="17"/>
  <c r="M301" i="17"/>
  <c r="L301" i="17"/>
  <c r="K301" i="17"/>
  <c r="I301" i="17"/>
  <c r="G301" i="17"/>
  <c r="E301" i="17"/>
  <c r="AU300" i="17"/>
  <c r="AT300" i="17"/>
  <c r="AS300" i="17"/>
  <c r="AQ300" i="17"/>
  <c r="AP300" i="17"/>
  <c r="AO300" i="17"/>
  <c r="AM300" i="17"/>
  <c r="AL300" i="17"/>
  <c r="AK300" i="17"/>
  <c r="AI300" i="17"/>
  <c r="AH300" i="17"/>
  <c r="AG300" i="17"/>
  <c r="AE300" i="17"/>
  <c r="AD300" i="17"/>
  <c r="AC300" i="17"/>
  <c r="AB300" i="17"/>
  <c r="AW300" i="17"/>
  <c r="Y300" i="17"/>
  <c r="X300" i="17"/>
  <c r="W300" i="17"/>
  <c r="U300" i="17"/>
  <c r="T300" i="17"/>
  <c r="S300" i="17"/>
  <c r="Q300" i="17"/>
  <c r="P300" i="17"/>
  <c r="O300" i="17"/>
  <c r="M300" i="17"/>
  <c r="L300" i="17"/>
  <c r="K300" i="17"/>
  <c r="I300" i="17"/>
  <c r="G300" i="17"/>
  <c r="E300" i="17"/>
  <c r="AU299" i="17"/>
  <c r="AT299" i="17"/>
  <c r="AS299" i="17"/>
  <c r="AQ299" i="17"/>
  <c r="AP299" i="17"/>
  <c r="AO299" i="17"/>
  <c r="AM299" i="17"/>
  <c r="AL299" i="17"/>
  <c r="AK299" i="17"/>
  <c r="AI299" i="17"/>
  <c r="AH299" i="17"/>
  <c r="AG299" i="17"/>
  <c r="AE299" i="17"/>
  <c r="AD299" i="17"/>
  <c r="AC299" i="17"/>
  <c r="AB299" i="17"/>
  <c r="AW299" i="17" s="1"/>
  <c r="Y299" i="17"/>
  <c r="X299" i="17"/>
  <c r="W299" i="17"/>
  <c r="U299" i="17"/>
  <c r="T299" i="17"/>
  <c r="S299" i="17"/>
  <c r="Q299" i="17"/>
  <c r="AV299" i="17" s="1"/>
  <c r="P299" i="17"/>
  <c r="O299" i="17"/>
  <c r="M299" i="17"/>
  <c r="L299" i="17"/>
  <c r="K299" i="17"/>
  <c r="I299" i="17"/>
  <c r="G299" i="17"/>
  <c r="E299" i="17"/>
  <c r="AU298" i="17"/>
  <c r="AT298" i="17"/>
  <c r="AS298" i="17"/>
  <c r="AQ298" i="17"/>
  <c r="AP298" i="17"/>
  <c r="AO298" i="17"/>
  <c r="AM298" i="17"/>
  <c r="AL298" i="17"/>
  <c r="AK298" i="17"/>
  <c r="AI298" i="17"/>
  <c r="AH298" i="17"/>
  <c r="AG298" i="17"/>
  <c r="AE298" i="17"/>
  <c r="AD298" i="17"/>
  <c r="AC298" i="17"/>
  <c r="AB298" i="17"/>
  <c r="AW298" i="17" s="1"/>
  <c r="Y298" i="17"/>
  <c r="X298" i="17"/>
  <c r="W298" i="17"/>
  <c r="U298" i="17"/>
  <c r="T298" i="17"/>
  <c r="S298" i="17"/>
  <c r="Q298" i="17"/>
  <c r="P298" i="17"/>
  <c r="O298" i="17"/>
  <c r="M298" i="17"/>
  <c r="AV298" i="17" s="1"/>
  <c r="L298" i="17"/>
  <c r="K298" i="17"/>
  <c r="I298" i="17"/>
  <c r="G298" i="17"/>
  <c r="E298" i="17"/>
  <c r="AU297" i="17"/>
  <c r="AT297" i="17"/>
  <c r="AS297" i="17"/>
  <c r="AQ297" i="17"/>
  <c r="AP297" i="17"/>
  <c r="AO297" i="17"/>
  <c r="AM297" i="17"/>
  <c r="AL297" i="17"/>
  <c r="AK297" i="17"/>
  <c r="AI297" i="17"/>
  <c r="AH297" i="17"/>
  <c r="AG297" i="17"/>
  <c r="AE297" i="17"/>
  <c r="AD297" i="17"/>
  <c r="AC297" i="17"/>
  <c r="AB297" i="17"/>
  <c r="AW297" i="17" s="1"/>
  <c r="Y297" i="17"/>
  <c r="X297" i="17"/>
  <c r="W297" i="17"/>
  <c r="U297" i="17"/>
  <c r="T297" i="17"/>
  <c r="S297" i="17"/>
  <c r="Q297" i="17"/>
  <c r="AV297" i="17" s="1"/>
  <c r="P297" i="17"/>
  <c r="O297" i="17"/>
  <c r="M297" i="17"/>
  <c r="L297" i="17"/>
  <c r="K297" i="17"/>
  <c r="I297" i="17"/>
  <c r="G297" i="17"/>
  <c r="E297" i="17"/>
  <c r="AU296" i="17"/>
  <c r="AT296" i="17"/>
  <c r="AS296" i="17"/>
  <c r="AQ296" i="17"/>
  <c r="AP296" i="17"/>
  <c r="AO296" i="17"/>
  <c r="AM296" i="17"/>
  <c r="AL296" i="17"/>
  <c r="AK296" i="17"/>
  <c r="AI296" i="17"/>
  <c r="AH296" i="17"/>
  <c r="AG296" i="17"/>
  <c r="AE296" i="17"/>
  <c r="AD296" i="17"/>
  <c r="AC296" i="17"/>
  <c r="AB296" i="17"/>
  <c r="AW296" i="17"/>
  <c r="Y296" i="17"/>
  <c r="X296" i="17"/>
  <c r="W296" i="17"/>
  <c r="U296" i="17"/>
  <c r="T296" i="17"/>
  <c r="S296" i="17"/>
  <c r="Q296" i="17"/>
  <c r="AV296" i="17" s="1"/>
  <c r="P296" i="17"/>
  <c r="O296" i="17"/>
  <c r="M296" i="17"/>
  <c r="L296" i="17"/>
  <c r="K296" i="17"/>
  <c r="I296" i="17"/>
  <c r="G296" i="17"/>
  <c r="E296" i="17"/>
  <c r="AU295" i="17"/>
  <c r="AT295" i="17"/>
  <c r="AS295" i="17"/>
  <c r="AQ295" i="17"/>
  <c r="AP295" i="17"/>
  <c r="AO295" i="17"/>
  <c r="AM295" i="17"/>
  <c r="AL295" i="17"/>
  <c r="AK295" i="17"/>
  <c r="AI295" i="17"/>
  <c r="AH295" i="17"/>
  <c r="AG295" i="17"/>
  <c r="AE295" i="17"/>
  <c r="AD295" i="17"/>
  <c r="AC295" i="17"/>
  <c r="AB295" i="17"/>
  <c r="AW295" i="17"/>
  <c r="Y295" i="17"/>
  <c r="X295" i="17"/>
  <c r="W295" i="17"/>
  <c r="U295" i="17"/>
  <c r="T295" i="17"/>
  <c r="S295" i="17"/>
  <c r="Q295" i="17"/>
  <c r="P295" i="17"/>
  <c r="O295" i="17"/>
  <c r="M295" i="17"/>
  <c r="AV295" i="17" s="1"/>
  <c r="L295" i="17"/>
  <c r="K295" i="17"/>
  <c r="I295" i="17"/>
  <c r="G295" i="17"/>
  <c r="E295" i="17"/>
  <c r="AU294" i="17"/>
  <c r="AT294" i="17"/>
  <c r="AS294" i="17"/>
  <c r="AQ294" i="17"/>
  <c r="AP294" i="17"/>
  <c r="AO294" i="17"/>
  <c r="AM294" i="17"/>
  <c r="AL294" i="17"/>
  <c r="AK294" i="17"/>
  <c r="AI294" i="17"/>
  <c r="AH294" i="17"/>
  <c r="AG294" i="17"/>
  <c r="AE294" i="17"/>
  <c r="AD294" i="17"/>
  <c r="AC294" i="17"/>
  <c r="AB294" i="17"/>
  <c r="AW294" i="17" s="1"/>
  <c r="Y294" i="17"/>
  <c r="X294" i="17"/>
  <c r="W294" i="17"/>
  <c r="U294" i="17"/>
  <c r="T294" i="17"/>
  <c r="S294" i="17"/>
  <c r="Q294" i="17"/>
  <c r="P294" i="17"/>
  <c r="O294" i="17"/>
  <c r="M294" i="17"/>
  <c r="AV294" i="17"/>
  <c r="L294" i="17"/>
  <c r="K294" i="17"/>
  <c r="I294" i="17"/>
  <c r="G294" i="17"/>
  <c r="E294" i="17"/>
  <c r="AU293" i="17"/>
  <c r="AT293" i="17"/>
  <c r="AS293" i="17"/>
  <c r="AQ293" i="17"/>
  <c r="AP293" i="17"/>
  <c r="AO293" i="17"/>
  <c r="AM293" i="17"/>
  <c r="AL293" i="17"/>
  <c r="AK293" i="17"/>
  <c r="AI293" i="17"/>
  <c r="AH293" i="17"/>
  <c r="AG293" i="17"/>
  <c r="AE293" i="17"/>
  <c r="AD293" i="17"/>
  <c r="AC293" i="17"/>
  <c r="AB293" i="17"/>
  <c r="AW293" i="17" s="1"/>
  <c r="Y293" i="17"/>
  <c r="X293" i="17"/>
  <c r="W293" i="17"/>
  <c r="U293" i="17"/>
  <c r="T293" i="17"/>
  <c r="S293" i="17"/>
  <c r="Q293" i="17"/>
  <c r="P293" i="17"/>
  <c r="O293" i="17"/>
  <c r="M293" i="17"/>
  <c r="AV293" i="17" s="1"/>
  <c r="L293" i="17"/>
  <c r="K293" i="17"/>
  <c r="I293" i="17"/>
  <c r="G293" i="17"/>
  <c r="E293" i="17"/>
  <c r="AU292" i="17"/>
  <c r="AT292" i="17"/>
  <c r="AS292" i="17"/>
  <c r="AQ292" i="17"/>
  <c r="AP292" i="17"/>
  <c r="AO292" i="17"/>
  <c r="AM292" i="17"/>
  <c r="AL292" i="17"/>
  <c r="AK292" i="17"/>
  <c r="AI292" i="17"/>
  <c r="AH292" i="17"/>
  <c r="AG292" i="17"/>
  <c r="AE292" i="17"/>
  <c r="AD292" i="17"/>
  <c r="AC292" i="17"/>
  <c r="AB292" i="17"/>
  <c r="AW292" i="17"/>
  <c r="Y292" i="17"/>
  <c r="X292" i="17"/>
  <c r="W292" i="17"/>
  <c r="U292" i="17"/>
  <c r="T292" i="17"/>
  <c r="S292" i="17"/>
  <c r="Q292" i="17"/>
  <c r="P292" i="17"/>
  <c r="O292" i="17"/>
  <c r="M292" i="17"/>
  <c r="L292" i="17"/>
  <c r="K292" i="17"/>
  <c r="I292" i="17"/>
  <c r="G292" i="17"/>
  <c r="E292" i="17"/>
  <c r="AU291" i="17"/>
  <c r="AT291" i="17"/>
  <c r="AS291" i="17"/>
  <c r="AQ291" i="17"/>
  <c r="AP291" i="17"/>
  <c r="AO291" i="17"/>
  <c r="AM291" i="17"/>
  <c r="AL291" i="17"/>
  <c r="AK291" i="17"/>
  <c r="AI291" i="17"/>
  <c r="AH291" i="17"/>
  <c r="AG291" i="17"/>
  <c r="AE291" i="17"/>
  <c r="AD291" i="17"/>
  <c r="AC291" i="17"/>
  <c r="AB291" i="17"/>
  <c r="AW291" i="17" s="1"/>
  <c r="Y291" i="17"/>
  <c r="X291" i="17"/>
  <c r="W291" i="17"/>
  <c r="U291" i="17"/>
  <c r="T291" i="17"/>
  <c r="S291" i="17"/>
  <c r="Q291" i="17"/>
  <c r="P291" i="17"/>
  <c r="O291" i="17"/>
  <c r="M291" i="17"/>
  <c r="AV291" i="17" s="1"/>
  <c r="L291" i="17"/>
  <c r="K291" i="17"/>
  <c r="I291" i="17"/>
  <c r="G291" i="17"/>
  <c r="E291" i="17"/>
  <c r="AU290" i="17"/>
  <c r="AT290" i="17"/>
  <c r="AS290" i="17"/>
  <c r="AQ290" i="17"/>
  <c r="AP290" i="17"/>
  <c r="AO290" i="17"/>
  <c r="AM290" i="17"/>
  <c r="AL290" i="17"/>
  <c r="AK290" i="17"/>
  <c r="AI290" i="17"/>
  <c r="AH290" i="17"/>
  <c r="AG290" i="17"/>
  <c r="AE290" i="17"/>
  <c r="AD290" i="17"/>
  <c r="AC290" i="17"/>
  <c r="AB290" i="17"/>
  <c r="AW290" i="17"/>
  <c r="Y290" i="17"/>
  <c r="X290" i="17"/>
  <c r="W290" i="17"/>
  <c r="U290" i="17"/>
  <c r="T290" i="17"/>
  <c r="S290" i="17"/>
  <c r="Q290" i="17"/>
  <c r="AV290" i="17" s="1"/>
  <c r="P290" i="17"/>
  <c r="O290" i="17"/>
  <c r="M290" i="17"/>
  <c r="L290" i="17"/>
  <c r="K290" i="17"/>
  <c r="I290" i="17"/>
  <c r="G290" i="17"/>
  <c r="E290" i="17"/>
  <c r="AU289" i="17"/>
  <c r="AT289" i="17"/>
  <c r="AS289" i="17"/>
  <c r="AQ289" i="17"/>
  <c r="AP289" i="17"/>
  <c r="AO289" i="17"/>
  <c r="AM289" i="17"/>
  <c r="AL289" i="17"/>
  <c r="AK289" i="17"/>
  <c r="AI289" i="17"/>
  <c r="AH289" i="17"/>
  <c r="AG289" i="17"/>
  <c r="AE289" i="17"/>
  <c r="AD289" i="17"/>
  <c r="AC289" i="17"/>
  <c r="AB289" i="17"/>
  <c r="AW289" i="17" s="1"/>
  <c r="Y289" i="17"/>
  <c r="X289" i="17"/>
  <c r="W289" i="17"/>
  <c r="U289" i="17"/>
  <c r="T289" i="17"/>
  <c r="S289" i="17"/>
  <c r="Q289" i="17"/>
  <c r="P289" i="17"/>
  <c r="O289" i="17"/>
  <c r="M289" i="17"/>
  <c r="AV289" i="17" s="1"/>
  <c r="L289" i="17"/>
  <c r="K289" i="17"/>
  <c r="I289" i="17"/>
  <c r="G289" i="17"/>
  <c r="E289" i="17"/>
  <c r="AU288" i="17"/>
  <c r="AT288" i="17"/>
  <c r="AS288" i="17"/>
  <c r="AQ288" i="17"/>
  <c r="AP288" i="17"/>
  <c r="AO288" i="17"/>
  <c r="AM288" i="17"/>
  <c r="AL288" i="17"/>
  <c r="AK288" i="17"/>
  <c r="AI288" i="17"/>
  <c r="AH288" i="17"/>
  <c r="AG288" i="17"/>
  <c r="AE288" i="17"/>
  <c r="AD288" i="17"/>
  <c r="AC288" i="17"/>
  <c r="AB288" i="17"/>
  <c r="AW288" i="17" s="1"/>
  <c r="Y288" i="17"/>
  <c r="X288" i="17"/>
  <c r="W288" i="17"/>
  <c r="U288" i="17"/>
  <c r="T288" i="17"/>
  <c r="S288" i="17"/>
  <c r="Q288" i="17"/>
  <c r="P288" i="17"/>
  <c r="O288" i="17"/>
  <c r="M288" i="17"/>
  <c r="AV288" i="17" s="1"/>
  <c r="L288" i="17"/>
  <c r="K288" i="17"/>
  <c r="I288" i="17"/>
  <c r="G288" i="17"/>
  <c r="E288" i="17"/>
  <c r="AU287" i="17"/>
  <c r="AT287" i="17"/>
  <c r="AS287" i="17"/>
  <c r="AQ287" i="17"/>
  <c r="AP287" i="17"/>
  <c r="AO287" i="17"/>
  <c r="AM287" i="17"/>
  <c r="AL287" i="17"/>
  <c r="AK287" i="17"/>
  <c r="AI287" i="17"/>
  <c r="AH287" i="17"/>
  <c r="AG287" i="17"/>
  <c r="AE287" i="17"/>
  <c r="AD287" i="17"/>
  <c r="AC287" i="17"/>
  <c r="AB287" i="17"/>
  <c r="AW287" i="17" s="1"/>
  <c r="Y287" i="17"/>
  <c r="X287" i="17"/>
  <c r="W287" i="17"/>
  <c r="U287" i="17"/>
  <c r="T287" i="17"/>
  <c r="S287" i="17"/>
  <c r="Q287" i="17"/>
  <c r="AV287" i="17" s="1"/>
  <c r="P287" i="17"/>
  <c r="O287" i="17"/>
  <c r="M287" i="17"/>
  <c r="L287" i="17"/>
  <c r="K287" i="17"/>
  <c r="I287" i="17"/>
  <c r="G287" i="17"/>
  <c r="E287" i="17"/>
  <c r="AU286" i="17"/>
  <c r="AT286" i="17"/>
  <c r="AS286" i="17"/>
  <c r="AQ286" i="17"/>
  <c r="AP286" i="17"/>
  <c r="AO286" i="17"/>
  <c r="AM286" i="17"/>
  <c r="AL286" i="17"/>
  <c r="AK286" i="17"/>
  <c r="AI286" i="17"/>
  <c r="AH286" i="17"/>
  <c r="AG286" i="17"/>
  <c r="AE286" i="17"/>
  <c r="AD286" i="17"/>
  <c r="AC286" i="17"/>
  <c r="AB286" i="17"/>
  <c r="AW286" i="17" s="1"/>
  <c r="Y286" i="17"/>
  <c r="X286" i="17"/>
  <c r="W286" i="17"/>
  <c r="U286" i="17"/>
  <c r="T286" i="17"/>
  <c r="S286" i="17"/>
  <c r="Q286" i="17"/>
  <c r="AV286" i="17" s="1"/>
  <c r="P286" i="17"/>
  <c r="O286" i="17"/>
  <c r="M286" i="17"/>
  <c r="L286" i="17"/>
  <c r="K286" i="17"/>
  <c r="I286" i="17"/>
  <c r="G286" i="17"/>
  <c r="E286" i="17"/>
  <c r="AU285" i="17"/>
  <c r="AT285" i="17"/>
  <c r="AS285" i="17"/>
  <c r="AQ285" i="17"/>
  <c r="AP285" i="17"/>
  <c r="AO285" i="17"/>
  <c r="AM285" i="17"/>
  <c r="AL285" i="17"/>
  <c r="AK285" i="17"/>
  <c r="AI285" i="17"/>
  <c r="AH285" i="17"/>
  <c r="AG285" i="17"/>
  <c r="AE285" i="17"/>
  <c r="AD285" i="17"/>
  <c r="AC285" i="17"/>
  <c r="AB285" i="17"/>
  <c r="AW285" i="17"/>
  <c r="Y285" i="17"/>
  <c r="X285" i="17"/>
  <c r="W285" i="17"/>
  <c r="U285" i="17"/>
  <c r="T285" i="17"/>
  <c r="S285" i="17"/>
  <c r="Q285" i="17"/>
  <c r="P285" i="17"/>
  <c r="O285" i="17"/>
  <c r="M285" i="17"/>
  <c r="AV285" i="17" s="1"/>
  <c r="L285" i="17"/>
  <c r="K285" i="17"/>
  <c r="I285" i="17"/>
  <c r="G285" i="17"/>
  <c r="E285" i="17"/>
  <c r="AU284" i="17"/>
  <c r="AT284" i="17"/>
  <c r="AS284" i="17"/>
  <c r="AQ284" i="17"/>
  <c r="AP284" i="17"/>
  <c r="AO284" i="17"/>
  <c r="AM284" i="17"/>
  <c r="AL284" i="17"/>
  <c r="AK284" i="17"/>
  <c r="AI284" i="17"/>
  <c r="AH284" i="17"/>
  <c r="AG284" i="17"/>
  <c r="AE284" i="17"/>
  <c r="AD284" i="17"/>
  <c r="AC284" i="17"/>
  <c r="AB284" i="17"/>
  <c r="AW284" i="17" s="1"/>
  <c r="Y284" i="17"/>
  <c r="X284" i="17"/>
  <c r="W284" i="17"/>
  <c r="U284" i="17"/>
  <c r="T284" i="17"/>
  <c r="S284" i="17"/>
  <c r="Q284" i="17"/>
  <c r="P284" i="17"/>
  <c r="O284" i="17"/>
  <c r="M284" i="17"/>
  <c r="AV284" i="17" s="1"/>
  <c r="L284" i="17"/>
  <c r="K284" i="17"/>
  <c r="I284" i="17"/>
  <c r="G284" i="17"/>
  <c r="E284" i="17"/>
  <c r="AU283" i="17"/>
  <c r="AT283" i="17"/>
  <c r="AS283" i="17"/>
  <c r="AQ283" i="17"/>
  <c r="AP283" i="17"/>
  <c r="AO283" i="17"/>
  <c r="AM283" i="17"/>
  <c r="AL283" i="17"/>
  <c r="AK283" i="17"/>
  <c r="AI283" i="17"/>
  <c r="AH283" i="17"/>
  <c r="AG283" i="17"/>
  <c r="AE283" i="17"/>
  <c r="AD283" i="17"/>
  <c r="AC283" i="17"/>
  <c r="AB283" i="17"/>
  <c r="AW283" i="17" s="1"/>
  <c r="Y283" i="17"/>
  <c r="X283" i="17"/>
  <c r="W283" i="17"/>
  <c r="U283" i="17"/>
  <c r="T283" i="17"/>
  <c r="S283" i="17"/>
  <c r="Q283" i="17"/>
  <c r="P283" i="17"/>
  <c r="O283" i="17"/>
  <c r="M283" i="17"/>
  <c r="L283" i="17"/>
  <c r="K283" i="17"/>
  <c r="I283" i="17"/>
  <c r="G283" i="17"/>
  <c r="E283" i="17"/>
  <c r="AU282" i="17"/>
  <c r="AT282" i="17"/>
  <c r="AS282" i="17"/>
  <c r="AQ282" i="17"/>
  <c r="AP282" i="17"/>
  <c r="AO282" i="17"/>
  <c r="AM282" i="17"/>
  <c r="AL282" i="17"/>
  <c r="AK282" i="17"/>
  <c r="AI282" i="17"/>
  <c r="AH282" i="17"/>
  <c r="AG282" i="17"/>
  <c r="AE282" i="17"/>
  <c r="AD282" i="17"/>
  <c r="AC282" i="17"/>
  <c r="AB282" i="17"/>
  <c r="AW282" i="17"/>
  <c r="Y282" i="17"/>
  <c r="X282" i="17"/>
  <c r="W282" i="17"/>
  <c r="U282" i="17"/>
  <c r="T282" i="17"/>
  <c r="S282" i="17"/>
  <c r="Q282" i="17"/>
  <c r="P282" i="17"/>
  <c r="O282" i="17"/>
  <c r="M282" i="17"/>
  <c r="AV282" i="17" s="1"/>
  <c r="L282" i="17"/>
  <c r="K282" i="17"/>
  <c r="I282" i="17"/>
  <c r="G282" i="17"/>
  <c r="E282" i="17"/>
  <c r="AU281" i="17"/>
  <c r="AT281" i="17"/>
  <c r="AS281" i="17"/>
  <c r="AQ281" i="17"/>
  <c r="AP281" i="17"/>
  <c r="AO281" i="17"/>
  <c r="AM281" i="17"/>
  <c r="AL281" i="17"/>
  <c r="AK281" i="17"/>
  <c r="AI281" i="17"/>
  <c r="AH281" i="17"/>
  <c r="AG281" i="17"/>
  <c r="AE281" i="17"/>
  <c r="AD281" i="17"/>
  <c r="AC281" i="17"/>
  <c r="AB281" i="17"/>
  <c r="AW281" i="17"/>
  <c r="Y281" i="17"/>
  <c r="X281" i="17"/>
  <c r="W281" i="17"/>
  <c r="U281" i="17"/>
  <c r="T281" i="17"/>
  <c r="S281" i="17"/>
  <c r="Q281" i="17"/>
  <c r="AV281" i="17" s="1"/>
  <c r="P281" i="17"/>
  <c r="O281" i="17"/>
  <c r="M281" i="17"/>
  <c r="L281" i="17"/>
  <c r="K281" i="17"/>
  <c r="I281" i="17"/>
  <c r="G281" i="17"/>
  <c r="E281" i="17"/>
  <c r="AU280" i="17"/>
  <c r="AT280" i="17"/>
  <c r="AS280" i="17"/>
  <c r="AQ280" i="17"/>
  <c r="AP280" i="17"/>
  <c r="AO280" i="17"/>
  <c r="AM280" i="17"/>
  <c r="AL280" i="17"/>
  <c r="AK280" i="17"/>
  <c r="AI280" i="17"/>
  <c r="AH280" i="17"/>
  <c r="AG280" i="17"/>
  <c r="AE280" i="17"/>
  <c r="AD280" i="17"/>
  <c r="AC280" i="17"/>
  <c r="AB280" i="17"/>
  <c r="AW280" i="17" s="1"/>
  <c r="Y280" i="17"/>
  <c r="X280" i="17"/>
  <c r="W280" i="17"/>
  <c r="U280" i="17"/>
  <c r="T280" i="17"/>
  <c r="S280" i="17"/>
  <c r="Q280" i="17"/>
  <c r="AV280" i="17" s="1"/>
  <c r="P280" i="17"/>
  <c r="O280" i="17"/>
  <c r="M280" i="17"/>
  <c r="L280" i="17"/>
  <c r="K280" i="17"/>
  <c r="I280" i="17"/>
  <c r="G280" i="17"/>
  <c r="E280" i="17"/>
  <c r="AU279" i="17"/>
  <c r="AT279" i="17"/>
  <c r="AS279" i="17"/>
  <c r="AQ279" i="17"/>
  <c r="AP279" i="17"/>
  <c r="AO279" i="17"/>
  <c r="AM279" i="17"/>
  <c r="AL279" i="17"/>
  <c r="AK279" i="17"/>
  <c r="AI279" i="17"/>
  <c r="AH279" i="17"/>
  <c r="AG279" i="17"/>
  <c r="AE279" i="17"/>
  <c r="AD279" i="17"/>
  <c r="AC279" i="17"/>
  <c r="AB279" i="17"/>
  <c r="AW279" i="17"/>
  <c r="Y279" i="17"/>
  <c r="X279" i="17"/>
  <c r="W279" i="17"/>
  <c r="U279" i="17"/>
  <c r="T279" i="17"/>
  <c r="S279" i="17"/>
  <c r="Q279" i="17"/>
  <c r="P279" i="17"/>
  <c r="O279" i="17"/>
  <c r="M279" i="17"/>
  <c r="AV279" i="17" s="1"/>
  <c r="L279" i="17"/>
  <c r="K279" i="17"/>
  <c r="I279" i="17"/>
  <c r="G279" i="17"/>
  <c r="E279" i="17"/>
  <c r="AU278" i="17"/>
  <c r="AT278" i="17"/>
  <c r="AS278" i="17"/>
  <c r="AQ278" i="17"/>
  <c r="AP278" i="17"/>
  <c r="AO278" i="17"/>
  <c r="AM278" i="17"/>
  <c r="AL278" i="17"/>
  <c r="AK278" i="17"/>
  <c r="AI278" i="17"/>
  <c r="AH278" i="17"/>
  <c r="AG278" i="17"/>
  <c r="AE278" i="17"/>
  <c r="AD278" i="17"/>
  <c r="AC278" i="17"/>
  <c r="AB278" i="17"/>
  <c r="AW278" i="17" s="1"/>
  <c r="Y278" i="17"/>
  <c r="X278" i="17"/>
  <c r="W278" i="17"/>
  <c r="U278" i="17"/>
  <c r="T278" i="17"/>
  <c r="S278" i="17"/>
  <c r="Q278" i="17"/>
  <c r="P278" i="17"/>
  <c r="O278" i="17"/>
  <c r="M278" i="17"/>
  <c r="AV278" i="17" s="1"/>
  <c r="L278" i="17"/>
  <c r="K278" i="17"/>
  <c r="I278" i="17"/>
  <c r="G278" i="17"/>
  <c r="E278" i="17"/>
  <c r="AU277" i="17"/>
  <c r="AT277" i="17"/>
  <c r="AS277" i="17"/>
  <c r="AQ277" i="17"/>
  <c r="AP277" i="17"/>
  <c r="AO277" i="17"/>
  <c r="AM277" i="17"/>
  <c r="AL277" i="17"/>
  <c r="AK277" i="17"/>
  <c r="AI277" i="17"/>
  <c r="AH277" i="17"/>
  <c r="AG277" i="17"/>
  <c r="AE277" i="17"/>
  <c r="AD277" i="17"/>
  <c r="AC277" i="17"/>
  <c r="AB277" i="17"/>
  <c r="AW277" i="17" s="1"/>
  <c r="Y277" i="17"/>
  <c r="X277" i="17"/>
  <c r="W277" i="17"/>
  <c r="U277" i="17"/>
  <c r="AV277" i="17" s="1"/>
  <c r="T277" i="17"/>
  <c r="S277" i="17"/>
  <c r="Q277" i="17"/>
  <c r="P277" i="17"/>
  <c r="O277" i="17"/>
  <c r="M277" i="17"/>
  <c r="L277" i="17"/>
  <c r="K277" i="17"/>
  <c r="I277" i="17"/>
  <c r="G277" i="17"/>
  <c r="E277" i="17"/>
  <c r="AU276" i="17"/>
  <c r="AT276" i="17"/>
  <c r="AS276" i="17"/>
  <c r="AQ276" i="17"/>
  <c r="AP276" i="17"/>
  <c r="AO276" i="17"/>
  <c r="AM276" i="17"/>
  <c r="AL276" i="17"/>
  <c r="AK276" i="17"/>
  <c r="AI276" i="17"/>
  <c r="AH276" i="17"/>
  <c r="AG276" i="17"/>
  <c r="AE276" i="17"/>
  <c r="AD276" i="17"/>
  <c r="AC276" i="17"/>
  <c r="AB276" i="17"/>
  <c r="AW276" i="17"/>
  <c r="Y276" i="17"/>
  <c r="X276" i="17"/>
  <c r="W276" i="17"/>
  <c r="U276" i="17"/>
  <c r="T276" i="17"/>
  <c r="S276" i="17"/>
  <c r="Q276" i="17"/>
  <c r="P276" i="17"/>
  <c r="O276" i="17"/>
  <c r="M276" i="17"/>
  <c r="AV276" i="17" s="1"/>
  <c r="L276" i="17"/>
  <c r="K276" i="17"/>
  <c r="I276" i="17"/>
  <c r="G276" i="17"/>
  <c r="E276" i="17"/>
  <c r="AU275" i="17"/>
  <c r="AT275" i="17"/>
  <c r="AS275" i="17"/>
  <c r="AQ275" i="17"/>
  <c r="AP275" i="17"/>
  <c r="AO275" i="17"/>
  <c r="AM275" i="17"/>
  <c r="AL275" i="17"/>
  <c r="AK275" i="17"/>
  <c r="AI275" i="17"/>
  <c r="AH275" i="17"/>
  <c r="AG275" i="17"/>
  <c r="AE275" i="17"/>
  <c r="AD275" i="17"/>
  <c r="AC275" i="17"/>
  <c r="AB275" i="17"/>
  <c r="AW275" i="17" s="1"/>
  <c r="Y275" i="17"/>
  <c r="X275" i="17"/>
  <c r="W275" i="17"/>
  <c r="U275" i="17"/>
  <c r="T275" i="17"/>
  <c r="S275" i="17"/>
  <c r="Q275" i="17"/>
  <c r="P275" i="17"/>
  <c r="O275" i="17"/>
  <c r="M275" i="17"/>
  <c r="L275" i="17"/>
  <c r="K275" i="17"/>
  <c r="I275" i="17"/>
  <c r="G275" i="17"/>
  <c r="E275" i="17"/>
  <c r="AU274" i="17"/>
  <c r="AT274" i="17"/>
  <c r="AS274" i="17"/>
  <c r="AQ274" i="17"/>
  <c r="AP274" i="17"/>
  <c r="AO274" i="17"/>
  <c r="AM274" i="17"/>
  <c r="AL274" i="17"/>
  <c r="AK274" i="17"/>
  <c r="AI274" i="17"/>
  <c r="AH274" i="17"/>
  <c r="AG274" i="17"/>
  <c r="AE274" i="17"/>
  <c r="AD274" i="17"/>
  <c r="AC274" i="17"/>
  <c r="AB274" i="17"/>
  <c r="AW274" i="17" s="1"/>
  <c r="Y274" i="17"/>
  <c r="X274" i="17"/>
  <c r="W274" i="17"/>
  <c r="U274" i="17"/>
  <c r="T274" i="17"/>
  <c r="S274" i="17"/>
  <c r="Q274" i="17"/>
  <c r="P274" i="17"/>
  <c r="O274" i="17"/>
  <c r="M274" i="17"/>
  <c r="AV274" i="17" s="1"/>
  <c r="L274" i="17"/>
  <c r="K274" i="17"/>
  <c r="I274" i="17"/>
  <c r="G274" i="17"/>
  <c r="E274" i="17"/>
  <c r="AU273" i="17"/>
  <c r="AT273" i="17"/>
  <c r="AS273" i="17"/>
  <c r="AQ273" i="17"/>
  <c r="AP273" i="17"/>
  <c r="AO273" i="17"/>
  <c r="AM273" i="17"/>
  <c r="AL273" i="17"/>
  <c r="AK273" i="17"/>
  <c r="AI273" i="17"/>
  <c r="AH273" i="17"/>
  <c r="AG273" i="17"/>
  <c r="AE273" i="17"/>
  <c r="AD273" i="17"/>
  <c r="AC273" i="17"/>
  <c r="AB273" i="17"/>
  <c r="AW273" i="17"/>
  <c r="Y273" i="17"/>
  <c r="X273" i="17"/>
  <c r="W273" i="17"/>
  <c r="U273" i="17"/>
  <c r="T273" i="17"/>
  <c r="S273" i="17"/>
  <c r="Q273" i="17"/>
  <c r="P273" i="17"/>
  <c r="O273" i="17"/>
  <c r="M273" i="17"/>
  <c r="AV273" i="17" s="1"/>
  <c r="L273" i="17"/>
  <c r="K273" i="17"/>
  <c r="I273" i="17"/>
  <c r="G273" i="17"/>
  <c r="E273" i="17"/>
  <c r="AU272" i="17"/>
  <c r="AT272" i="17"/>
  <c r="AS272" i="17"/>
  <c r="AQ272" i="17"/>
  <c r="AP272" i="17"/>
  <c r="AO272" i="17"/>
  <c r="AM272" i="17"/>
  <c r="AL272" i="17"/>
  <c r="AK272" i="17"/>
  <c r="AI272" i="17"/>
  <c r="AH272" i="17"/>
  <c r="AG272" i="17"/>
  <c r="AE272" i="17"/>
  <c r="AD272" i="17"/>
  <c r="AC272" i="17"/>
  <c r="AB272" i="17"/>
  <c r="AW272" i="17"/>
  <c r="Y272" i="17"/>
  <c r="X272" i="17"/>
  <c r="W272" i="17"/>
  <c r="U272" i="17"/>
  <c r="T272" i="17"/>
  <c r="S272" i="17"/>
  <c r="Q272" i="17"/>
  <c r="P272" i="17"/>
  <c r="O272" i="17"/>
  <c r="M272" i="17"/>
  <c r="AV272" i="17" s="1"/>
  <c r="L272" i="17"/>
  <c r="K272" i="17"/>
  <c r="I272" i="17"/>
  <c r="G272" i="17"/>
  <c r="E272" i="17"/>
  <c r="AU271" i="17"/>
  <c r="AT271" i="17"/>
  <c r="AS271" i="17"/>
  <c r="AQ271" i="17"/>
  <c r="AP271" i="17"/>
  <c r="AO271" i="17"/>
  <c r="AM271" i="17"/>
  <c r="AL271" i="17"/>
  <c r="AK271" i="17"/>
  <c r="AI271" i="17"/>
  <c r="AH271" i="17"/>
  <c r="AG271" i="17"/>
  <c r="AE271" i="17"/>
  <c r="AD271" i="17"/>
  <c r="AC271" i="17"/>
  <c r="AB271" i="17"/>
  <c r="AW271" i="17" s="1"/>
  <c r="Y271" i="17"/>
  <c r="X271" i="17"/>
  <c r="W271" i="17"/>
  <c r="U271" i="17"/>
  <c r="T271" i="17"/>
  <c r="S271" i="17"/>
  <c r="Q271" i="17"/>
  <c r="AV271" i="17" s="1"/>
  <c r="P271" i="17"/>
  <c r="O271" i="17"/>
  <c r="M271" i="17"/>
  <c r="L271" i="17"/>
  <c r="K271" i="17"/>
  <c r="I271" i="17"/>
  <c r="G271" i="17"/>
  <c r="E271" i="17"/>
  <c r="AU270" i="17"/>
  <c r="AT270" i="17"/>
  <c r="AS270" i="17"/>
  <c r="AQ270" i="17"/>
  <c r="AP270" i="17"/>
  <c r="AO270" i="17"/>
  <c r="AM270" i="17"/>
  <c r="AL270" i="17"/>
  <c r="AK270" i="17"/>
  <c r="AI270" i="17"/>
  <c r="AH270" i="17"/>
  <c r="AG270" i="17"/>
  <c r="AE270" i="17"/>
  <c r="AD270" i="17"/>
  <c r="AC270" i="17"/>
  <c r="AB270" i="17"/>
  <c r="AW270" i="17" s="1"/>
  <c r="Y270" i="17"/>
  <c r="X270" i="17"/>
  <c r="W270" i="17"/>
  <c r="U270" i="17"/>
  <c r="T270" i="17"/>
  <c r="S270" i="17"/>
  <c r="Q270" i="17"/>
  <c r="P270" i="17"/>
  <c r="O270" i="17"/>
  <c r="M270" i="17"/>
  <c r="L270" i="17"/>
  <c r="K270" i="17"/>
  <c r="I270" i="17"/>
  <c r="G270" i="17"/>
  <c r="E270" i="17"/>
  <c r="AU269" i="17"/>
  <c r="AT269" i="17"/>
  <c r="AS269" i="17"/>
  <c r="AQ269" i="17"/>
  <c r="AP269" i="17"/>
  <c r="AO269" i="17"/>
  <c r="AM269" i="17"/>
  <c r="AL269" i="17"/>
  <c r="AK269" i="17"/>
  <c r="AI269" i="17"/>
  <c r="AH269" i="17"/>
  <c r="AG269" i="17"/>
  <c r="AE269" i="17"/>
  <c r="AD269" i="17"/>
  <c r="AC269" i="17"/>
  <c r="AB269" i="17"/>
  <c r="AW269" i="17" s="1"/>
  <c r="Y269" i="17"/>
  <c r="X269" i="17"/>
  <c r="W269" i="17"/>
  <c r="U269" i="17"/>
  <c r="T269" i="17"/>
  <c r="S269" i="17"/>
  <c r="Q269" i="17"/>
  <c r="P269" i="17"/>
  <c r="O269" i="17"/>
  <c r="M269" i="17"/>
  <c r="AV269" i="17" s="1"/>
  <c r="L269" i="17"/>
  <c r="K269" i="17"/>
  <c r="I269" i="17"/>
  <c r="G269" i="17"/>
  <c r="E269" i="17"/>
  <c r="AU268" i="17"/>
  <c r="AT268" i="17"/>
  <c r="AS268" i="17"/>
  <c r="AQ268" i="17"/>
  <c r="AP268" i="17"/>
  <c r="AO268" i="17"/>
  <c r="AM268" i="17"/>
  <c r="AL268" i="17"/>
  <c r="AK268" i="17"/>
  <c r="AI268" i="17"/>
  <c r="AH268" i="17"/>
  <c r="AG268" i="17"/>
  <c r="AE268" i="17"/>
  <c r="AD268" i="17"/>
  <c r="AC268" i="17"/>
  <c r="AB268" i="17"/>
  <c r="AW268" i="17"/>
  <c r="Y268" i="17"/>
  <c r="X268" i="17"/>
  <c r="W268" i="17"/>
  <c r="U268" i="17"/>
  <c r="AV268" i="17"/>
  <c r="T268" i="17"/>
  <c r="S268" i="17"/>
  <c r="Q268" i="17"/>
  <c r="P268" i="17"/>
  <c r="O268" i="17"/>
  <c r="M268" i="17"/>
  <c r="L268" i="17"/>
  <c r="K268" i="17"/>
  <c r="I268" i="17"/>
  <c r="G268" i="17"/>
  <c r="E268" i="17"/>
  <c r="AU267" i="17"/>
  <c r="AT267" i="17"/>
  <c r="AS267" i="17"/>
  <c r="AQ267" i="17"/>
  <c r="AP267" i="17"/>
  <c r="AO267" i="17"/>
  <c r="AM267" i="17"/>
  <c r="AL267" i="17"/>
  <c r="AK267" i="17"/>
  <c r="AI267" i="17"/>
  <c r="AH267" i="17"/>
  <c r="AG267" i="17"/>
  <c r="AE267" i="17"/>
  <c r="AD267" i="17"/>
  <c r="AC267" i="17"/>
  <c r="AB267" i="17"/>
  <c r="AW267" i="17" s="1"/>
  <c r="Y267" i="17"/>
  <c r="X267" i="17"/>
  <c r="W267" i="17"/>
  <c r="U267" i="17"/>
  <c r="T267" i="17"/>
  <c r="S267" i="17"/>
  <c r="Q267" i="17"/>
  <c r="P267" i="17"/>
  <c r="O267" i="17"/>
  <c r="M267" i="17"/>
  <c r="L267" i="17"/>
  <c r="K267" i="17"/>
  <c r="I267" i="17"/>
  <c r="G267" i="17"/>
  <c r="E267" i="17"/>
  <c r="AU266" i="17"/>
  <c r="AT266" i="17"/>
  <c r="AS266" i="17"/>
  <c r="AQ266" i="17"/>
  <c r="AP266" i="17"/>
  <c r="AO266" i="17"/>
  <c r="AM266" i="17"/>
  <c r="AL266" i="17"/>
  <c r="AK266" i="17"/>
  <c r="AI266" i="17"/>
  <c r="AH266" i="17"/>
  <c r="AG266" i="17"/>
  <c r="AE266" i="17"/>
  <c r="AD266" i="17"/>
  <c r="AC266" i="17"/>
  <c r="AB266" i="17"/>
  <c r="AW266" i="17" s="1"/>
  <c r="Y266" i="17"/>
  <c r="X266" i="17"/>
  <c r="W266" i="17"/>
  <c r="U266" i="17"/>
  <c r="T266" i="17"/>
  <c r="S266" i="17"/>
  <c r="Q266" i="17"/>
  <c r="AV266" i="17" s="1"/>
  <c r="P266" i="17"/>
  <c r="O266" i="17"/>
  <c r="M266" i="17"/>
  <c r="L266" i="17"/>
  <c r="K266" i="17"/>
  <c r="I266" i="17"/>
  <c r="G266" i="17"/>
  <c r="E266" i="17"/>
  <c r="AU265" i="17"/>
  <c r="AT265" i="17"/>
  <c r="AS265" i="17"/>
  <c r="AQ265" i="17"/>
  <c r="AP265" i="17"/>
  <c r="AO265" i="17"/>
  <c r="AM265" i="17"/>
  <c r="AL265" i="17"/>
  <c r="AK265" i="17"/>
  <c r="AI265" i="17"/>
  <c r="AH265" i="17"/>
  <c r="AG265" i="17"/>
  <c r="AE265" i="17"/>
  <c r="AD265" i="17"/>
  <c r="AC265" i="17"/>
  <c r="AB265" i="17"/>
  <c r="AW265" i="17"/>
  <c r="Y265" i="17"/>
  <c r="X265" i="17"/>
  <c r="W265" i="17"/>
  <c r="U265" i="17"/>
  <c r="T265" i="17"/>
  <c r="S265" i="17"/>
  <c r="Q265" i="17"/>
  <c r="P265" i="17"/>
  <c r="O265" i="17"/>
  <c r="M265" i="17"/>
  <c r="AV265" i="17"/>
  <c r="L265" i="17"/>
  <c r="K265" i="17"/>
  <c r="I265" i="17"/>
  <c r="G265" i="17"/>
  <c r="E265" i="17"/>
  <c r="AU264" i="17"/>
  <c r="AT264" i="17"/>
  <c r="AS264" i="17"/>
  <c r="AQ264" i="17"/>
  <c r="AP264" i="17"/>
  <c r="AO264" i="17"/>
  <c r="AM264" i="17"/>
  <c r="AL264" i="17"/>
  <c r="AK264" i="17"/>
  <c r="AI264" i="17"/>
  <c r="AH264" i="17"/>
  <c r="AG264" i="17"/>
  <c r="AE264" i="17"/>
  <c r="AD264" i="17"/>
  <c r="AC264" i="17"/>
  <c r="AB264" i="17"/>
  <c r="AW264" i="17" s="1"/>
  <c r="Y264" i="17"/>
  <c r="AV264" i="17"/>
  <c r="X264" i="17"/>
  <c r="W264" i="17"/>
  <c r="U264" i="17"/>
  <c r="T264" i="17"/>
  <c r="S264" i="17"/>
  <c r="Q264" i="17"/>
  <c r="P264" i="17"/>
  <c r="O264" i="17"/>
  <c r="M264" i="17"/>
  <c r="L264" i="17"/>
  <c r="K264" i="17"/>
  <c r="I264" i="17"/>
  <c r="G264" i="17"/>
  <c r="E264" i="17"/>
  <c r="AU263" i="17"/>
  <c r="AT263" i="17"/>
  <c r="AS263" i="17"/>
  <c r="AQ263" i="17"/>
  <c r="AP263" i="17"/>
  <c r="AO263" i="17"/>
  <c r="AM263" i="17"/>
  <c r="AL263" i="17"/>
  <c r="AK263" i="17"/>
  <c r="AI263" i="17"/>
  <c r="AH263" i="17"/>
  <c r="AG263" i="17"/>
  <c r="AE263" i="17"/>
  <c r="AD263" i="17"/>
  <c r="AC263" i="17"/>
  <c r="AB263" i="17"/>
  <c r="AW263" i="17"/>
  <c r="Y263" i="17"/>
  <c r="X263" i="17"/>
  <c r="W263" i="17"/>
  <c r="U263" i="17"/>
  <c r="T263" i="17"/>
  <c r="S263" i="17"/>
  <c r="Q263" i="17"/>
  <c r="AV263" i="17" s="1"/>
  <c r="P263" i="17"/>
  <c r="O263" i="17"/>
  <c r="M263" i="17"/>
  <c r="L263" i="17"/>
  <c r="K263" i="17"/>
  <c r="I263" i="17"/>
  <c r="G263" i="17"/>
  <c r="E263" i="17"/>
  <c r="AU262" i="17"/>
  <c r="AT262" i="17"/>
  <c r="AS262" i="17"/>
  <c r="AQ262" i="17"/>
  <c r="AP262" i="17"/>
  <c r="AO262" i="17"/>
  <c r="AM262" i="17"/>
  <c r="AL262" i="17"/>
  <c r="AK262" i="17"/>
  <c r="AI262" i="17"/>
  <c r="AH262" i="17"/>
  <c r="AG262" i="17"/>
  <c r="AE262" i="17"/>
  <c r="AD262" i="17"/>
  <c r="AC262" i="17"/>
  <c r="AB262" i="17"/>
  <c r="AW262" i="17" s="1"/>
  <c r="Y262" i="17"/>
  <c r="X262" i="17"/>
  <c r="W262" i="17"/>
  <c r="U262" i="17"/>
  <c r="T262" i="17"/>
  <c r="S262" i="17"/>
  <c r="Q262" i="17"/>
  <c r="P262" i="17"/>
  <c r="O262" i="17"/>
  <c r="M262" i="17"/>
  <c r="L262" i="17"/>
  <c r="K262" i="17"/>
  <c r="I262" i="17"/>
  <c r="G262" i="17"/>
  <c r="E262" i="17"/>
  <c r="AU261" i="17"/>
  <c r="AT261" i="17"/>
  <c r="AS261" i="17"/>
  <c r="AQ261" i="17"/>
  <c r="AP261" i="17"/>
  <c r="AO261" i="17"/>
  <c r="AM261" i="17"/>
  <c r="AL261" i="17"/>
  <c r="AK261" i="17"/>
  <c r="AI261" i="17"/>
  <c r="AH261" i="17"/>
  <c r="AG261" i="17"/>
  <c r="AE261" i="17"/>
  <c r="AD261" i="17"/>
  <c r="AC261" i="17"/>
  <c r="AB261" i="17"/>
  <c r="AW261" i="17"/>
  <c r="Y261" i="17"/>
  <c r="X261" i="17"/>
  <c r="W261" i="17"/>
  <c r="U261" i="17"/>
  <c r="T261" i="17"/>
  <c r="S261" i="17"/>
  <c r="Q261" i="17"/>
  <c r="AV261" i="17" s="1"/>
  <c r="P261" i="17"/>
  <c r="O261" i="17"/>
  <c r="M261" i="17"/>
  <c r="L261" i="17"/>
  <c r="K261" i="17"/>
  <c r="I261" i="17"/>
  <c r="G261" i="17"/>
  <c r="E261" i="17"/>
  <c r="AU260" i="17"/>
  <c r="AT260" i="17"/>
  <c r="AS260" i="17"/>
  <c r="AQ260" i="17"/>
  <c r="AP260" i="17"/>
  <c r="AO260" i="17"/>
  <c r="AM260" i="17"/>
  <c r="AL260" i="17"/>
  <c r="AK260" i="17"/>
  <c r="AI260" i="17"/>
  <c r="AH260" i="17"/>
  <c r="AG260" i="17"/>
  <c r="AE260" i="17"/>
  <c r="AD260" i="17"/>
  <c r="AC260" i="17"/>
  <c r="AB260" i="17"/>
  <c r="AW260" i="17" s="1"/>
  <c r="Y260" i="17"/>
  <c r="X260" i="17"/>
  <c r="W260" i="17"/>
  <c r="U260" i="17"/>
  <c r="T260" i="17"/>
  <c r="S260" i="17"/>
  <c r="Q260" i="17"/>
  <c r="P260" i="17"/>
  <c r="O260" i="17"/>
  <c r="M260" i="17"/>
  <c r="L260" i="17"/>
  <c r="K260" i="17"/>
  <c r="I260" i="17"/>
  <c r="G260" i="17"/>
  <c r="E260" i="17"/>
  <c r="AU259" i="17"/>
  <c r="AT259" i="17"/>
  <c r="AS259" i="17"/>
  <c r="AQ259" i="17"/>
  <c r="AP259" i="17"/>
  <c r="AO259" i="17"/>
  <c r="AM259" i="17"/>
  <c r="AL259" i="17"/>
  <c r="AK259" i="17"/>
  <c r="AI259" i="17"/>
  <c r="AH259" i="17"/>
  <c r="AG259" i="17"/>
  <c r="AE259" i="17"/>
  <c r="AD259" i="17"/>
  <c r="AC259" i="17"/>
  <c r="AB259" i="17"/>
  <c r="AW259" i="17" s="1"/>
  <c r="Y259" i="17"/>
  <c r="X259" i="17"/>
  <c r="W259" i="17"/>
  <c r="U259" i="17"/>
  <c r="T259" i="17"/>
  <c r="S259" i="17"/>
  <c r="Q259" i="17"/>
  <c r="P259" i="17"/>
  <c r="O259" i="17"/>
  <c r="M259" i="17"/>
  <c r="AV259" i="17"/>
  <c r="L259" i="17"/>
  <c r="K259" i="17"/>
  <c r="I259" i="17"/>
  <c r="G259" i="17"/>
  <c r="E259" i="17"/>
  <c r="AU258" i="17"/>
  <c r="AT258" i="17"/>
  <c r="AS258" i="17"/>
  <c r="AQ258" i="17"/>
  <c r="AP258" i="17"/>
  <c r="AO258" i="17"/>
  <c r="AM258" i="17"/>
  <c r="AL258" i="17"/>
  <c r="AK258" i="17"/>
  <c r="AI258" i="17"/>
  <c r="AH258" i="17"/>
  <c r="AG258" i="17"/>
  <c r="AE258" i="17"/>
  <c r="AD258" i="17"/>
  <c r="AC258" i="17"/>
  <c r="AB258" i="17"/>
  <c r="AW258" i="17" s="1"/>
  <c r="Y258" i="17"/>
  <c r="X258" i="17"/>
  <c r="W258" i="17"/>
  <c r="U258" i="17"/>
  <c r="T258" i="17"/>
  <c r="S258" i="17"/>
  <c r="Q258" i="17"/>
  <c r="P258" i="17"/>
  <c r="O258" i="17"/>
  <c r="M258" i="17"/>
  <c r="AV258" i="17" s="1"/>
  <c r="L258" i="17"/>
  <c r="K258" i="17"/>
  <c r="I258" i="17"/>
  <c r="G258" i="17"/>
  <c r="E258" i="17"/>
  <c r="AU257" i="17"/>
  <c r="AT257" i="17"/>
  <c r="AS257" i="17"/>
  <c r="AQ257" i="17"/>
  <c r="AP257" i="17"/>
  <c r="AO257" i="17"/>
  <c r="AM257" i="17"/>
  <c r="AL257" i="17"/>
  <c r="AK257" i="17"/>
  <c r="AI257" i="17"/>
  <c r="AH257" i="17"/>
  <c r="AG257" i="17"/>
  <c r="AE257" i="17"/>
  <c r="AD257" i="17"/>
  <c r="AC257" i="17"/>
  <c r="AB257" i="17"/>
  <c r="AW257" i="17" s="1"/>
  <c r="Y257" i="17"/>
  <c r="X257" i="17"/>
  <c r="W257" i="17"/>
  <c r="U257" i="17"/>
  <c r="AV257" i="17" s="1"/>
  <c r="T257" i="17"/>
  <c r="S257" i="17"/>
  <c r="Q257" i="17"/>
  <c r="P257" i="17"/>
  <c r="O257" i="17"/>
  <c r="M257" i="17"/>
  <c r="L257" i="17"/>
  <c r="K257" i="17"/>
  <c r="I257" i="17"/>
  <c r="G257" i="17"/>
  <c r="E257" i="17"/>
  <c r="AU256" i="17"/>
  <c r="AT256" i="17"/>
  <c r="AS256" i="17"/>
  <c r="AQ256" i="17"/>
  <c r="AP256" i="17"/>
  <c r="AO256" i="17"/>
  <c r="AM256" i="17"/>
  <c r="AL256" i="17"/>
  <c r="AK256" i="17"/>
  <c r="AI256" i="17"/>
  <c r="AH256" i="17"/>
  <c r="AG256" i="17"/>
  <c r="AE256" i="17"/>
  <c r="AD256" i="17"/>
  <c r="AC256" i="17"/>
  <c r="AB256" i="17"/>
  <c r="AW256" i="17"/>
  <c r="Y256" i="17"/>
  <c r="X256" i="17"/>
  <c r="W256" i="17"/>
  <c r="U256" i="17"/>
  <c r="T256" i="17"/>
  <c r="S256" i="17"/>
  <c r="Q256" i="17"/>
  <c r="P256" i="17"/>
  <c r="O256" i="17"/>
  <c r="M256" i="17"/>
  <c r="AV256" i="17" s="1"/>
  <c r="L256" i="17"/>
  <c r="K256" i="17"/>
  <c r="I256" i="17"/>
  <c r="G256" i="17"/>
  <c r="E256" i="17"/>
  <c r="AU255" i="17"/>
  <c r="AT255" i="17"/>
  <c r="AS255" i="17"/>
  <c r="AQ255" i="17"/>
  <c r="AP255" i="17"/>
  <c r="AO255" i="17"/>
  <c r="AM255" i="17"/>
  <c r="AL255" i="17"/>
  <c r="AK255" i="17"/>
  <c r="AI255" i="17"/>
  <c r="AH255" i="17"/>
  <c r="AG255" i="17"/>
  <c r="AE255" i="17"/>
  <c r="AD255" i="17"/>
  <c r="AC255" i="17"/>
  <c r="AB255" i="17"/>
  <c r="AW255" i="17"/>
  <c r="Y255" i="17"/>
  <c r="X255" i="17"/>
  <c r="W255" i="17"/>
  <c r="U255" i="17"/>
  <c r="T255" i="17"/>
  <c r="S255" i="17"/>
  <c r="Q255" i="17"/>
  <c r="P255" i="17"/>
  <c r="O255" i="17"/>
  <c r="M255" i="17"/>
  <c r="AV255" i="17" s="1"/>
  <c r="L255" i="17"/>
  <c r="K255" i="17"/>
  <c r="I255" i="17"/>
  <c r="G255" i="17"/>
  <c r="E255" i="17"/>
  <c r="AU254" i="17"/>
  <c r="AT254" i="17"/>
  <c r="AS254" i="17"/>
  <c r="AQ254" i="17"/>
  <c r="AP254" i="17"/>
  <c r="AO254" i="17"/>
  <c r="AM254" i="17"/>
  <c r="AL254" i="17"/>
  <c r="AK254" i="17"/>
  <c r="AI254" i="17"/>
  <c r="AH254" i="17"/>
  <c r="AG254" i="17"/>
  <c r="AE254" i="17"/>
  <c r="AD254" i="17"/>
  <c r="AC254" i="17"/>
  <c r="AB254" i="17"/>
  <c r="AW254" i="17" s="1"/>
  <c r="Y254" i="17"/>
  <c r="X254" i="17"/>
  <c r="W254" i="17"/>
  <c r="U254" i="17"/>
  <c r="T254" i="17"/>
  <c r="S254" i="17"/>
  <c r="Q254" i="17"/>
  <c r="P254" i="17"/>
  <c r="O254" i="17"/>
  <c r="M254" i="17"/>
  <c r="L254" i="17"/>
  <c r="K254" i="17"/>
  <c r="I254" i="17"/>
  <c r="G254" i="17"/>
  <c r="E254" i="17"/>
  <c r="AU253" i="17"/>
  <c r="AT253" i="17"/>
  <c r="AS253" i="17"/>
  <c r="AQ253" i="17"/>
  <c r="AP253" i="17"/>
  <c r="AO253" i="17"/>
  <c r="AM253" i="17"/>
  <c r="AL253" i="17"/>
  <c r="AK253" i="17"/>
  <c r="AI253" i="17"/>
  <c r="AH253" i="17"/>
  <c r="AG253" i="17"/>
  <c r="AE253" i="17"/>
  <c r="AD253" i="17"/>
  <c r="AC253" i="17"/>
  <c r="AB253" i="17"/>
  <c r="AW253" i="17"/>
  <c r="Y253" i="17"/>
  <c r="X253" i="17"/>
  <c r="W253" i="17"/>
  <c r="U253" i="17"/>
  <c r="T253" i="17"/>
  <c r="S253" i="17"/>
  <c r="Q253" i="17"/>
  <c r="P253" i="17"/>
  <c r="O253" i="17"/>
  <c r="M253" i="17"/>
  <c r="L253" i="17"/>
  <c r="K253" i="17"/>
  <c r="I253" i="17"/>
  <c r="G253" i="17"/>
  <c r="E253" i="17"/>
  <c r="AU252" i="17"/>
  <c r="AT252" i="17"/>
  <c r="AS252" i="17"/>
  <c r="AQ252" i="17"/>
  <c r="AP252" i="17"/>
  <c r="AO252" i="17"/>
  <c r="AM252" i="17"/>
  <c r="AL252" i="17"/>
  <c r="AK252" i="17"/>
  <c r="AI252" i="17"/>
  <c r="AH252" i="17"/>
  <c r="AG252" i="17"/>
  <c r="AE252" i="17"/>
  <c r="AD252" i="17"/>
  <c r="AC252" i="17"/>
  <c r="AB252" i="17"/>
  <c r="AW252" i="17"/>
  <c r="Y252" i="17"/>
  <c r="X252" i="17"/>
  <c r="W252" i="17"/>
  <c r="U252" i="17"/>
  <c r="T252" i="17"/>
  <c r="S252" i="17"/>
  <c r="Q252" i="17"/>
  <c r="P252" i="17"/>
  <c r="O252" i="17"/>
  <c r="M252" i="17"/>
  <c r="L252" i="17"/>
  <c r="K252" i="17"/>
  <c r="I252" i="17"/>
  <c r="G252" i="17"/>
  <c r="E252" i="17"/>
  <c r="AU251" i="17"/>
  <c r="AT251" i="17"/>
  <c r="AS251" i="17"/>
  <c r="AQ251" i="17"/>
  <c r="AP251" i="17"/>
  <c r="AO251" i="17"/>
  <c r="AM251" i="17"/>
  <c r="AL251" i="17"/>
  <c r="AK251" i="17"/>
  <c r="AI251" i="17"/>
  <c r="AH251" i="17"/>
  <c r="AG251" i="17"/>
  <c r="AE251" i="17"/>
  <c r="AD251" i="17"/>
  <c r="AC251" i="17"/>
  <c r="AB251" i="17"/>
  <c r="AW251" i="17" s="1"/>
  <c r="Y251" i="17"/>
  <c r="X251" i="17"/>
  <c r="W251" i="17"/>
  <c r="U251" i="17"/>
  <c r="T251" i="17"/>
  <c r="S251" i="17"/>
  <c r="Q251" i="17"/>
  <c r="P251" i="17"/>
  <c r="O251" i="17"/>
  <c r="M251" i="17"/>
  <c r="AV251" i="17" s="1"/>
  <c r="L251" i="17"/>
  <c r="K251" i="17"/>
  <c r="I251" i="17"/>
  <c r="G251" i="17"/>
  <c r="E251" i="17"/>
  <c r="AU250" i="17"/>
  <c r="AT250" i="17"/>
  <c r="AS250" i="17"/>
  <c r="AQ250" i="17"/>
  <c r="AP250" i="17"/>
  <c r="AO250" i="17"/>
  <c r="AM250" i="17"/>
  <c r="AL250" i="17"/>
  <c r="AK250" i="17"/>
  <c r="AI250" i="17"/>
  <c r="AH250" i="17"/>
  <c r="AG250" i="17"/>
  <c r="AE250" i="17"/>
  <c r="AD250" i="17"/>
  <c r="AC250" i="17"/>
  <c r="AB250" i="17"/>
  <c r="AW250" i="17" s="1"/>
  <c r="Y250" i="17"/>
  <c r="X250" i="17"/>
  <c r="W250" i="17"/>
  <c r="U250" i="17"/>
  <c r="T250" i="17"/>
  <c r="S250" i="17"/>
  <c r="Q250" i="17"/>
  <c r="P250" i="17"/>
  <c r="O250" i="17"/>
  <c r="M250" i="17"/>
  <c r="AV250" i="17" s="1"/>
  <c r="L250" i="17"/>
  <c r="K250" i="17"/>
  <c r="I250" i="17"/>
  <c r="G250" i="17"/>
  <c r="E250" i="17"/>
  <c r="AU249" i="17"/>
  <c r="AT249" i="17"/>
  <c r="AS249" i="17"/>
  <c r="AQ249" i="17"/>
  <c r="AP249" i="17"/>
  <c r="AO249" i="17"/>
  <c r="AM249" i="17"/>
  <c r="AV249" i="17" s="1"/>
  <c r="AL249" i="17"/>
  <c r="AK249" i="17"/>
  <c r="AI249" i="17"/>
  <c r="AH249" i="17"/>
  <c r="AG249" i="17"/>
  <c r="AE249" i="17"/>
  <c r="AD249" i="17"/>
  <c r="AC249" i="17"/>
  <c r="AB249" i="17"/>
  <c r="AW249" i="17"/>
  <c r="Y249" i="17"/>
  <c r="X249" i="17"/>
  <c r="W249" i="17"/>
  <c r="U249" i="17"/>
  <c r="T249" i="17"/>
  <c r="S249" i="17"/>
  <c r="Q249" i="17"/>
  <c r="P249" i="17"/>
  <c r="O249" i="17"/>
  <c r="M249" i="17"/>
  <c r="L249" i="17"/>
  <c r="K249" i="17"/>
  <c r="I249" i="17"/>
  <c r="G249" i="17"/>
  <c r="E249" i="17"/>
  <c r="AU248" i="17"/>
  <c r="AT248" i="17"/>
  <c r="AS248" i="17"/>
  <c r="AQ248" i="17"/>
  <c r="AP248" i="17"/>
  <c r="AO248" i="17"/>
  <c r="AM248" i="17"/>
  <c r="AL248" i="17"/>
  <c r="AK248" i="17"/>
  <c r="AI248" i="17"/>
  <c r="AH248" i="17"/>
  <c r="AG248" i="17"/>
  <c r="AE248" i="17"/>
  <c r="AD248" i="17"/>
  <c r="AC248" i="17"/>
  <c r="AB248" i="17"/>
  <c r="AW248" i="17" s="1"/>
  <c r="Y248" i="17"/>
  <c r="X248" i="17"/>
  <c r="W248" i="17"/>
  <c r="U248" i="17"/>
  <c r="AV248" i="17" s="1"/>
  <c r="T248" i="17"/>
  <c r="S248" i="17"/>
  <c r="Q248" i="17"/>
  <c r="P248" i="17"/>
  <c r="O248" i="17"/>
  <c r="M248" i="17"/>
  <c r="L248" i="17"/>
  <c r="K248" i="17"/>
  <c r="I248" i="17"/>
  <c r="G248" i="17"/>
  <c r="E248" i="17"/>
  <c r="AU247" i="17"/>
  <c r="AT247" i="17"/>
  <c r="AS247" i="17"/>
  <c r="AQ247" i="17"/>
  <c r="AP247" i="17"/>
  <c r="AO247" i="17"/>
  <c r="AM247" i="17"/>
  <c r="AL247" i="17"/>
  <c r="AK247" i="17"/>
  <c r="AI247" i="17"/>
  <c r="AH247" i="17"/>
  <c r="AG247" i="17"/>
  <c r="AE247" i="17"/>
  <c r="AD247" i="17"/>
  <c r="AC247" i="17"/>
  <c r="AB247" i="17"/>
  <c r="AW247" i="17"/>
  <c r="Y247" i="17"/>
  <c r="X247" i="17"/>
  <c r="W247" i="17"/>
  <c r="U247" i="17"/>
  <c r="T247" i="17"/>
  <c r="S247" i="17"/>
  <c r="Q247" i="17"/>
  <c r="P247" i="17"/>
  <c r="O247" i="17"/>
  <c r="M247" i="17"/>
  <c r="AV247" i="17" s="1"/>
  <c r="L247" i="17"/>
  <c r="K247" i="17"/>
  <c r="I247" i="17"/>
  <c r="G247" i="17"/>
  <c r="E247" i="17"/>
  <c r="AU246" i="17"/>
  <c r="AT246" i="17"/>
  <c r="AS246" i="17"/>
  <c r="AQ246" i="17"/>
  <c r="AP246" i="17"/>
  <c r="AO246" i="17"/>
  <c r="AM246" i="17"/>
  <c r="AL246" i="17"/>
  <c r="AK246" i="17"/>
  <c r="AI246" i="17"/>
  <c r="AH246" i="17"/>
  <c r="AG246" i="17"/>
  <c r="AE246" i="17"/>
  <c r="AV246" i="17" s="1"/>
  <c r="AD246" i="17"/>
  <c r="AC246" i="17"/>
  <c r="AB246" i="17"/>
  <c r="AW246" i="17" s="1"/>
  <c r="Y246" i="17"/>
  <c r="X246" i="17"/>
  <c r="W246" i="17"/>
  <c r="U246" i="17"/>
  <c r="T246" i="17"/>
  <c r="S246" i="17"/>
  <c r="Q246" i="17"/>
  <c r="P246" i="17"/>
  <c r="O246" i="17"/>
  <c r="M246" i="17"/>
  <c r="L246" i="17"/>
  <c r="K246" i="17"/>
  <c r="I246" i="17"/>
  <c r="G246" i="17"/>
  <c r="E246" i="17"/>
  <c r="AU245" i="17"/>
  <c r="AT245" i="17"/>
  <c r="AS245" i="17"/>
  <c r="AQ245" i="17"/>
  <c r="AP245" i="17"/>
  <c r="AO245" i="17"/>
  <c r="AM245" i="17"/>
  <c r="AL245" i="17"/>
  <c r="AK245" i="17"/>
  <c r="AI245" i="17"/>
  <c r="AH245" i="17"/>
  <c r="AG245" i="17"/>
  <c r="AE245" i="17"/>
  <c r="AD245" i="17"/>
  <c r="AC245" i="17"/>
  <c r="AB245" i="17"/>
  <c r="AW245" i="17" s="1"/>
  <c r="Y245" i="17"/>
  <c r="X245" i="17"/>
  <c r="W245" i="17"/>
  <c r="U245" i="17"/>
  <c r="T245" i="17"/>
  <c r="S245" i="17"/>
  <c r="Q245" i="17"/>
  <c r="P245" i="17"/>
  <c r="O245" i="17"/>
  <c r="M245" i="17"/>
  <c r="AV245" i="17" s="1"/>
  <c r="L245" i="17"/>
  <c r="K245" i="17"/>
  <c r="I245" i="17"/>
  <c r="G245" i="17"/>
  <c r="E245" i="17"/>
  <c r="AU244" i="17"/>
  <c r="AT244" i="17"/>
  <c r="AS244" i="17"/>
  <c r="AQ244" i="17"/>
  <c r="AP244" i="17"/>
  <c r="AO244" i="17"/>
  <c r="AM244" i="17"/>
  <c r="AL244" i="17"/>
  <c r="AK244" i="17"/>
  <c r="AI244" i="17"/>
  <c r="AH244" i="17"/>
  <c r="AG244" i="17"/>
  <c r="AE244" i="17"/>
  <c r="AD244" i="17"/>
  <c r="AC244" i="17"/>
  <c r="AB244" i="17"/>
  <c r="AW244" i="17"/>
  <c r="Y244" i="17"/>
  <c r="X244" i="17"/>
  <c r="W244" i="17"/>
  <c r="U244" i="17"/>
  <c r="T244" i="17"/>
  <c r="S244" i="17"/>
  <c r="Q244" i="17"/>
  <c r="P244" i="17"/>
  <c r="O244" i="17"/>
  <c r="M244" i="17"/>
  <c r="L244" i="17"/>
  <c r="K244" i="17"/>
  <c r="I244" i="17"/>
  <c r="G244" i="17"/>
  <c r="E244" i="17"/>
  <c r="AU243" i="17"/>
  <c r="AT243" i="17"/>
  <c r="AS243" i="17"/>
  <c r="AQ243" i="17"/>
  <c r="AP243" i="17"/>
  <c r="AO243" i="17"/>
  <c r="AM243" i="17"/>
  <c r="AL243" i="17"/>
  <c r="AK243" i="17"/>
  <c r="AI243" i="17"/>
  <c r="AH243" i="17"/>
  <c r="AG243" i="17"/>
  <c r="AE243" i="17"/>
  <c r="AD243" i="17"/>
  <c r="AC243" i="17"/>
  <c r="AB243" i="17"/>
  <c r="AW243" i="17" s="1"/>
  <c r="Y243" i="17"/>
  <c r="X243" i="17"/>
  <c r="W243" i="17"/>
  <c r="U243" i="17"/>
  <c r="T243" i="17"/>
  <c r="S243" i="17"/>
  <c r="Q243" i="17"/>
  <c r="P243" i="17"/>
  <c r="O243" i="17"/>
  <c r="M243" i="17"/>
  <c r="L243" i="17"/>
  <c r="K243" i="17"/>
  <c r="I243" i="17"/>
  <c r="G243" i="17"/>
  <c r="E243" i="17"/>
  <c r="AU242" i="17"/>
  <c r="AT242" i="17"/>
  <c r="AS242" i="17"/>
  <c r="AQ242" i="17"/>
  <c r="AP242" i="17"/>
  <c r="AO242" i="17"/>
  <c r="AM242" i="17"/>
  <c r="AL242" i="17"/>
  <c r="AK242" i="17"/>
  <c r="AI242" i="17"/>
  <c r="AH242" i="17"/>
  <c r="AG242" i="17"/>
  <c r="AE242" i="17"/>
  <c r="AD242" i="17"/>
  <c r="AC242" i="17"/>
  <c r="AB242" i="17"/>
  <c r="AW242" i="17"/>
  <c r="Y242" i="17"/>
  <c r="X242" i="17"/>
  <c r="W242" i="17"/>
  <c r="U242" i="17"/>
  <c r="T242" i="17"/>
  <c r="S242" i="17"/>
  <c r="Q242" i="17"/>
  <c r="P242" i="17"/>
  <c r="O242" i="17"/>
  <c r="M242" i="17"/>
  <c r="AV242" i="17"/>
  <c r="L242" i="17"/>
  <c r="K242" i="17"/>
  <c r="I242" i="17"/>
  <c r="G242" i="17"/>
  <c r="E242" i="17"/>
  <c r="AU241" i="17"/>
  <c r="AT241" i="17"/>
  <c r="AS241" i="17"/>
  <c r="AQ241" i="17"/>
  <c r="AP241" i="17"/>
  <c r="AO241" i="17"/>
  <c r="AM241" i="17"/>
  <c r="AL241" i="17"/>
  <c r="AK241" i="17"/>
  <c r="AI241" i="17"/>
  <c r="AH241" i="17"/>
  <c r="AG241" i="17"/>
  <c r="AE241" i="17"/>
  <c r="AD241" i="17"/>
  <c r="AC241" i="17"/>
  <c r="AB241" i="17"/>
  <c r="AW241" i="17"/>
  <c r="Y241" i="17"/>
  <c r="X241" i="17"/>
  <c r="W241" i="17"/>
  <c r="U241" i="17"/>
  <c r="T241" i="17"/>
  <c r="S241" i="17"/>
  <c r="Q241" i="17"/>
  <c r="P241" i="17"/>
  <c r="O241" i="17"/>
  <c r="M241" i="17"/>
  <c r="AV241" i="17" s="1"/>
  <c r="L241" i="17"/>
  <c r="K241" i="17"/>
  <c r="I241" i="17"/>
  <c r="G241" i="17"/>
  <c r="E241" i="17"/>
  <c r="AU240" i="17"/>
  <c r="AT240" i="17"/>
  <c r="AS240" i="17"/>
  <c r="AQ240" i="17"/>
  <c r="AP240" i="17"/>
  <c r="AO240" i="17"/>
  <c r="AM240" i="17"/>
  <c r="AL240" i="17"/>
  <c r="AK240" i="17"/>
  <c r="AI240" i="17"/>
  <c r="AH240" i="17"/>
  <c r="AG240" i="17"/>
  <c r="AE240" i="17"/>
  <c r="AD240" i="17"/>
  <c r="AC240" i="17"/>
  <c r="AB240" i="17"/>
  <c r="AW240" i="17" s="1"/>
  <c r="Y240" i="17"/>
  <c r="X240" i="17"/>
  <c r="W240" i="17"/>
  <c r="U240" i="17"/>
  <c r="T240" i="17"/>
  <c r="S240" i="17"/>
  <c r="Q240" i="17"/>
  <c r="P240" i="17"/>
  <c r="O240" i="17"/>
  <c r="M240" i="17"/>
  <c r="L240" i="17"/>
  <c r="K240" i="17"/>
  <c r="I240" i="17"/>
  <c r="G240" i="17"/>
  <c r="E240" i="17"/>
  <c r="AV239" i="17"/>
  <c r="AU239" i="17"/>
  <c r="AT239" i="17"/>
  <c r="AS239" i="17"/>
  <c r="AQ239" i="17"/>
  <c r="AP239" i="17"/>
  <c r="AO239" i="17"/>
  <c r="AM239" i="17"/>
  <c r="AL239" i="17"/>
  <c r="AK239" i="17"/>
  <c r="AI239" i="17"/>
  <c r="AH239" i="17"/>
  <c r="AG239" i="17"/>
  <c r="AE239" i="17"/>
  <c r="AD239" i="17"/>
  <c r="AC239" i="17"/>
  <c r="AB239" i="17"/>
  <c r="AW239" i="17" s="1"/>
  <c r="Y239" i="17"/>
  <c r="X239" i="17"/>
  <c r="W239" i="17"/>
  <c r="U239" i="17"/>
  <c r="T239" i="17"/>
  <c r="S239" i="17"/>
  <c r="Q239" i="17"/>
  <c r="P239" i="17"/>
  <c r="O239" i="17"/>
  <c r="M239" i="17"/>
  <c r="L239" i="17"/>
  <c r="K239" i="17"/>
  <c r="I239" i="17"/>
  <c r="G239" i="17"/>
  <c r="E239" i="17"/>
  <c r="AU238" i="17"/>
  <c r="AT238" i="17"/>
  <c r="AS238" i="17"/>
  <c r="AQ238" i="17"/>
  <c r="AP238" i="17"/>
  <c r="AO238" i="17"/>
  <c r="AM238" i="17"/>
  <c r="AL238" i="17"/>
  <c r="AK238" i="17"/>
  <c r="AI238" i="17"/>
  <c r="AH238" i="17"/>
  <c r="AG238" i="17"/>
  <c r="AE238" i="17"/>
  <c r="AD238" i="17"/>
  <c r="AC238" i="17"/>
  <c r="AB238" i="17"/>
  <c r="AW238" i="17" s="1"/>
  <c r="Y238" i="17"/>
  <c r="X238" i="17"/>
  <c r="W238" i="17"/>
  <c r="U238" i="17"/>
  <c r="T238" i="17"/>
  <c r="S238" i="17"/>
  <c r="Q238" i="17"/>
  <c r="P238" i="17"/>
  <c r="O238" i="17"/>
  <c r="M238" i="17"/>
  <c r="L238" i="17"/>
  <c r="K238" i="17"/>
  <c r="I238" i="17"/>
  <c r="G238" i="17"/>
  <c r="E238" i="17"/>
  <c r="AU237" i="17"/>
  <c r="AT237" i="17"/>
  <c r="AS237" i="17"/>
  <c r="AQ237" i="17"/>
  <c r="AP237" i="17"/>
  <c r="AO237" i="17"/>
  <c r="AM237" i="17"/>
  <c r="AL237" i="17"/>
  <c r="AK237" i="17"/>
  <c r="AI237" i="17"/>
  <c r="AH237" i="17"/>
  <c r="AG237" i="17"/>
  <c r="AE237" i="17"/>
  <c r="AD237" i="17"/>
  <c r="AC237" i="17"/>
  <c r="AB237" i="17"/>
  <c r="AW237" i="17" s="1"/>
  <c r="Y237" i="17"/>
  <c r="X237" i="17"/>
  <c r="W237" i="17"/>
  <c r="U237" i="17"/>
  <c r="AV237" i="17"/>
  <c r="T237" i="17"/>
  <c r="S237" i="17"/>
  <c r="Q237" i="17"/>
  <c r="P237" i="17"/>
  <c r="O237" i="17"/>
  <c r="M237" i="17"/>
  <c r="L237" i="17"/>
  <c r="K237" i="17"/>
  <c r="I237" i="17"/>
  <c r="G237" i="17"/>
  <c r="E237" i="17"/>
  <c r="AU236" i="17"/>
  <c r="AT236" i="17"/>
  <c r="AS236" i="17"/>
  <c r="AQ236" i="17"/>
  <c r="AP236" i="17"/>
  <c r="AO236" i="17"/>
  <c r="AM236" i="17"/>
  <c r="AL236" i="17"/>
  <c r="AK236" i="17"/>
  <c r="AI236" i="17"/>
  <c r="AH236" i="17"/>
  <c r="AG236" i="17"/>
  <c r="AE236" i="17"/>
  <c r="AD236" i="17"/>
  <c r="AC236" i="17"/>
  <c r="AB236" i="17"/>
  <c r="AW236" i="17" s="1"/>
  <c r="Y236" i="17"/>
  <c r="X236" i="17"/>
  <c r="W236" i="17"/>
  <c r="U236" i="17"/>
  <c r="T236" i="17"/>
  <c r="S236" i="17"/>
  <c r="Q236" i="17"/>
  <c r="P236" i="17"/>
  <c r="O236" i="17"/>
  <c r="M236" i="17"/>
  <c r="L236" i="17"/>
  <c r="K236" i="17"/>
  <c r="I236" i="17"/>
  <c r="G236" i="17"/>
  <c r="E236" i="17"/>
  <c r="AU235" i="17"/>
  <c r="AT235" i="17"/>
  <c r="AS235" i="17"/>
  <c r="AQ235" i="17"/>
  <c r="AP235" i="17"/>
  <c r="AO235" i="17"/>
  <c r="AM235" i="17"/>
  <c r="AL235" i="17"/>
  <c r="AK235" i="17"/>
  <c r="AI235" i="17"/>
  <c r="AH235" i="17"/>
  <c r="AG235" i="17"/>
  <c r="AE235" i="17"/>
  <c r="AD235" i="17"/>
  <c r="AC235" i="17"/>
  <c r="AB235" i="17"/>
  <c r="AW235" i="17" s="1"/>
  <c r="Y235" i="17"/>
  <c r="X235" i="17"/>
  <c r="W235" i="17"/>
  <c r="U235" i="17"/>
  <c r="AV235" i="17" s="1"/>
  <c r="T235" i="17"/>
  <c r="S235" i="17"/>
  <c r="Q235" i="17"/>
  <c r="P235" i="17"/>
  <c r="O235" i="17"/>
  <c r="M235" i="17"/>
  <c r="L235" i="17"/>
  <c r="K235" i="17"/>
  <c r="I235" i="17"/>
  <c r="G235" i="17"/>
  <c r="E235" i="17"/>
  <c r="AU234" i="17"/>
  <c r="AT234" i="17"/>
  <c r="AS234" i="17"/>
  <c r="AQ234" i="17"/>
  <c r="AP234" i="17"/>
  <c r="AO234" i="17"/>
  <c r="AM234" i="17"/>
  <c r="AL234" i="17"/>
  <c r="AK234" i="17"/>
  <c r="AI234" i="17"/>
  <c r="AH234" i="17"/>
  <c r="AG234" i="17"/>
  <c r="AE234" i="17"/>
  <c r="AD234" i="17"/>
  <c r="AC234" i="17"/>
  <c r="AB234" i="17"/>
  <c r="AW234" i="17"/>
  <c r="Y234" i="17"/>
  <c r="X234" i="17"/>
  <c r="W234" i="17"/>
  <c r="U234" i="17"/>
  <c r="T234" i="17"/>
  <c r="S234" i="17"/>
  <c r="Q234" i="17"/>
  <c r="P234" i="17"/>
  <c r="O234" i="17"/>
  <c r="M234" i="17"/>
  <c r="AV234" i="17"/>
  <c r="L234" i="17"/>
  <c r="K234" i="17"/>
  <c r="I234" i="17"/>
  <c r="G234" i="17"/>
  <c r="E234" i="17"/>
  <c r="AU233" i="17"/>
  <c r="AT233" i="17"/>
  <c r="AS233" i="17"/>
  <c r="AQ233" i="17"/>
  <c r="AP233" i="17"/>
  <c r="AO233" i="17"/>
  <c r="AM233" i="17"/>
  <c r="AL233" i="17"/>
  <c r="AK233" i="17"/>
  <c r="AI233" i="17"/>
  <c r="AH233" i="17"/>
  <c r="AG233" i="17"/>
  <c r="AE233" i="17"/>
  <c r="AD233" i="17"/>
  <c r="AC233" i="17"/>
  <c r="AB233" i="17"/>
  <c r="AW233" i="17" s="1"/>
  <c r="Y233" i="17"/>
  <c r="X233" i="17"/>
  <c r="W233" i="17"/>
  <c r="U233" i="17"/>
  <c r="T233" i="17"/>
  <c r="S233" i="17"/>
  <c r="Q233" i="17"/>
  <c r="P233" i="17"/>
  <c r="O233" i="17"/>
  <c r="M233" i="17"/>
  <c r="L233" i="17"/>
  <c r="K233" i="17"/>
  <c r="I233" i="17"/>
  <c r="G233" i="17"/>
  <c r="E233" i="17"/>
  <c r="AU232" i="17"/>
  <c r="AT232" i="17"/>
  <c r="AS232" i="17"/>
  <c r="AQ232" i="17"/>
  <c r="AP232" i="17"/>
  <c r="AO232" i="17"/>
  <c r="AM232" i="17"/>
  <c r="AL232" i="17"/>
  <c r="AK232" i="17"/>
  <c r="AI232" i="17"/>
  <c r="AH232" i="17"/>
  <c r="AG232" i="17"/>
  <c r="AE232" i="17"/>
  <c r="AD232" i="17"/>
  <c r="AC232" i="17"/>
  <c r="AB232" i="17"/>
  <c r="AW232" i="17" s="1"/>
  <c r="Y232" i="17"/>
  <c r="X232" i="17"/>
  <c r="W232" i="17"/>
  <c r="U232" i="17"/>
  <c r="T232" i="17"/>
  <c r="S232" i="17"/>
  <c r="Q232" i="17"/>
  <c r="P232" i="17"/>
  <c r="O232" i="17"/>
  <c r="M232" i="17"/>
  <c r="AV232" i="17" s="1"/>
  <c r="L232" i="17"/>
  <c r="K232" i="17"/>
  <c r="I232" i="17"/>
  <c r="G232" i="17"/>
  <c r="E232" i="17"/>
  <c r="AU231" i="17"/>
  <c r="AT231" i="17"/>
  <c r="AS231" i="17"/>
  <c r="AQ231" i="17"/>
  <c r="AP231" i="17"/>
  <c r="AO231" i="17"/>
  <c r="AM231" i="17"/>
  <c r="AL231" i="17"/>
  <c r="AK231" i="17"/>
  <c r="AI231" i="17"/>
  <c r="AH231" i="17"/>
  <c r="AG231" i="17"/>
  <c r="AE231" i="17"/>
  <c r="AD231" i="17"/>
  <c r="AC231" i="17"/>
  <c r="AB231" i="17"/>
  <c r="AW231" i="17" s="1"/>
  <c r="Y231" i="17"/>
  <c r="X231" i="17"/>
  <c r="W231" i="17"/>
  <c r="U231" i="17"/>
  <c r="T231" i="17"/>
  <c r="S231" i="17"/>
  <c r="Q231" i="17"/>
  <c r="AV231" i="17" s="1"/>
  <c r="P231" i="17"/>
  <c r="O231" i="17"/>
  <c r="M231" i="17"/>
  <c r="L231" i="17"/>
  <c r="K231" i="17"/>
  <c r="I231" i="17"/>
  <c r="G231" i="17"/>
  <c r="E231" i="17"/>
  <c r="AU230" i="17"/>
  <c r="AT230" i="17"/>
  <c r="AS230" i="17"/>
  <c r="AQ230" i="17"/>
  <c r="AP230" i="17"/>
  <c r="AO230" i="17"/>
  <c r="AM230" i="17"/>
  <c r="AL230" i="17"/>
  <c r="AK230" i="17"/>
  <c r="AI230" i="17"/>
  <c r="AH230" i="17"/>
  <c r="AG230" i="17"/>
  <c r="AE230" i="17"/>
  <c r="AD230" i="17"/>
  <c r="AC230" i="17"/>
  <c r="AB230" i="17"/>
  <c r="AW230" i="17" s="1"/>
  <c r="Y230" i="17"/>
  <c r="X230" i="17"/>
  <c r="W230" i="17"/>
  <c r="U230" i="17"/>
  <c r="T230" i="17"/>
  <c r="S230" i="17"/>
  <c r="Q230" i="17"/>
  <c r="P230" i="17"/>
  <c r="O230" i="17"/>
  <c r="M230" i="17"/>
  <c r="L230" i="17"/>
  <c r="K230" i="17"/>
  <c r="I230" i="17"/>
  <c r="G230" i="17"/>
  <c r="E230" i="17"/>
  <c r="AU229" i="17"/>
  <c r="AT229" i="17"/>
  <c r="AS229" i="17"/>
  <c r="AQ229" i="17"/>
  <c r="AP229" i="17"/>
  <c r="AO229" i="17"/>
  <c r="AM229" i="17"/>
  <c r="AL229" i="17"/>
  <c r="AK229" i="17"/>
  <c r="AI229" i="17"/>
  <c r="AH229" i="17"/>
  <c r="AG229" i="17"/>
  <c r="AE229" i="17"/>
  <c r="AD229" i="17"/>
  <c r="AC229" i="17"/>
  <c r="AB229" i="17"/>
  <c r="AW229" i="17" s="1"/>
  <c r="Y229" i="17"/>
  <c r="X229" i="17"/>
  <c r="W229" i="17"/>
  <c r="U229" i="17"/>
  <c r="T229" i="17"/>
  <c r="S229" i="17"/>
  <c r="Q229" i="17"/>
  <c r="P229" i="17"/>
  <c r="O229" i="17"/>
  <c r="M229" i="17"/>
  <c r="AV229" i="17" s="1"/>
  <c r="L229" i="17"/>
  <c r="K229" i="17"/>
  <c r="I229" i="17"/>
  <c r="G229" i="17"/>
  <c r="E229" i="17"/>
  <c r="AU228" i="17"/>
  <c r="AT228" i="17"/>
  <c r="AS228" i="17"/>
  <c r="AQ228" i="17"/>
  <c r="AP228" i="17"/>
  <c r="AO228" i="17"/>
  <c r="AM228" i="17"/>
  <c r="AL228" i="17"/>
  <c r="AK228" i="17"/>
  <c r="AI228" i="17"/>
  <c r="AH228" i="17"/>
  <c r="AG228" i="17"/>
  <c r="AE228" i="17"/>
  <c r="AD228" i="17"/>
  <c r="AC228" i="17"/>
  <c r="AB228" i="17"/>
  <c r="AW228" i="17"/>
  <c r="Y228" i="17"/>
  <c r="X228" i="17"/>
  <c r="W228" i="17"/>
  <c r="U228" i="17"/>
  <c r="T228" i="17"/>
  <c r="S228" i="17"/>
  <c r="Q228" i="17"/>
  <c r="P228" i="17"/>
  <c r="O228" i="17"/>
  <c r="M228" i="17"/>
  <c r="L228" i="17"/>
  <c r="K228" i="17"/>
  <c r="I228" i="17"/>
  <c r="G228" i="17"/>
  <c r="E228" i="17"/>
  <c r="AU227" i="17"/>
  <c r="AT227" i="17"/>
  <c r="AS227" i="17"/>
  <c r="AQ227" i="17"/>
  <c r="AP227" i="17"/>
  <c r="AO227" i="17"/>
  <c r="AM227" i="17"/>
  <c r="AL227" i="17"/>
  <c r="AK227" i="17"/>
  <c r="AI227" i="17"/>
  <c r="AH227" i="17"/>
  <c r="AG227" i="17"/>
  <c r="AE227" i="17"/>
  <c r="AD227" i="17"/>
  <c r="AC227" i="17"/>
  <c r="AB227" i="17"/>
  <c r="AW227" i="17" s="1"/>
  <c r="Y227" i="17"/>
  <c r="X227" i="17"/>
  <c r="W227" i="17"/>
  <c r="U227" i="17"/>
  <c r="T227" i="17"/>
  <c r="S227" i="17"/>
  <c r="Q227" i="17"/>
  <c r="P227" i="17"/>
  <c r="O227" i="17"/>
  <c r="M227" i="17"/>
  <c r="L227" i="17"/>
  <c r="K227" i="17"/>
  <c r="I227" i="17"/>
  <c r="G227" i="17"/>
  <c r="E227" i="17"/>
  <c r="AU226" i="17"/>
  <c r="AT226" i="17"/>
  <c r="AS226" i="17"/>
  <c r="AQ226" i="17"/>
  <c r="AP226" i="17"/>
  <c r="AO226" i="17"/>
  <c r="AM226" i="17"/>
  <c r="AL226" i="17"/>
  <c r="AK226" i="17"/>
  <c r="AI226" i="17"/>
  <c r="AH226" i="17"/>
  <c r="AG226" i="17"/>
  <c r="AE226" i="17"/>
  <c r="AD226" i="17"/>
  <c r="AC226" i="17"/>
  <c r="AB226" i="17"/>
  <c r="AW226" i="17" s="1"/>
  <c r="Y226" i="17"/>
  <c r="X226" i="17"/>
  <c r="W226" i="17"/>
  <c r="U226" i="17"/>
  <c r="T226" i="17"/>
  <c r="S226" i="17"/>
  <c r="Q226" i="17"/>
  <c r="P226" i="17"/>
  <c r="O226" i="17"/>
  <c r="M226" i="17"/>
  <c r="AV226" i="17" s="1"/>
  <c r="L226" i="17"/>
  <c r="K226" i="17"/>
  <c r="I226" i="17"/>
  <c r="G226" i="17"/>
  <c r="E226" i="17"/>
  <c r="AU225" i="17"/>
  <c r="AT225" i="17"/>
  <c r="AS225" i="17"/>
  <c r="AQ225" i="17"/>
  <c r="AP225" i="17"/>
  <c r="AO225" i="17"/>
  <c r="AM225" i="17"/>
  <c r="AL225" i="17"/>
  <c r="AK225" i="17"/>
  <c r="AI225" i="17"/>
  <c r="AH225" i="17"/>
  <c r="AG225" i="17"/>
  <c r="AE225" i="17"/>
  <c r="AD225" i="17"/>
  <c r="AC225" i="17"/>
  <c r="AB225" i="17"/>
  <c r="AW225" i="17" s="1"/>
  <c r="Y225" i="17"/>
  <c r="X225" i="17"/>
  <c r="W225" i="17"/>
  <c r="U225" i="17"/>
  <c r="AV225" i="17" s="1"/>
  <c r="T225" i="17"/>
  <c r="S225" i="17"/>
  <c r="Q225" i="17"/>
  <c r="P225" i="17"/>
  <c r="O225" i="17"/>
  <c r="M225" i="17"/>
  <c r="L225" i="17"/>
  <c r="K225" i="17"/>
  <c r="I225" i="17"/>
  <c r="G225" i="17"/>
  <c r="E225" i="17"/>
  <c r="AU224" i="17"/>
  <c r="AT224" i="17"/>
  <c r="AS224" i="17"/>
  <c r="AQ224" i="17"/>
  <c r="AP224" i="17"/>
  <c r="AO224" i="17"/>
  <c r="AM224" i="17"/>
  <c r="AL224" i="17"/>
  <c r="AK224" i="17"/>
  <c r="AI224" i="17"/>
  <c r="AH224" i="17"/>
  <c r="AG224" i="17"/>
  <c r="AE224" i="17"/>
  <c r="AD224" i="17"/>
  <c r="AC224" i="17"/>
  <c r="AB224" i="17"/>
  <c r="AW224" i="17" s="1"/>
  <c r="Y224" i="17"/>
  <c r="X224" i="17"/>
  <c r="W224" i="17"/>
  <c r="U224" i="17"/>
  <c r="T224" i="17"/>
  <c r="S224" i="17"/>
  <c r="Q224" i="17"/>
  <c r="P224" i="17"/>
  <c r="O224" i="17"/>
  <c r="M224" i="17"/>
  <c r="AV224" i="17" s="1"/>
  <c r="L224" i="17"/>
  <c r="K224" i="17"/>
  <c r="I224" i="17"/>
  <c r="G224" i="17"/>
  <c r="E224" i="17"/>
  <c r="AU223" i="17"/>
  <c r="AT223" i="17"/>
  <c r="AS223" i="17"/>
  <c r="AQ223" i="17"/>
  <c r="AP223" i="17"/>
  <c r="AO223" i="17"/>
  <c r="AM223" i="17"/>
  <c r="AL223" i="17"/>
  <c r="AK223" i="17"/>
  <c r="AI223" i="17"/>
  <c r="AH223" i="17"/>
  <c r="AG223" i="17"/>
  <c r="AE223" i="17"/>
  <c r="AD223" i="17"/>
  <c r="AC223" i="17"/>
  <c r="AB223" i="17"/>
  <c r="AW223" i="17"/>
  <c r="Y223" i="17"/>
  <c r="X223" i="17"/>
  <c r="W223" i="17"/>
  <c r="U223" i="17"/>
  <c r="T223" i="17"/>
  <c r="S223" i="17"/>
  <c r="Q223" i="17"/>
  <c r="P223" i="17"/>
  <c r="O223" i="17"/>
  <c r="M223" i="17"/>
  <c r="L223" i="17"/>
  <c r="K223" i="17"/>
  <c r="I223" i="17"/>
  <c r="G223" i="17"/>
  <c r="E223" i="17"/>
  <c r="AU222" i="17"/>
  <c r="AT222" i="17"/>
  <c r="AS222" i="17"/>
  <c r="AQ222" i="17"/>
  <c r="AP222" i="17"/>
  <c r="AO222" i="17"/>
  <c r="AM222" i="17"/>
  <c r="AL222" i="17"/>
  <c r="AK222" i="17"/>
  <c r="AI222" i="17"/>
  <c r="AH222" i="17"/>
  <c r="AG222" i="17"/>
  <c r="AE222" i="17"/>
  <c r="AD222" i="17"/>
  <c r="AC222" i="17"/>
  <c r="AB222" i="17"/>
  <c r="AW222" i="17" s="1"/>
  <c r="Y222" i="17"/>
  <c r="X222" i="17"/>
  <c r="W222" i="17"/>
  <c r="U222" i="17"/>
  <c r="T222" i="17"/>
  <c r="S222" i="17"/>
  <c r="Q222" i="17"/>
  <c r="P222" i="17"/>
  <c r="O222" i="17"/>
  <c r="M222" i="17"/>
  <c r="L222" i="17"/>
  <c r="K222" i="17"/>
  <c r="I222" i="17"/>
  <c r="G222" i="17"/>
  <c r="E222" i="17"/>
  <c r="AU221" i="17"/>
  <c r="AT221" i="17"/>
  <c r="AS221" i="17"/>
  <c r="AQ221" i="17"/>
  <c r="AP221" i="17"/>
  <c r="AO221" i="17"/>
  <c r="AM221" i="17"/>
  <c r="AL221" i="17"/>
  <c r="AK221" i="17"/>
  <c r="AI221" i="17"/>
  <c r="AH221" i="17"/>
  <c r="AG221" i="17"/>
  <c r="AE221" i="17"/>
  <c r="AD221" i="17"/>
  <c r="AC221" i="17"/>
  <c r="AB221" i="17"/>
  <c r="AW221" i="17"/>
  <c r="Y221" i="17"/>
  <c r="X221" i="17"/>
  <c r="W221" i="17"/>
  <c r="U221" i="17"/>
  <c r="T221" i="17"/>
  <c r="S221" i="17"/>
  <c r="Q221" i="17"/>
  <c r="P221" i="17"/>
  <c r="O221" i="17"/>
  <c r="M221" i="17"/>
  <c r="L221" i="17"/>
  <c r="K221" i="17"/>
  <c r="I221" i="17"/>
  <c r="G221" i="17"/>
  <c r="E221" i="17"/>
  <c r="AU220" i="17"/>
  <c r="AT220" i="17"/>
  <c r="AS220" i="17"/>
  <c r="AQ220" i="17"/>
  <c r="AP220" i="17"/>
  <c r="AO220" i="17"/>
  <c r="AM220" i="17"/>
  <c r="AL220" i="17"/>
  <c r="AK220" i="17"/>
  <c r="AI220" i="17"/>
  <c r="AH220" i="17"/>
  <c r="AG220" i="17"/>
  <c r="AE220" i="17"/>
  <c r="AD220" i="17"/>
  <c r="AC220" i="17"/>
  <c r="AB220" i="17"/>
  <c r="AW220" i="17"/>
  <c r="Y220" i="17"/>
  <c r="X220" i="17"/>
  <c r="W220" i="17"/>
  <c r="U220" i="17"/>
  <c r="T220" i="17"/>
  <c r="S220" i="17"/>
  <c r="Q220" i="17"/>
  <c r="P220" i="17"/>
  <c r="O220" i="17"/>
  <c r="M220" i="17"/>
  <c r="L220" i="17"/>
  <c r="K220" i="17"/>
  <c r="I220" i="17"/>
  <c r="G220" i="17"/>
  <c r="E220" i="17"/>
  <c r="AU219" i="17"/>
  <c r="AT219" i="17"/>
  <c r="AS219" i="17"/>
  <c r="AQ219" i="17"/>
  <c r="AP219" i="17"/>
  <c r="AO219" i="17"/>
  <c r="AM219" i="17"/>
  <c r="AL219" i="17"/>
  <c r="AK219" i="17"/>
  <c r="AI219" i="17"/>
  <c r="AH219" i="17"/>
  <c r="AG219" i="17"/>
  <c r="AE219" i="17"/>
  <c r="AD219" i="17"/>
  <c r="AC219" i="17"/>
  <c r="AB219" i="17"/>
  <c r="AW219" i="17" s="1"/>
  <c r="Y219" i="17"/>
  <c r="X219" i="17"/>
  <c r="W219" i="17"/>
  <c r="U219" i="17"/>
  <c r="T219" i="17"/>
  <c r="S219" i="17"/>
  <c r="Q219" i="17"/>
  <c r="P219" i="17"/>
  <c r="O219" i="17"/>
  <c r="M219" i="17"/>
  <c r="AV219" i="17" s="1"/>
  <c r="L219" i="17"/>
  <c r="K219" i="17"/>
  <c r="I219" i="17"/>
  <c r="G219" i="17"/>
  <c r="E219" i="17"/>
  <c r="AU218" i="17"/>
  <c r="AT218" i="17"/>
  <c r="AS218" i="17"/>
  <c r="AQ218" i="17"/>
  <c r="AP218" i="17"/>
  <c r="AO218" i="17"/>
  <c r="AM218" i="17"/>
  <c r="AL218" i="17"/>
  <c r="AK218" i="17"/>
  <c r="AI218" i="17"/>
  <c r="AH218" i="17"/>
  <c r="AG218" i="17"/>
  <c r="AE218" i="17"/>
  <c r="AD218" i="17"/>
  <c r="AC218" i="17"/>
  <c r="AB218" i="17"/>
  <c r="AW218" i="17" s="1"/>
  <c r="Y218" i="17"/>
  <c r="X218" i="17"/>
  <c r="W218" i="17"/>
  <c r="U218" i="17"/>
  <c r="T218" i="17"/>
  <c r="S218" i="17"/>
  <c r="Q218" i="17"/>
  <c r="P218" i="17"/>
  <c r="O218" i="17"/>
  <c r="M218" i="17"/>
  <c r="L218" i="17"/>
  <c r="K218" i="17"/>
  <c r="I218" i="17"/>
  <c r="G218" i="17"/>
  <c r="E218" i="17"/>
  <c r="AU217" i="17"/>
  <c r="AT217" i="17"/>
  <c r="AS217" i="17"/>
  <c r="AQ217" i="17"/>
  <c r="AP217" i="17"/>
  <c r="AO217" i="17"/>
  <c r="AM217" i="17"/>
  <c r="AV217" i="17" s="1"/>
  <c r="AL217" i="17"/>
  <c r="AK217" i="17"/>
  <c r="AI217" i="17"/>
  <c r="AH217" i="17"/>
  <c r="AG217" i="17"/>
  <c r="AE217" i="17"/>
  <c r="AD217" i="17"/>
  <c r="AC217" i="17"/>
  <c r="AB217" i="17"/>
  <c r="AW217" i="17"/>
  <c r="Y217" i="17"/>
  <c r="X217" i="17"/>
  <c r="W217" i="17"/>
  <c r="U217" i="17"/>
  <c r="T217" i="17"/>
  <c r="S217" i="17"/>
  <c r="Q217" i="17"/>
  <c r="P217" i="17"/>
  <c r="O217" i="17"/>
  <c r="M217" i="17"/>
  <c r="L217" i="17"/>
  <c r="K217" i="17"/>
  <c r="I217" i="17"/>
  <c r="G217" i="17"/>
  <c r="E217" i="17"/>
  <c r="AU216" i="17"/>
  <c r="AT216" i="17"/>
  <c r="AS216" i="17"/>
  <c r="AQ216" i="17"/>
  <c r="AP216" i="17"/>
  <c r="AO216" i="17"/>
  <c r="AM216" i="17"/>
  <c r="AL216" i="17"/>
  <c r="AK216" i="17"/>
  <c r="AI216" i="17"/>
  <c r="AH216" i="17"/>
  <c r="AG216" i="17"/>
  <c r="AE216" i="17"/>
  <c r="AD216" i="17"/>
  <c r="AC216" i="17"/>
  <c r="AB216" i="17"/>
  <c r="AW216" i="17" s="1"/>
  <c r="Y216" i="17"/>
  <c r="X216" i="17"/>
  <c r="W216" i="17"/>
  <c r="U216" i="17"/>
  <c r="T216" i="17"/>
  <c r="S216" i="17"/>
  <c r="Q216" i="17"/>
  <c r="AV216" i="17" s="1"/>
  <c r="P216" i="17"/>
  <c r="O216" i="17"/>
  <c r="M216" i="17"/>
  <c r="L216" i="17"/>
  <c r="K216" i="17"/>
  <c r="I216" i="17"/>
  <c r="G216" i="17"/>
  <c r="E216" i="17"/>
  <c r="AU215" i="17"/>
  <c r="AT215" i="17"/>
  <c r="AS215" i="17"/>
  <c r="AQ215" i="17"/>
  <c r="AP215" i="17"/>
  <c r="AO215" i="17"/>
  <c r="AM215" i="17"/>
  <c r="AL215" i="17"/>
  <c r="AK215" i="17"/>
  <c r="AI215" i="17"/>
  <c r="AH215" i="17"/>
  <c r="AG215" i="17"/>
  <c r="AE215" i="17"/>
  <c r="AD215" i="17"/>
  <c r="AC215" i="17"/>
  <c r="AB215" i="17"/>
  <c r="AW215" i="17"/>
  <c r="Y215" i="17"/>
  <c r="X215" i="17"/>
  <c r="W215" i="17"/>
  <c r="U215" i="17"/>
  <c r="T215" i="17"/>
  <c r="S215" i="17"/>
  <c r="Q215" i="17"/>
  <c r="P215" i="17"/>
  <c r="O215" i="17"/>
  <c r="M215" i="17"/>
  <c r="AV215" i="17" s="1"/>
  <c r="L215" i="17"/>
  <c r="K215" i="17"/>
  <c r="I215" i="17"/>
  <c r="G215" i="17"/>
  <c r="E215" i="17"/>
  <c r="AU214" i="17"/>
  <c r="AT214" i="17"/>
  <c r="AS214" i="17"/>
  <c r="AQ214" i="17"/>
  <c r="AP214" i="17"/>
  <c r="AO214" i="17"/>
  <c r="AM214" i="17"/>
  <c r="AL214" i="17"/>
  <c r="AK214" i="17"/>
  <c r="AI214" i="17"/>
  <c r="AH214" i="17"/>
  <c r="AG214" i="17"/>
  <c r="AE214" i="17"/>
  <c r="AD214" i="17"/>
  <c r="AC214" i="17"/>
  <c r="AB214" i="17"/>
  <c r="AW214" i="17" s="1"/>
  <c r="Y214" i="17"/>
  <c r="X214" i="17"/>
  <c r="W214" i="17"/>
  <c r="U214" i="17"/>
  <c r="T214" i="17"/>
  <c r="S214" i="17"/>
  <c r="Q214" i="17"/>
  <c r="P214" i="17"/>
  <c r="O214" i="17"/>
  <c r="M214" i="17"/>
  <c r="L214" i="17"/>
  <c r="K214" i="17"/>
  <c r="I214" i="17"/>
  <c r="G214" i="17"/>
  <c r="E214" i="17"/>
  <c r="AU213" i="17"/>
  <c r="AT213" i="17"/>
  <c r="AS213" i="17"/>
  <c r="AQ213" i="17"/>
  <c r="AP213" i="17"/>
  <c r="AO213" i="17"/>
  <c r="AM213" i="17"/>
  <c r="AL213" i="17"/>
  <c r="AK213" i="17"/>
  <c r="AI213" i="17"/>
  <c r="AH213" i="17"/>
  <c r="AG213" i="17"/>
  <c r="AE213" i="17"/>
  <c r="AD213" i="17"/>
  <c r="AC213" i="17"/>
  <c r="AB213" i="17"/>
  <c r="AW213" i="17"/>
  <c r="Y213" i="17"/>
  <c r="X213" i="17"/>
  <c r="W213" i="17"/>
  <c r="U213" i="17"/>
  <c r="AV213" i="17"/>
  <c r="T213" i="17"/>
  <c r="S213" i="17"/>
  <c r="Q213" i="17"/>
  <c r="P213" i="17"/>
  <c r="O213" i="17"/>
  <c r="M213" i="17"/>
  <c r="L213" i="17"/>
  <c r="K213" i="17"/>
  <c r="I213" i="17"/>
  <c r="G213" i="17"/>
  <c r="E213" i="17"/>
  <c r="AU212" i="17"/>
  <c r="AT212" i="17"/>
  <c r="AS212" i="17"/>
  <c r="AQ212" i="17"/>
  <c r="AP212" i="17"/>
  <c r="AO212" i="17"/>
  <c r="AM212" i="17"/>
  <c r="AL212" i="17"/>
  <c r="AK212" i="17"/>
  <c r="AI212" i="17"/>
  <c r="AH212" i="17"/>
  <c r="AG212" i="17"/>
  <c r="AE212" i="17"/>
  <c r="AD212" i="17"/>
  <c r="AC212" i="17"/>
  <c r="AB212" i="17"/>
  <c r="AW212" i="17" s="1"/>
  <c r="Y212" i="17"/>
  <c r="X212" i="17"/>
  <c r="W212" i="17"/>
  <c r="U212" i="17"/>
  <c r="T212" i="17"/>
  <c r="S212" i="17"/>
  <c r="Q212" i="17"/>
  <c r="P212" i="17"/>
  <c r="O212" i="17"/>
  <c r="M212" i="17"/>
  <c r="L212" i="17"/>
  <c r="K212" i="17"/>
  <c r="I212" i="17"/>
  <c r="G212" i="17"/>
  <c r="E212" i="17"/>
  <c r="AU211" i="17"/>
  <c r="AT211" i="17"/>
  <c r="AS211" i="17"/>
  <c r="AQ211" i="17"/>
  <c r="AP211" i="17"/>
  <c r="AO211" i="17"/>
  <c r="AM211" i="17"/>
  <c r="AL211" i="17"/>
  <c r="AK211" i="17"/>
  <c r="AI211" i="17"/>
  <c r="AH211" i="17"/>
  <c r="AG211" i="17"/>
  <c r="AE211" i="17"/>
  <c r="AD211" i="17"/>
  <c r="AC211" i="17"/>
  <c r="AB211" i="17"/>
  <c r="AW211" i="17" s="1"/>
  <c r="Y211" i="17"/>
  <c r="X211" i="17"/>
  <c r="W211" i="17"/>
  <c r="U211" i="17"/>
  <c r="T211" i="17"/>
  <c r="S211" i="17"/>
  <c r="Q211" i="17"/>
  <c r="P211" i="17"/>
  <c r="O211" i="17"/>
  <c r="M211" i="17"/>
  <c r="L211" i="17"/>
  <c r="K211" i="17"/>
  <c r="I211" i="17"/>
  <c r="G211" i="17"/>
  <c r="E211" i="17"/>
  <c r="AU210" i="17"/>
  <c r="AT210" i="17"/>
  <c r="AS210" i="17"/>
  <c r="AQ210" i="17"/>
  <c r="AP210" i="17"/>
  <c r="AO210" i="17"/>
  <c r="AM210" i="17"/>
  <c r="AL210" i="17"/>
  <c r="AK210" i="17"/>
  <c r="AI210" i="17"/>
  <c r="AH210" i="17"/>
  <c r="AG210" i="17"/>
  <c r="AE210" i="17"/>
  <c r="AD210" i="17"/>
  <c r="AC210" i="17"/>
  <c r="AB210" i="17"/>
  <c r="AW210" i="17"/>
  <c r="Y210" i="17"/>
  <c r="X210" i="17"/>
  <c r="W210" i="17"/>
  <c r="U210" i="17"/>
  <c r="T210" i="17"/>
  <c r="S210" i="17"/>
  <c r="Q210" i="17"/>
  <c r="P210" i="17"/>
  <c r="O210" i="17"/>
  <c r="M210" i="17"/>
  <c r="AV210" i="17"/>
  <c r="L210" i="17"/>
  <c r="K210" i="17"/>
  <c r="I210" i="17"/>
  <c r="G210" i="17"/>
  <c r="E210" i="17"/>
  <c r="AU209" i="17"/>
  <c r="AT209" i="17"/>
  <c r="AS209" i="17"/>
  <c r="AQ209" i="17"/>
  <c r="AP209" i="17"/>
  <c r="AO209" i="17"/>
  <c r="AM209" i="17"/>
  <c r="AL209" i="17"/>
  <c r="AK209" i="17"/>
  <c r="AI209" i="17"/>
  <c r="AH209" i="17"/>
  <c r="AG209" i="17"/>
  <c r="AE209" i="17"/>
  <c r="AD209" i="17"/>
  <c r="AC209" i="17"/>
  <c r="AB209" i="17"/>
  <c r="AW209" i="17"/>
  <c r="Y209" i="17"/>
  <c r="X209" i="17"/>
  <c r="W209" i="17"/>
  <c r="U209" i="17"/>
  <c r="T209" i="17"/>
  <c r="S209" i="17"/>
  <c r="Q209" i="17"/>
  <c r="P209" i="17"/>
  <c r="O209" i="17"/>
  <c r="M209" i="17"/>
  <c r="AV209" i="17" s="1"/>
  <c r="L209" i="17"/>
  <c r="K209" i="17"/>
  <c r="I209" i="17"/>
  <c r="G209" i="17"/>
  <c r="E209" i="17"/>
  <c r="AU208" i="17"/>
  <c r="AT208" i="17"/>
  <c r="AS208" i="17"/>
  <c r="AQ208" i="17"/>
  <c r="AP208" i="17"/>
  <c r="AO208" i="17"/>
  <c r="AM208" i="17"/>
  <c r="AL208" i="17"/>
  <c r="AK208" i="17"/>
  <c r="AI208" i="17"/>
  <c r="AH208" i="17"/>
  <c r="AG208" i="17"/>
  <c r="AE208" i="17"/>
  <c r="AD208" i="17"/>
  <c r="AC208" i="17"/>
  <c r="AB208" i="17"/>
  <c r="AW208" i="17" s="1"/>
  <c r="Y208" i="17"/>
  <c r="X208" i="17"/>
  <c r="W208" i="17"/>
  <c r="U208" i="17"/>
  <c r="T208" i="17"/>
  <c r="S208" i="17"/>
  <c r="Q208" i="17"/>
  <c r="P208" i="17"/>
  <c r="O208" i="17"/>
  <c r="M208" i="17"/>
  <c r="L208" i="17"/>
  <c r="K208" i="17"/>
  <c r="I208" i="17"/>
  <c r="G208" i="17"/>
  <c r="E208" i="17"/>
  <c r="AV207" i="17"/>
  <c r="AU207" i="17"/>
  <c r="AT207" i="17"/>
  <c r="AS207" i="17"/>
  <c r="AQ207" i="17"/>
  <c r="AP207" i="17"/>
  <c r="AO207" i="17"/>
  <c r="AM207" i="17"/>
  <c r="AL207" i="17"/>
  <c r="AK207" i="17"/>
  <c r="AI207" i="17"/>
  <c r="AH207" i="17"/>
  <c r="AG207" i="17"/>
  <c r="AE207" i="17"/>
  <c r="AD207" i="17"/>
  <c r="AC207" i="17"/>
  <c r="AB207" i="17"/>
  <c r="AW207" i="17" s="1"/>
  <c r="Y207" i="17"/>
  <c r="X207" i="17"/>
  <c r="W207" i="17"/>
  <c r="U207" i="17"/>
  <c r="T207" i="17"/>
  <c r="S207" i="17"/>
  <c r="Q207" i="17"/>
  <c r="P207" i="17"/>
  <c r="O207" i="17"/>
  <c r="M207" i="17"/>
  <c r="L207" i="17"/>
  <c r="K207" i="17"/>
  <c r="I207" i="17"/>
  <c r="G207" i="17"/>
  <c r="E207" i="17"/>
  <c r="AU206" i="17"/>
  <c r="AT206" i="17"/>
  <c r="AS206" i="17"/>
  <c r="AQ206" i="17"/>
  <c r="AP206" i="17"/>
  <c r="AO206" i="17"/>
  <c r="AM206" i="17"/>
  <c r="AL206" i="17"/>
  <c r="AK206" i="17"/>
  <c r="AI206" i="17"/>
  <c r="AH206" i="17"/>
  <c r="AG206" i="17"/>
  <c r="AE206" i="17"/>
  <c r="AD206" i="17"/>
  <c r="AC206" i="17"/>
  <c r="AB206" i="17"/>
  <c r="AW206" i="17" s="1"/>
  <c r="Y206" i="17"/>
  <c r="X206" i="17"/>
  <c r="W206" i="17"/>
  <c r="U206" i="17"/>
  <c r="T206" i="17"/>
  <c r="S206" i="17"/>
  <c r="Q206" i="17"/>
  <c r="P206" i="17"/>
  <c r="O206" i="17"/>
  <c r="M206" i="17"/>
  <c r="L206" i="17"/>
  <c r="K206" i="17"/>
  <c r="I206" i="17"/>
  <c r="G206" i="17"/>
  <c r="E206" i="17"/>
  <c r="AU205" i="17"/>
  <c r="AT205" i="17"/>
  <c r="AS205" i="17"/>
  <c r="AQ205" i="17"/>
  <c r="AP205" i="17"/>
  <c r="AO205" i="17"/>
  <c r="AM205" i="17"/>
  <c r="AL205" i="17"/>
  <c r="AK205" i="17"/>
  <c r="AI205" i="17"/>
  <c r="AH205" i="17"/>
  <c r="AG205" i="17"/>
  <c r="AE205" i="17"/>
  <c r="AD205" i="17"/>
  <c r="AC205" i="17"/>
  <c r="AB205" i="17"/>
  <c r="AW205" i="17" s="1"/>
  <c r="Y205" i="17"/>
  <c r="X205" i="17"/>
  <c r="W205" i="17"/>
  <c r="U205" i="17"/>
  <c r="AV205" i="17"/>
  <c r="T205" i="17"/>
  <c r="S205" i="17"/>
  <c r="Q205" i="17"/>
  <c r="P205" i="17"/>
  <c r="O205" i="17"/>
  <c r="M205" i="17"/>
  <c r="L205" i="17"/>
  <c r="K205" i="17"/>
  <c r="I205" i="17"/>
  <c r="G205" i="17"/>
  <c r="E205" i="17"/>
  <c r="AU204" i="17"/>
  <c r="AT204" i="17"/>
  <c r="AS204" i="17"/>
  <c r="AQ204" i="17"/>
  <c r="AP204" i="17"/>
  <c r="AO204" i="17"/>
  <c r="AM204" i="17"/>
  <c r="AL204" i="17"/>
  <c r="AK204" i="17"/>
  <c r="AI204" i="17"/>
  <c r="AH204" i="17"/>
  <c r="AG204" i="17"/>
  <c r="AE204" i="17"/>
  <c r="AD204" i="17"/>
  <c r="AC204" i="17"/>
  <c r="AB204" i="17"/>
  <c r="AW204" i="17" s="1"/>
  <c r="Y204" i="17"/>
  <c r="X204" i="17"/>
  <c r="W204" i="17"/>
  <c r="U204" i="17"/>
  <c r="T204" i="17"/>
  <c r="S204" i="17"/>
  <c r="Q204" i="17"/>
  <c r="P204" i="17"/>
  <c r="O204" i="17"/>
  <c r="M204" i="17"/>
  <c r="L204" i="17"/>
  <c r="K204" i="17"/>
  <c r="I204" i="17"/>
  <c r="G204" i="17"/>
  <c r="E204" i="17"/>
  <c r="AU203" i="17"/>
  <c r="AT203" i="17"/>
  <c r="AS203" i="17"/>
  <c r="AQ203" i="17"/>
  <c r="AP203" i="17"/>
  <c r="AO203" i="17"/>
  <c r="AM203" i="17"/>
  <c r="AL203" i="17"/>
  <c r="AK203" i="17"/>
  <c r="AI203" i="17"/>
  <c r="AH203" i="17"/>
  <c r="AG203" i="17"/>
  <c r="AE203" i="17"/>
  <c r="AD203" i="17"/>
  <c r="AC203" i="17"/>
  <c r="AB203" i="17"/>
  <c r="AW203" i="17" s="1"/>
  <c r="Y203" i="17"/>
  <c r="X203" i="17"/>
  <c r="W203" i="17"/>
  <c r="U203" i="17"/>
  <c r="AV203" i="17" s="1"/>
  <c r="T203" i="17"/>
  <c r="S203" i="17"/>
  <c r="Q203" i="17"/>
  <c r="P203" i="17"/>
  <c r="O203" i="17"/>
  <c r="M203" i="17"/>
  <c r="L203" i="17"/>
  <c r="K203" i="17"/>
  <c r="I203" i="17"/>
  <c r="G203" i="17"/>
  <c r="E203" i="17"/>
  <c r="AU202" i="17"/>
  <c r="AT202" i="17"/>
  <c r="AS202" i="17"/>
  <c r="AQ202" i="17"/>
  <c r="AP202" i="17"/>
  <c r="AO202" i="17"/>
  <c r="AM202" i="17"/>
  <c r="AL202" i="17"/>
  <c r="AK202" i="17"/>
  <c r="AI202" i="17"/>
  <c r="AH202" i="17"/>
  <c r="AG202" i="17"/>
  <c r="AE202" i="17"/>
  <c r="AD202" i="17"/>
  <c r="AC202" i="17"/>
  <c r="AB202" i="17"/>
  <c r="AW202" i="17"/>
  <c r="Y202" i="17"/>
  <c r="X202" i="17"/>
  <c r="W202" i="17"/>
  <c r="U202" i="17"/>
  <c r="T202" i="17"/>
  <c r="S202" i="17"/>
  <c r="Q202" i="17"/>
  <c r="P202" i="17"/>
  <c r="O202" i="17"/>
  <c r="M202" i="17"/>
  <c r="AV202" i="17"/>
  <c r="L202" i="17"/>
  <c r="K202" i="17"/>
  <c r="I202" i="17"/>
  <c r="G202" i="17"/>
  <c r="E202" i="17"/>
  <c r="AU201" i="17"/>
  <c r="AT201" i="17"/>
  <c r="AS201" i="17"/>
  <c r="AQ201" i="17"/>
  <c r="AP201" i="17"/>
  <c r="AO201" i="17"/>
  <c r="AM201" i="17"/>
  <c r="AL201" i="17"/>
  <c r="AK201" i="17"/>
  <c r="AI201" i="17"/>
  <c r="AH201" i="17"/>
  <c r="AG201" i="17"/>
  <c r="AE201" i="17"/>
  <c r="AD201" i="17"/>
  <c r="AC201" i="17"/>
  <c r="AB201" i="17"/>
  <c r="AW201" i="17" s="1"/>
  <c r="Y201" i="17"/>
  <c r="X201" i="17"/>
  <c r="W201" i="17"/>
  <c r="U201" i="17"/>
  <c r="T201" i="17"/>
  <c r="S201" i="17"/>
  <c r="Q201" i="17"/>
  <c r="P201" i="17"/>
  <c r="O201" i="17"/>
  <c r="M201" i="17"/>
  <c r="L201" i="17"/>
  <c r="K201" i="17"/>
  <c r="I201" i="17"/>
  <c r="G201" i="17"/>
  <c r="E201" i="17"/>
  <c r="AU200" i="17"/>
  <c r="AT200" i="17"/>
  <c r="AS200" i="17"/>
  <c r="AQ200" i="17"/>
  <c r="AP200" i="17"/>
  <c r="AO200" i="17"/>
  <c r="AM200" i="17"/>
  <c r="AL200" i="17"/>
  <c r="AK200" i="17"/>
  <c r="AI200" i="17"/>
  <c r="AH200" i="17"/>
  <c r="AG200" i="17"/>
  <c r="AE200" i="17"/>
  <c r="AD200" i="17"/>
  <c r="AC200" i="17"/>
  <c r="AB200" i="17"/>
  <c r="AW200" i="17" s="1"/>
  <c r="Y200" i="17"/>
  <c r="X200" i="17"/>
  <c r="W200" i="17"/>
  <c r="U200" i="17"/>
  <c r="T200" i="17"/>
  <c r="S200" i="17"/>
  <c r="Q200" i="17"/>
  <c r="P200" i="17"/>
  <c r="O200" i="17"/>
  <c r="M200" i="17"/>
  <c r="AV200" i="17" s="1"/>
  <c r="L200" i="17"/>
  <c r="K200" i="17"/>
  <c r="I200" i="17"/>
  <c r="G200" i="17"/>
  <c r="E200" i="17"/>
  <c r="AU199" i="17"/>
  <c r="AT199" i="17"/>
  <c r="AS199" i="17"/>
  <c r="AQ199" i="17"/>
  <c r="AP199" i="17"/>
  <c r="AO199" i="17"/>
  <c r="AM199" i="17"/>
  <c r="AL199" i="17"/>
  <c r="AK199" i="17"/>
  <c r="AI199" i="17"/>
  <c r="AH199" i="17"/>
  <c r="AG199" i="17"/>
  <c r="AE199" i="17"/>
  <c r="AD199" i="17"/>
  <c r="AC199" i="17"/>
  <c r="AB199" i="17"/>
  <c r="AW199" i="17" s="1"/>
  <c r="Y199" i="17"/>
  <c r="X199" i="17"/>
  <c r="W199" i="17"/>
  <c r="U199" i="17"/>
  <c r="T199" i="17"/>
  <c r="S199" i="17"/>
  <c r="Q199" i="17"/>
  <c r="AV199" i="17" s="1"/>
  <c r="P199" i="17"/>
  <c r="O199" i="17"/>
  <c r="M199" i="17"/>
  <c r="L199" i="17"/>
  <c r="K199" i="17"/>
  <c r="I199" i="17"/>
  <c r="G199" i="17"/>
  <c r="E199" i="17"/>
  <c r="AU198" i="17"/>
  <c r="AT198" i="17"/>
  <c r="AS198" i="17"/>
  <c r="AQ198" i="17"/>
  <c r="AP198" i="17"/>
  <c r="AO198" i="17"/>
  <c r="AM198" i="17"/>
  <c r="AL198" i="17"/>
  <c r="AK198" i="17"/>
  <c r="AI198" i="17"/>
  <c r="AH198" i="17"/>
  <c r="AG198" i="17"/>
  <c r="AE198" i="17"/>
  <c r="AD198" i="17"/>
  <c r="AC198" i="17"/>
  <c r="AB198" i="17"/>
  <c r="AW198" i="17" s="1"/>
  <c r="Y198" i="17"/>
  <c r="X198" i="17"/>
  <c r="W198" i="17"/>
  <c r="U198" i="17"/>
  <c r="T198" i="17"/>
  <c r="S198" i="17"/>
  <c r="Q198" i="17"/>
  <c r="P198" i="17"/>
  <c r="O198" i="17"/>
  <c r="M198" i="17"/>
  <c r="L198" i="17"/>
  <c r="K198" i="17"/>
  <c r="I198" i="17"/>
  <c r="G198" i="17"/>
  <c r="E198" i="17"/>
  <c r="AU197" i="17"/>
  <c r="AT197" i="17"/>
  <c r="AS197" i="17"/>
  <c r="AQ197" i="17"/>
  <c r="AP197" i="17"/>
  <c r="AO197" i="17"/>
  <c r="AM197" i="17"/>
  <c r="AL197" i="17"/>
  <c r="AK197" i="17"/>
  <c r="AI197" i="17"/>
  <c r="AH197" i="17"/>
  <c r="AG197" i="17"/>
  <c r="AE197" i="17"/>
  <c r="AD197" i="17"/>
  <c r="AC197" i="17"/>
  <c r="AB197" i="17"/>
  <c r="AW197" i="17" s="1"/>
  <c r="Y197" i="17"/>
  <c r="X197" i="17"/>
  <c r="W197" i="17"/>
  <c r="U197" i="17"/>
  <c r="T197" i="17"/>
  <c r="S197" i="17"/>
  <c r="Q197" i="17"/>
  <c r="P197" i="17"/>
  <c r="O197" i="17"/>
  <c r="M197" i="17"/>
  <c r="L197" i="17"/>
  <c r="K197" i="17"/>
  <c r="I197" i="17"/>
  <c r="G197" i="17"/>
  <c r="E197" i="17"/>
  <c r="AU196" i="17"/>
  <c r="AT196" i="17"/>
  <c r="AS196" i="17"/>
  <c r="AQ196" i="17"/>
  <c r="AP196" i="17"/>
  <c r="AO196" i="17"/>
  <c r="AM196" i="17"/>
  <c r="AL196" i="17"/>
  <c r="AK196" i="17"/>
  <c r="AI196" i="17"/>
  <c r="AH196" i="17"/>
  <c r="AG196" i="17"/>
  <c r="AE196" i="17"/>
  <c r="AD196" i="17"/>
  <c r="AC196" i="17"/>
  <c r="AB196" i="17"/>
  <c r="AW196" i="17"/>
  <c r="Y196" i="17"/>
  <c r="X196" i="17"/>
  <c r="W196" i="17"/>
  <c r="U196" i="17"/>
  <c r="T196" i="17"/>
  <c r="S196" i="17"/>
  <c r="Q196" i="17"/>
  <c r="P196" i="17"/>
  <c r="O196" i="17"/>
  <c r="M196" i="17"/>
  <c r="AV196" i="17" s="1"/>
  <c r="L196" i="17"/>
  <c r="K196" i="17"/>
  <c r="I196" i="17"/>
  <c r="G196" i="17"/>
  <c r="E196" i="17"/>
  <c r="AU195" i="17"/>
  <c r="AT195" i="17"/>
  <c r="AS195" i="17"/>
  <c r="AQ195" i="17"/>
  <c r="AP195" i="17"/>
  <c r="AO195" i="17"/>
  <c r="AM195" i="17"/>
  <c r="AL195" i="17"/>
  <c r="AK195" i="17"/>
  <c r="AI195" i="17"/>
  <c r="AH195" i="17"/>
  <c r="AG195" i="17"/>
  <c r="AE195" i="17"/>
  <c r="AD195" i="17"/>
  <c r="AC195" i="17"/>
  <c r="AB195" i="17"/>
  <c r="AW195" i="17" s="1"/>
  <c r="Y195" i="17"/>
  <c r="X195" i="17"/>
  <c r="W195" i="17"/>
  <c r="U195" i="17"/>
  <c r="T195" i="17"/>
  <c r="S195" i="17"/>
  <c r="Q195" i="17"/>
  <c r="P195" i="17"/>
  <c r="O195" i="17"/>
  <c r="M195" i="17"/>
  <c r="L195" i="17"/>
  <c r="K195" i="17"/>
  <c r="I195" i="17"/>
  <c r="G195" i="17"/>
  <c r="E195" i="17"/>
  <c r="AU194" i="17"/>
  <c r="AT194" i="17"/>
  <c r="AS194" i="17"/>
  <c r="AQ194" i="17"/>
  <c r="AP194" i="17"/>
  <c r="AO194" i="17"/>
  <c r="AM194" i="17"/>
  <c r="AL194" i="17"/>
  <c r="AK194" i="17"/>
  <c r="AI194" i="17"/>
  <c r="AH194" i="17"/>
  <c r="AG194" i="17"/>
  <c r="AE194" i="17"/>
  <c r="AD194" i="17"/>
  <c r="AC194" i="17"/>
  <c r="AB194" i="17"/>
  <c r="AW194" i="17" s="1"/>
  <c r="Y194" i="17"/>
  <c r="X194" i="17"/>
  <c r="W194" i="17"/>
  <c r="U194" i="17"/>
  <c r="T194" i="17"/>
  <c r="S194" i="17"/>
  <c r="Q194" i="17"/>
  <c r="P194" i="17"/>
  <c r="O194" i="17"/>
  <c r="M194" i="17"/>
  <c r="AV194" i="17" s="1"/>
  <c r="L194" i="17"/>
  <c r="K194" i="17"/>
  <c r="I194" i="17"/>
  <c r="G194" i="17"/>
  <c r="E194" i="17"/>
  <c r="AU193" i="17"/>
  <c r="AT193" i="17"/>
  <c r="AS193" i="17"/>
  <c r="AQ193" i="17"/>
  <c r="AP193" i="17"/>
  <c r="AO193" i="17"/>
  <c r="AM193" i="17"/>
  <c r="AL193" i="17"/>
  <c r="AK193" i="17"/>
  <c r="AI193" i="17"/>
  <c r="AH193" i="17"/>
  <c r="AG193" i="17"/>
  <c r="AE193" i="17"/>
  <c r="AD193" i="17"/>
  <c r="AC193" i="17"/>
  <c r="AB193" i="17"/>
  <c r="AW193" i="17" s="1"/>
  <c r="Y193" i="17"/>
  <c r="X193" i="17"/>
  <c r="W193" i="17"/>
  <c r="U193" i="17"/>
  <c r="AV193" i="17" s="1"/>
  <c r="T193" i="17"/>
  <c r="S193" i="17"/>
  <c r="Q193" i="17"/>
  <c r="P193" i="17"/>
  <c r="O193" i="17"/>
  <c r="M193" i="17"/>
  <c r="L193" i="17"/>
  <c r="K193" i="17"/>
  <c r="I193" i="17"/>
  <c r="G193" i="17"/>
  <c r="E193" i="17"/>
  <c r="AU192" i="17"/>
  <c r="AT192" i="17"/>
  <c r="AS192" i="17"/>
  <c r="AQ192" i="17"/>
  <c r="AP192" i="17"/>
  <c r="AO192" i="17"/>
  <c r="AM192" i="17"/>
  <c r="AL192" i="17"/>
  <c r="AK192" i="17"/>
  <c r="AI192" i="17"/>
  <c r="AH192" i="17"/>
  <c r="AG192" i="17"/>
  <c r="AE192" i="17"/>
  <c r="AD192" i="17"/>
  <c r="AC192" i="17"/>
  <c r="AB192" i="17"/>
  <c r="AW192" i="17" s="1"/>
  <c r="Y192" i="17"/>
  <c r="X192" i="17"/>
  <c r="W192" i="17"/>
  <c r="U192" i="17"/>
  <c r="T192" i="17"/>
  <c r="S192" i="17"/>
  <c r="Q192" i="17"/>
  <c r="P192" i="17"/>
  <c r="O192" i="17"/>
  <c r="M192" i="17"/>
  <c r="L192" i="17"/>
  <c r="K192" i="17"/>
  <c r="I192" i="17"/>
  <c r="G192" i="17"/>
  <c r="E192" i="17"/>
  <c r="AU191" i="17"/>
  <c r="AT191" i="17"/>
  <c r="AS191" i="17"/>
  <c r="AQ191" i="17"/>
  <c r="AP191" i="17"/>
  <c r="AO191" i="17"/>
  <c r="AM191" i="17"/>
  <c r="AL191" i="17"/>
  <c r="AK191" i="17"/>
  <c r="AI191" i="17"/>
  <c r="AH191" i="17"/>
  <c r="AG191" i="17"/>
  <c r="AE191" i="17"/>
  <c r="AD191" i="17"/>
  <c r="AC191" i="17"/>
  <c r="AB191" i="17"/>
  <c r="AW191" i="17"/>
  <c r="Y191" i="17"/>
  <c r="X191" i="17"/>
  <c r="W191" i="17"/>
  <c r="U191" i="17"/>
  <c r="T191" i="17"/>
  <c r="S191" i="17"/>
  <c r="Q191" i="17"/>
  <c r="P191" i="17"/>
  <c r="O191" i="17"/>
  <c r="M191" i="17"/>
  <c r="L191" i="17"/>
  <c r="K191" i="17"/>
  <c r="I191" i="17"/>
  <c r="G191" i="17"/>
  <c r="E191" i="17"/>
  <c r="AU190" i="17"/>
  <c r="AT190" i="17"/>
  <c r="AS190" i="17"/>
  <c r="AQ190" i="17"/>
  <c r="AP190" i="17"/>
  <c r="AO190" i="17"/>
  <c r="AM190" i="17"/>
  <c r="AL190" i="17"/>
  <c r="AK190" i="17"/>
  <c r="AI190" i="17"/>
  <c r="AH190" i="17"/>
  <c r="AG190" i="17"/>
  <c r="AE190" i="17"/>
  <c r="AD190" i="17"/>
  <c r="AC190" i="17"/>
  <c r="AB190" i="17"/>
  <c r="AW190" i="17" s="1"/>
  <c r="Y190" i="17"/>
  <c r="X190" i="17"/>
  <c r="W190" i="17"/>
  <c r="U190" i="17"/>
  <c r="T190" i="17"/>
  <c r="S190" i="17"/>
  <c r="Q190" i="17"/>
  <c r="P190" i="17"/>
  <c r="O190" i="17"/>
  <c r="M190" i="17"/>
  <c r="L190" i="17"/>
  <c r="K190" i="17"/>
  <c r="I190" i="17"/>
  <c r="G190" i="17"/>
  <c r="E190" i="17"/>
  <c r="AU189" i="17"/>
  <c r="AT189" i="17"/>
  <c r="AS189" i="17"/>
  <c r="AQ189" i="17"/>
  <c r="AP189" i="17"/>
  <c r="AO189" i="17"/>
  <c r="AM189" i="17"/>
  <c r="AL189" i="17"/>
  <c r="AK189" i="17"/>
  <c r="AI189" i="17"/>
  <c r="AH189" i="17"/>
  <c r="AG189" i="17"/>
  <c r="AE189" i="17"/>
  <c r="AD189" i="17"/>
  <c r="AC189" i="17"/>
  <c r="AB189" i="17"/>
  <c r="AW189" i="17"/>
  <c r="Y189" i="17"/>
  <c r="X189" i="17"/>
  <c r="W189" i="17"/>
  <c r="U189" i="17"/>
  <c r="T189" i="17"/>
  <c r="S189" i="17"/>
  <c r="Q189" i="17"/>
  <c r="P189" i="17"/>
  <c r="O189" i="17"/>
  <c r="M189" i="17"/>
  <c r="L189" i="17"/>
  <c r="K189" i="17"/>
  <c r="I189" i="17"/>
  <c r="G189" i="17"/>
  <c r="E189" i="17"/>
  <c r="AU188" i="17"/>
  <c r="AT188" i="17"/>
  <c r="AS188" i="17"/>
  <c r="AQ188" i="17"/>
  <c r="AP188" i="17"/>
  <c r="AO188" i="17"/>
  <c r="AM188" i="17"/>
  <c r="AL188" i="17"/>
  <c r="AK188" i="17"/>
  <c r="AI188" i="17"/>
  <c r="AH188" i="17"/>
  <c r="AG188" i="17"/>
  <c r="AE188" i="17"/>
  <c r="AD188" i="17"/>
  <c r="AC188" i="17"/>
  <c r="AB188" i="17"/>
  <c r="AW188" i="17"/>
  <c r="Y188" i="17"/>
  <c r="X188" i="17"/>
  <c r="W188" i="17"/>
  <c r="U188" i="17"/>
  <c r="T188" i="17"/>
  <c r="S188" i="17"/>
  <c r="Q188" i="17"/>
  <c r="P188" i="17"/>
  <c r="O188" i="17"/>
  <c r="M188" i="17"/>
  <c r="L188" i="17"/>
  <c r="K188" i="17"/>
  <c r="I188" i="17"/>
  <c r="G188" i="17"/>
  <c r="E188" i="17"/>
  <c r="AU187" i="17"/>
  <c r="AT187" i="17"/>
  <c r="AS187" i="17"/>
  <c r="AQ187" i="17"/>
  <c r="AP187" i="17"/>
  <c r="AO187" i="17"/>
  <c r="AM187" i="17"/>
  <c r="AL187" i="17"/>
  <c r="AK187" i="17"/>
  <c r="AI187" i="17"/>
  <c r="AH187" i="17"/>
  <c r="AG187" i="17"/>
  <c r="AE187" i="17"/>
  <c r="AD187" i="17"/>
  <c r="AC187" i="17"/>
  <c r="AB187" i="17"/>
  <c r="AW187" i="17" s="1"/>
  <c r="Y187" i="17"/>
  <c r="X187" i="17"/>
  <c r="W187" i="17"/>
  <c r="U187" i="17"/>
  <c r="T187" i="17"/>
  <c r="S187" i="17"/>
  <c r="Q187" i="17"/>
  <c r="P187" i="17"/>
  <c r="O187" i="17"/>
  <c r="M187" i="17"/>
  <c r="AV187" i="17" s="1"/>
  <c r="L187" i="17"/>
  <c r="K187" i="17"/>
  <c r="I187" i="17"/>
  <c r="G187" i="17"/>
  <c r="E187" i="17"/>
  <c r="AU186" i="17"/>
  <c r="AT186" i="17"/>
  <c r="AS186" i="17"/>
  <c r="AQ186" i="17"/>
  <c r="AP186" i="17"/>
  <c r="AO186" i="17"/>
  <c r="AM186" i="17"/>
  <c r="AL186" i="17"/>
  <c r="AK186" i="17"/>
  <c r="AI186" i="17"/>
  <c r="AH186" i="17"/>
  <c r="AG186" i="17"/>
  <c r="AE186" i="17"/>
  <c r="AD186" i="17"/>
  <c r="AC186" i="17"/>
  <c r="AB186" i="17"/>
  <c r="AW186" i="17" s="1"/>
  <c r="Y186" i="17"/>
  <c r="X186" i="17"/>
  <c r="W186" i="17"/>
  <c r="U186" i="17"/>
  <c r="T186" i="17"/>
  <c r="S186" i="17"/>
  <c r="Q186" i="17"/>
  <c r="P186" i="17"/>
  <c r="O186" i="17"/>
  <c r="M186" i="17"/>
  <c r="L186" i="17"/>
  <c r="K186" i="17"/>
  <c r="I186" i="17"/>
  <c r="G186" i="17"/>
  <c r="E186" i="17"/>
  <c r="AU185" i="17"/>
  <c r="AT185" i="17"/>
  <c r="AS185" i="17"/>
  <c r="AQ185" i="17"/>
  <c r="AP185" i="17"/>
  <c r="AO185" i="17"/>
  <c r="AM185" i="17"/>
  <c r="AL185" i="17"/>
  <c r="AK185" i="17"/>
  <c r="AI185" i="17"/>
  <c r="AH185" i="17"/>
  <c r="AG185" i="17"/>
  <c r="AE185" i="17"/>
  <c r="AD185" i="17"/>
  <c r="AC185" i="17"/>
  <c r="AB185" i="17"/>
  <c r="AW185" i="17"/>
  <c r="Y185" i="17"/>
  <c r="X185" i="17"/>
  <c r="W185" i="17"/>
  <c r="U185" i="17"/>
  <c r="T185" i="17"/>
  <c r="S185" i="17"/>
  <c r="Q185" i="17"/>
  <c r="P185" i="17"/>
  <c r="O185" i="17"/>
  <c r="M185" i="17"/>
  <c r="L185" i="17"/>
  <c r="K185" i="17"/>
  <c r="I185" i="17"/>
  <c r="G185" i="17"/>
  <c r="E185" i="17"/>
  <c r="AU184" i="17"/>
  <c r="AT184" i="17"/>
  <c r="AS184" i="17"/>
  <c r="AQ184" i="17"/>
  <c r="AP184" i="17"/>
  <c r="AO184" i="17"/>
  <c r="AM184" i="17"/>
  <c r="AL184" i="17"/>
  <c r="AK184" i="17"/>
  <c r="AI184" i="17"/>
  <c r="AH184" i="17"/>
  <c r="AG184" i="17"/>
  <c r="AE184" i="17"/>
  <c r="AD184" i="17"/>
  <c r="AC184" i="17"/>
  <c r="AB184" i="17"/>
  <c r="AW184" i="17" s="1"/>
  <c r="Y184" i="17"/>
  <c r="X184" i="17"/>
  <c r="W184" i="17"/>
  <c r="U184" i="17"/>
  <c r="T184" i="17"/>
  <c r="S184" i="17"/>
  <c r="Q184" i="17"/>
  <c r="AV184" i="17" s="1"/>
  <c r="P184" i="17"/>
  <c r="O184" i="17"/>
  <c r="M184" i="17"/>
  <c r="L184" i="17"/>
  <c r="K184" i="17"/>
  <c r="I184" i="17"/>
  <c r="G184" i="17"/>
  <c r="E184" i="17"/>
  <c r="AU183" i="17"/>
  <c r="AT183" i="17"/>
  <c r="AS183" i="17"/>
  <c r="AQ183" i="17"/>
  <c r="AP183" i="17"/>
  <c r="AO183" i="17"/>
  <c r="AM183" i="17"/>
  <c r="AL183" i="17"/>
  <c r="AK183" i="17"/>
  <c r="AI183" i="17"/>
  <c r="AH183" i="17"/>
  <c r="AG183" i="17"/>
  <c r="AE183" i="17"/>
  <c r="AD183" i="17"/>
  <c r="AC183" i="17"/>
  <c r="AB183" i="17"/>
  <c r="AW183" i="17"/>
  <c r="Y183" i="17"/>
  <c r="X183" i="17"/>
  <c r="W183" i="17"/>
  <c r="U183" i="17"/>
  <c r="T183" i="17"/>
  <c r="S183" i="17"/>
  <c r="Q183" i="17"/>
  <c r="P183" i="17"/>
  <c r="O183" i="17"/>
  <c r="M183" i="17"/>
  <c r="AV183" i="17" s="1"/>
  <c r="L183" i="17"/>
  <c r="K183" i="17"/>
  <c r="I183" i="17"/>
  <c r="G183" i="17"/>
  <c r="E183" i="17"/>
  <c r="AU182" i="17"/>
  <c r="AT182" i="17"/>
  <c r="AS182" i="17"/>
  <c r="AQ182" i="17"/>
  <c r="AP182" i="17"/>
  <c r="AO182" i="17"/>
  <c r="AM182" i="17"/>
  <c r="AL182" i="17"/>
  <c r="AK182" i="17"/>
  <c r="AI182" i="17"/>
  <c r="AH182" i="17"/>
  <c r="AG182" i="17"/>
  <c r="AE182" i="17"/>
  <c r="AD182" i="17"/>
  <c r="AC182" i="17"/>
  <c r="AB182" i="17"/>
  <c r="AW182" i="17" s="1"/>
  <c r="Y182" i="17"/>
  <c r="X182" i="17"/>
  <c r="W182" i="17"/>
  <c r="U182" i="17"/>
  <c r="T182" i="17"/>
  <c r="S182" i="17"/>
  <c r="Q182" i="17"/>
  <c r="P182" i="17"/>
  <c r="O182" i="17"/>
  <c r="M182" i="17"/>
  <c r="L182" i="17"/>
  <c r="K182" i="17"/>
  <c r="I182" i="17"/>
  <c r="G182" i="17"/>
  <c r="E182" i="17"/>
  <c r="AU181" i="17"/>
  <c r="AT181" i="17"/>
  <c r="AS181" i="17"/>
  <c r="AQ181" i="17"/>
  <c r="AP181" i="17"/>
  <c r="AO181" i="17"/>
  <c r="AM181" i="17"/>
  <c r="AL181" i="17"/>
  <c r="AK181" i="17"/>
  <c r="AI181" i="17"/>
  <c r="AH181" i="17"/>
  <c r="AG181" i="17"/>
  <c r="AE181" i="17"/>
  <c r="AD181" i="17"/>
  <c r="AC181" i="17"/>
  <c r="AB181" i="17"/>
  <c r="AW181" i="17"/>
  <c r="Y181" i="17"/>
  <c r="X181" i="17"/>
  <c r="W181" i="17"/>
  <c r="U181" i="17"/>
  <c r="AV181" i="17"/>
  <c r="T181" i="17"/>
  <c r="S181" i="17"/>
  <c r="Q181" i="17"/>
  <c r="P181" i="17"/>
  <c r="O181" i="17"/>
  <c r="M181" i="17"/>
  <c r="L181" i="17"/>
  <c r="K181" i="17"/>
  <c r="I181" i="17"/>
  <c r="G181" i="17"/>
  <c r="E181" i="17"/>
  <c r="AU180" i="17"/>
  <c r="AT180" i="17"/>
  <c r="AS180" i="17"/>
  <c r="AQ180" i="17"/>
  <c r="AP180" i="17"/>
  <c r="AO180" i="17"/>
  <c r="AM180" i="17"/>
  <c r="AL180" i="17"/>
  <c r="AK180" i="17"/>
  <c r="AI180" i="17"/>
  <c r="AH180" i="17"/>
  <c r="AG180" i="17"/>
  <c r="AE180" i="17"/>
  <c r="AD180" i="17"/>
  <c r="AC180" i="17"/>
  <c r="AB180" i="17"/>
  <c r="AW180" i="17" s="1"/>
  <c r="Y180" i="17"/>
  <c r="X180" i="17"/>
  <c r="W180" i="17"/>
  <c r="U180" i="17"/>
  <c r="T180" i="17"/>
  <c r="S180" i="17"/>
  <c r="Q180" i="17"/>
  <c r="P180" i="17"/>
  <c r="O180" i="17"/>
  <c r="M180" i="17"/>
  <c r="AV180" i="17" s="1"/>
  <c r="L180" i="17"/>
  <c r="K180" i="17"/>
  <c r="I180" i="17"/>
  <c r="G180" i="17"/>
  <c r="E180" i="17"/>
  <c r="AU179" i="17"/>
  <c r="AT179" i="17"/>
  <c r="AS179" i="17"/>
  <c r="AQ179" i="17"/>
  <c r="AP179" i="17"/>
  <c r="AO179" i="17"/>
  <c r="AM179" i="17"/>
  <c r="AL179" i="17"/>
  <c r="AK179" i="17"/>
  <c r="AI179" i="17"/>
  <c r="AH179" i="17"/>
  <c r="AG179" i="17"/>
  <c r="AE179" i="17"/>
  <c r="AD179" i="17"/>
  <c r="AC179" i="17"/>
  <c r="AB179" i="17"/>
  <c r="AW179" i="17" s="1"/>
  <c r="Y179" i="17"/>
  <c r="X179" i="17"/>
  <c r="W179" i="17"/>
  <c r="U179" i="17"/>
  <c r="T179" i="17"/>
  <c r="S179" i="17"/>
  <c r="Q179" i="17"/>
  <c r="P179" i="17"/>
  <c r="O179" i="17"/>
  <c r="M179" i="17"/>
  <c r="L179" i="17"/>
  <c r="K179" i="17"/>
  <c r="I179" i="17"/>
  <c r="G179" i="17"/>
  <c r="E179" i="17"/>
  <c r="AU178" i="17"/>
  <c r="AT178" i="17"/>
  <c r="AS178" i="17"/>
  <c r="AQ178" i="17"/>
  <c r="AP178" i="17"/>
  <c r="AO178" i="17"/>
  <c r="AM178" i="17"/>
  <c r="AL178" i="17"/>
  <c r="AK178" i="17"/>
  <c r="AI178" i="17"/>
  <c r="AH178" i="17"/>
  <c r="AG178" i="17"/>
  <c r="AE178" i="17"/>
  <c r="AD178" i="17"/>
  <c r="AC178" i="17"/>
  <c r="AB178" i="17"/>
  <c r="AW178" i="17"/>
  <c r="Y178" i="17"/>
  <c r="X178" i="17"/>
  <c r="W178" i="17"/>
  <c r="U178" i="17"/>
  <c r="T178" i="17"/>
  <c r="S178" i="17"/>
  <c r="Q178" i="17"/>
  <c r="P178" i="17"/>
  <c r="O178" i="17"/>
  <c r="M178" i="17"/>
  <c r="AV178" i="17"/>
  <c r="L178" i="17"/>
  <c r="K178" i="17"/>
  <c r="I178" i="17"/>
  <c r="G178" i="17"/>
  <c r="E178" i="17"/>
  <c r="AU177" i="17"/>
  <c r="AT177" i="17"/>
  <c r="AS177" i="17"/>
  <c r="AQ177" i="17"/>
  <c r="AP177" i="17"/>
  <c r="AO177" i="17"/>
  <c r="AM177" i="17"/>
  <c r="AL177" i="17"/>
  <c r="AK177" i="17"/>
  <c r="AI177" i="17"/>
  <c r="AH177" i="17"/>
  <c r="AG177" i="17"/>
  <c r="AE177" i="17"/>
  <c r="AD177" i="17"/>
  <c r="AC177" i="17"/>
  <c r="AB177" i="17"/>
  <c r="AW177" i="17"/>
  <c r="Y177" i="17"/>
  <c r="X177" i="17"/>
  <c r="W177" i="17"/>
  <c r="U177" i="17"/>
  <c r="T177" i="17"/>
  <c r="S177" i="17"/>
  <c r="Q177" i="17"/>
  <c r="P177" i="17"/>
  <c r="O177" i="17"/>
  <c r="M177" i="17"/>
  <c r="AV177" i="17" s="1"/>
  <c r="L177" i="17"/>
  <c r="K177" i="17"/>
  <c r="I177" i="17"/>
  <c r="G177" i="17"/>
  <c r="E177" i="17"/>
  <c r="AU176" i="17"/>
  <c r="AT176" i="17"/>
  <c r="AS176" i="17"/>
  <c r="AQ176" i="17"/>
  <c r="AP176" i="17"/>
  <c r="AO176" i="17"/>
  <c r="AM176" i="17"/>
  <c r="AL176" i="17"/>
  <c r="AK176" i="17"/>
  <c r="AI176" i="17"/>
  <c r="AH176" i="17"/>
  <c r="AG176" i="17"/>
  <c r="AE176" i="17"/>
  <c r="AD176" i="17"/>
  <c r="AC176" i="17"/>
  <c r="AB176" i="17"/>
  <c r="AW176" i="17" s="1"/>
  <c r="Y176" i="17"/>
  <c r="X176" i="17"/>
  <c r="W176" i="17"/>
  <c r="U176" i="17"/>
  <c r="T176" i="17"/>
  <c r="S176" i="17"/>
  <c r="Q176" i="17"/>
  <c r="P176" i="17"/>
  <c r="O176" i="17"/>
  <c r="M176" i="17"/>
  <c r="L176" i="17"/>
  <c r="K176" i="17"/>
  <c r="I176" i="17"/>
  <c r="G176" i="17"/>
  <c r="E176" i="17"/>
  <c r="AV175" i="17"/>
  <c r="AU175" i="17"/>
  <c r="AT175" i="17"/>
  <c r="AS175" i="17"/>
  <c r="AQ175" i="17"/>
  <c r="AP175" i="17"/>
  <c r="AO175" i="17"/>
  <c r="AM175" i="17"/>
  <c r="AL175" i="17"/>
  <c r="AK175" i="17"/>
  <c r="AI175" i="17"/>
  <c r="AH175" i="17"/>
  <c r="AG175" i="17"/>
  <c r="AE175" i="17"/>
  <c r="AD175" i="17"/>
  <c r="AC175" i="17"/>
  <c r="AB175" i="17"/>
  <c r="AW175" i="17" s="1"/>
  <c r="Y175" i="17"/>
  <c r="X175" i="17"/>
  <c r="W175" i="17"/>
  <c r="U175" i="17"/>
  <c r="T175" i="17"/>
  <c r="S175" i="17"/>
  <c r="Q175" i="17"/>
  <c r="P175" i="17"/>
  <c r="O175" i="17"/>
  <c r="M175" i="17"/>
  <c r="L175" i="17"/>
  <c r="K175" i="17"/>
  <c r="I175" i="17"/>
  <c r="G175" i="17"/>
  <c r="E175" i="17"/>
  <c r="AU174" i="17"/>
  <c r="AT174" i="17"/>
  <c r="AS174" i="17"/>
  <c r="AQ174" i="17"/>
  <c r="AP174" i="17"/>
  <c r="AO174" i="17"/>
  <c r="AM174" i="17"/>
  <c r="AL174" i="17"/>
  <c r="AK174" i="17"/>
  <c r="AI174" i="17"/>
  <c r="AH174" i="17"/>
  <c r="AG174" i="17"/>
  <c r="AE174" i="17"/>
  <c r="AD174" i="17"/>
  <c r="AC174" i="17"/>
  <c r="AB174" i="17"/>
  <c r="AW174" i="17" s="1"/>
  <c r="Y174" i="17"/>
  <c r="X174" i="17"/>
  <c r="W174" i="17"/>
  <c r="U174" i="17"/>
  <c r="T174" i="17"/>
  <c r="S174" i="17"/>
  <c r="Q174" i="17"/>
  <c r="P174" i="17"/>
  <c r="O174" i="17"/>
  <c r="M174" i="17"/>
  <c r="L174" i="17"/>
  <c r="K174" i="17"/>
  <c r="I174" i="17"/>
  <c r="G174" i="17"/>
  <c r="E174" i="17"/>
  <c r="AU173" i="17"/>
  <c r="AT173" i="17"/>
  <c r="AS173" i="17"/>
  <c r="AQ173" i="17"/>
  <c r="AP173" i="17"/>
  <c r="AO173" i="17"/>
  <c r="AM173" i="17"/>
  <c r="AL173" i="17"/>
  <c r="AK173" i="17"/>
  <c r="AI173" i="17"/>
  <c r="AH173" i="17"/>
  <c r="AG173" i="17"/>
  <c r="AE173" i="17"/>
  <c r="AD173" i="17"/>
  <c r="AC173" i="17"/>
  <c r="AB173" i="17"/>
  <c r="AW173" i="17" s="1"/>
  <c r="Y173" i="17"/>
  <c r="X173" i="17"/>
  <c r="W173" i="17"/>
  <c r="U173" i="17"/>
  <c r="AV173" i="17"/>
  <c r="T173" i="17"/>
  <c r="S173" i="17"/>
  <c r="Q173" i="17"/>
  <c r="P173" i="17"/>
  <c r="O173" i="17"/>
  <c r="M173" i="17"/>
  <c r="L173" i="17"/>
  <c r="K173" i="17"/>
  <c r="I173" i="17"/>
  <c r="G173" i="17"/>
  <c r="E173" i="17"/>
  <c r="AU172" i="17"/>
  <c r="AT172" i="17"/>
  <c r="AS172" i="17"/>
  <c r="AQ172" i="17"/>
  <c r="AP172" i="17"/>
  <c r="AO172" i="17"/>
  <c r="AM172" i="17"/>
  <c r="AL172" i="17"/>
  <c r="AK172" i="17"/>
  <c r="AI172" i="17"/>
  <c r="AH172" i="17"/>
  <c r="AG172" i="17"/>
  <c r="AE172" i="17"/>
  <c r="AD172" i="17"/>
  <c r="AC172" i="17"/>
  <c r="AB172" i="17"/>
  <c r="AW172" i="17" s="1"/>
  <c r="Y172" i="17"/>
  <c r="X172" i="17"/>
  <c r="W172" i="17"/>
  <c r="U172" i="17"/>
  <c r="T172" i="17"/>
  <c r="S172" i="17"/>
  <c r="Q172" i="17"/>
  <c r="P172" i="17"/>
  <c r="O172" i="17"/>
  <c r="M172" i="17"/>
  <c r="L172" i="17"/>
  <c r="K172" i="17"/>
  <c r="I172" i="17"/>
  <c r="G172" i="17"/>
  <c r="E172" i="17"/>
  <c r="AU171" i="17"/>
  <c r="AT171" i="17"/>
  <c r="AS171" i="17"/>
  <c r="AQ171" i="17"/>
  <c r="AP171" i="17"/>
  <c r="AO171" i="17"/>
  <c r="AM171" i="17"/>
  <c r="AL171" i="17"/>
  <c r="AK171" i="17"/>
  <c r="AI171" i="17"/>
  <c r="AH171" i="17"/>
  <c r="AG171" i="17"/>
  <c r="AE171" i="17"/>
  <c r="AD171" i="17"/>
  <c r="AC171" i="17"/>
  <c r="AB171" i="17"/>
  <c r="AW171" i="17" s="1"/>
  <c r="Y171" i="17"/>
  <c r="X171" i="17"/>
  <c r="W171" i="17"/>
  <c r="U171" i="17"/>
  <c r="AV171" i="17" s="1"/>
  <c r="T171" i="17"/>
  <c r="S171" i="17"/>
  <c r="Q171" i="17"/>
  <c r="P171" i="17"/>
  <c r="O171" i="17"/>
  <c r="M171" i="17"/>
  <c r="L171" i="17"/>
  <c r="K171" i="17"/>
  <c r="I171" i="17"/>
  <c r="G171" i="17"/>
  <c r="E171" i="17"/>
  <c r="AU170" i="17"/>
  <c r="AT170" i="17"/>
  <c r="AS170" i="17"/>
  <c r="AQ170" i="17"/>
  <c r="AP170" i="17"/>
  <c r="AO170" i="17"/>
  <c r="AM170" i="17"/>
  <c r="AL170" i="17"/>
  <c r="AK170" i="17"/>
  <c r="AI170" i="17"/>
  <c r="AH170" i="17"/>
  <c r="AG170" i="17"/>
  <c r="AE170" i="17"/>
  <c r="AD170" i="17"/>
  <c r="AC170" i="17"/>
  <c r="AB170" i="17"/>
  <c r="AW170" i="17"/>
  <c r="Y170" i="17"/>
  <c r="X170" i="17"/>
  <c r="W170" i="17"/>
  <c r="U170" i="17"/>
  <c r="T170" i="17"/>
  <c r="S170" i="17"/>
  <c r="Q170" i="17"/>
  <c r="P170" i="17"/>
  <c r="O170" i="17"/>
  <c r="M170" i="17"/>
  <c r="AV170" i="17"/>
  <c r="L170" i="17"/>
  <c r="K170" i="17"/>
  <c r="I170" i="17"/>
  <c r="G170" i="17"/>
  <c r="E170" i="17"/>
  <c r="AU169" i="17"/>
  <c r="AT169" i="17"/>
  <c r="AS169" i="17"/>
  <c r="AQ169" i="17"/>
  <c r="AP169" i="17"/>
  <c r="AO169" i="17"/>
  <c r="AM169" i="17"/>
  <c r="AL169" i="17"/>
  <c r="AK169" i="17"/>
  <c r="AI169" i="17"/>
  <c r="AH169" i="17"/>
  <c r="AG169" i="17"/>
  <c r="AE169" i="17"/>
  <c r="AD169" i="17"/>
  <c r="AC169" i="17"/>
  <c r="AB169" i="17"/>
  <c r="AW169" i="17" s="1"/>
  <c r="Y169" i="17"/>
  <c r="X169" i="17"/>
  <c r="W169" i="17"/>
  <c r="U169" i="17"/>
  <c r="T169" i="17"/>
  <c r="S169" i="17"/>
  <c r="Q169" i="17"/>
  <c r="P169" i="17"/>
  <c r="O169" i="17"/>
  <c r="M169" i="17"/>
  <c r="L169" i="17"/>
  <c r="K169" i="17"/>
  <c r="I169" i="17"/>
  <c r="G169" i="17"/>
  <c r="E169" i="17"/>
  <c r="AU168" i="17"/>
  <c r="AT168" i="17"/>
  <c r="AS168" i="17"/>
  <c r="AQ168" i="17"/>
  <c r="AP168" i="17"/>
  <c r="AO168" i="17"/>
  <c r="AM168" i="17"/>
  <c r="AL168" i="17"/>
  <c r="AK168" i="17"/>
  <c r="AI168" i="17"/>
  <c r="AH168" i="17"/>
  <c r="AG168" i="17"/>
  <c r="AE168" i="17"/>
  <c r="AD168" i="17"/>
  <c r="AC168" i="17"/>
  <c r="AB168" i="17"/>
  <c r="AW168" i="17" s="1"/>
  <c r="Y168" i="17"/>
  <c r="X168" i="17"/>
  <c r="W168" i="17"/>
  <c r="U168" i="17"/>
  <c r="T168" i="17"/>
  <c r="S168" i="17"/>
  <c r="Q168" i="17"/>
  <c r="P168" i="17"/>
  <c r="O168" i="17"/>
  <c r="M168" i="17"/>
  <c r="AV168" i="17" s="1"/>
  <c r="L168" i="17"/>
  <c r="K168" i="17"/>
  <c r="I168" i="17"/>
  <c r="G168" i="17"/>
  <c r="E168" i="17"/>
  <c r="AU167" i="17"/>
  <c r="AT167" i="17"/>
  <c r="AS167" i="17"/>
  <c r="AQ167" i="17"/>
  <c r="AP167" i="17"/>
  <c r="AO167" i="17"/>
  <c r="AM167" i="17"/>
  <c r="AL167" i="17"/>
  <c r="AK167" i="17"/>
  <c r="AI167" i="17"/>
  <c r="AH167" i="17"/>
  <c r="AG167" i="17"/>
  <c r="AE167" i="17"/>
  <c r="AD167" i="17"/>
  <c r="AC167" i="17"/>
  <c r="AB167" i="17"/>
  <c r="AW167" i="17" s="1"/>
  <c r="Y167" i="17"/>
  <c r="X167" i="17"/>
  <c r="W167" i="17"/>
  <c r="U167" i="17"/>
  <c r="T167" i="17"/>
  <c r="S167" i="17"/>
  <c r="Q167" i="17"/>
  <c r="P167" i="17"/>
  <c r="O167" i="17"/>
  <c r="M167" i="17"/>
  <c r="L167" i="17"/>
  <c r="K167" i="17"/>
  <c r="I167" i="17"/>
  <c r="G167" i="17"/>
  <c r="E167" i="17"/>
  <c r="AU166" i="17"/>
  <c r="AT166" i="17"/>
  <c r="AS166" i="17"/>
  <c r="AQ166" i="17"/>
  <c r="AP166" i="17"/>
  <c r="AO166" i="17"/>
  <c r="AM166" i="17"/>
  <c r="AL166" i="17"/>
  <c r="AK166" i="17"/>
  <c r="AI166" i="17"/>
  <c r="AH166" i="17"/>
  <c r="AG166" i="17"/>
  <c r="AE166" i="17"/>
  <c r="AD166" i="17"/>
  <c r="AC166" i="17"/>
  <c r="AB166" i="17"/>
  <c r="AW166" i="17" s="1"/>
  <c r="Y166" i="17"/>
  <c r="X166" i="17"/>
  <c r="W166" i="17"/>
  <c r="U166" i="17"/>
  <c r="T166" i="17"/>
  <c r="S166" i="17"/>
  <c r="Q166" i="17"/>
  <c r="P166" i="17"/>
  <c r="O166" i="17"/>
  <c r="M166" i="17"/>
  <c r="L166" i="17"/>
  <c r="K166" i="17"/>
  <c r="I166" i="17"/>
  <c r="G166" i="17"/>
  <c r="E166" i="17"/>
  <c r="AU165" i="17"/>
  <c r="AT165" i="17"/>
  <c r="AS165" i="17"/>
  <c r="AQ165" i="17"/>
  <c r="AP165" i="17"/>
  <c r="AO165" i="17"/>
  <c r="AM165" i="17"/>
  <c r="AL165" i="17"/>
  <c r="AK165" i="17"/>
  <c r="AI165" i="17"/>
  <c r="AH165" i="17"/>
  <c r="AG165" i="17"/>
  <c r="AE165" i="17"/>
  <c r="AD165" i="17"/>
  <c r="AC165" i="17"/>
  <c r="AB165" i="17"/>
  <c r="AW165" i="17" s="1"/>
  <c r="Y165" i="17"/>
  <c r="X165" i="17"/>
  <c r="W165" i="17"/>
  <c r="U165" i="17"/>
  <c r="T165" i="17"/>
  <c r="S165" i="17"/>
  <c r="Q165" i="17"/>
  <c r="P165" i="17"/>
  <c r="O165" i="17"/>
  <c r="M165" i="17"/>
  <c r="AV165" i="17" s="1"/>
  <c r="L165" i="17"/>
  <c r="K165" i="17"/>
  <c r="I165" i="17"/>
  <c r="G165" i="17"/>
  <c r="E165" i="17"/>
  <c r="AU164" i="17"/>
  <c r="AT164" i="17"/>
  <c r="AS164" i="17"/>
  <c r="AQ164" i="17"/>
  <c r="AP164" i="17"/>
  <c r="AO164" i="17"/>
  <c r="AM164" i="17"/>
  <c r="AL164" i="17"/>
  <c r="AK164" i="17"/>
  <c r="AI164" i="17"/>
  <c r="AH164" i="17"/>
  <c r="AG164" i="17"/>
  <c r="AE164" i="17"/>
  <c r="AD164" i="17"/>
  <c r="AC164" i="17"/>
  <c r="AB164" i="17"/>
  <c r="AW164" i="17"/>
  <c r="Y164" i="17"/>
  <c r="X164" i="17"/>
  <c r="W164" i="17"/>
  <c r="U164" i="17"/>
  <c r="T164" i="17"/>
  <c r="S164" i="17"/>
  <c r="Q164" i="17"/>
  <c r="P164" i="17"/>
  <c r="O164" i="17"/>
  <c r="M164" i="17"/>
  <c r="AV164" i="17" s="1"/>
  <c r="L164" i="17"/>
  <c r="K164" i="17"/>
  <c r="I164" i="17"/>
  <c r="G164" i="17"/>
  <c r="E164" i="17"/>
  <c r="AU163" i="17"/>
  <c r="AT163" i="17"/>
  <c r="AS163" i="17"/>
  <c r="AQ163" i="17"/>
  <c r="AP163" i="17"/>
  <c r="AO163" i="17"/>
  <c r="AM163" i="17"/>
  <c r="AL163" i="17"/>
  <c r="AK163" i="17"/>
  <c r="AI163" i="17"/>
  <c r="AH163" i="17"/>
  <c r="AG163" i="17"/>
  <c r="AE163" i="17"/>
  <c r="AD163" i="17"/>
  <c r="AC163" i="17"/>
  <c r="AB163" i="17"/>
  <c r="AW163" i="17" s="1"/>
  <c r="Y163" i="17"/>
  <c r="X163" i="17"/>
  <c r="W163" i="17"/>
  <c r="U163" i="17"/>
  <c r="T163" i="17"/>
  <c r="S163" i="17"/>
  <c r="Q163" i="17"/>
  <c r="P163" i="17"/>
  <c r="O163" i="17"/>
  <c r="M163" i="17"/>
  <c r="L163" i="17"/>
  <c r="K163" i="17"/>
  <c r="I163" i="17"/>
  <c r="G163" i="17"/>
  <c r="E163" i="17"/>
  <c r="AU162" i="17"/>
  <c r="AT162" i="17"/>
  <c r="AS162" i="17"/>
  <c r="AQ162" i="17"/>
  <c r="AP162" i="17"/>
  <c r="AO162" i="17"/>
  <c r="AM162" i="17"/>
  <c r="AL162" i="17"/>
  <c r="AK162" i="17"/>
  <c r="AI162" i="17"/>
  <c r="AH162" i="17"/>
  <c r="AG162" i="17"/>
  <c r="AE162" i="17"/>
  <c r="AD162" i="17"/>
  <c r="AC162" i="17"/>
  <c r="AB162" i="17"/>
  <c r="AW162" i="17" s="1"/>
  <c r="Y162" i="17"/>
  <c r="X162" i="17"/>
  <c r="W162" i="17"/>
  <c r="U162" i="17"/>
  <c r="T162" i="17"/>
  <c r="S162" i="17"/>
  <c r="Q162" i="17"/>
  <c r="P162" i="17"/>
  <c r="O162" i="17"/>
  <c r="M162" i="17"/>
  <c r="AV162" i="17" s="1"/>
  <c r="L162" i="17"/>
  <c r="K162" i="17"/>
  <c r="I162" i="17"/>
  <c r="G162" i="17"/>
  <c r="E162" i="17"/>
  <c r="AU161" i="17"/>
  <c r="AT161" i="17"/>
  <c r="AS161" i="17"/>
  <c r="AQ161" i="17"/>
  <c r="AP161" i="17"/>
  <c r="AO161" i="17"/>
  <c r="AM161" i="17"/>
  <c r="AL161" i="17"/>
  <c r="AK161" i="17"/>
  <c r="AI161" i="17"/>
  <c r="AH161" i="17"/>
  <c r="AG161" i="17"/>
  <c r="AE161" i="17"/>
  <c r="AD161" i="17"/>
  <c r="AC161" i="17"/>
  <c r="AB161" i="17"/>
  <c r="AW161" i="17" s="1"/>
  <c r="Y161" i="17"/>
  <c r="X161" i="17"/>
  <c r="W161" i="17"/>
  <c r="U161" i="17"/>
  <c r="AV161" i="17" s="1"/>
  <c r="T161" i="17"/>
  <c r="S161" i="17"/>
  <c r="Q161" i="17"/>
  <c r="P161" i="17"/>
  <c r="O161" i="17"/>
  <c r="M161" i="17"/>
  <c r="L161" i="17"/>
  <c r="K161" i="17"/>
  <c r="I161" i="17"/>
  <c r="G161" i="17"/>
  <c r="E161" i="17"/>
  <c r="AU160" i="17"/>
  <c r="AT160" i="17"/>
  <c r="AS160" i="17"/>
  <c r="AQ160" i="17"/>
  <c r="AP160" i="17"/>
  <c r="AO160" i="17"/>
  <c r="AM160" i="17"/>
  <c r="AL160" i="17"/>
  <c r="AK160" i="17"/>
  <c r="AI160" i="17"/>
  <c r="AH160" i="17"/>
  <c r="AG160" i="17"/>
  <c r="AE160" i="17"/>
  <c r="AD160" i="17"/>
  <c r="AC160" i="17"/>
  <c r="AB160" i="17"/>
  <c r="AW160" i="17" s="1"/>
  <c r="Y160" i="17"/>
  <c r="X160" i="17"/>
  <c r="W160" i="17"/>
  <c r="U160" i="17"/>
  <c r="T160" i="17"/>
  <c r="S160" i="17"/>
  <c r="Q160" i="17"/>
  <c r="P160" i="17"/>
  <c r="O160" i="17"/>
  <c r="M160" i="17"/>
  <c r="L160" i="17"/>
  <c r="K160" i="17"/>
  <c r="I160" i="17"/>
  <c r="G160" i="17"/>
  <c r="E160" i="17"/>
  <c r="AU159" i="17"/>
  <c r="AT159" i="17"/>
  <c r="AS159" i="17"/>
  <c r="AQ159" i="17"/>
  <c r="AP159" i="17"/>
  <c r="AO159" i="17"/>
  <c r="AM159" i="17"/>
  <c r="AL159" i="17"/>
  <c r="AK159" i="17"/>
  <c r="AI159" i="17"/>
  <c r="AH159" i="17"/>
  <c r="AG159" i="17"/>
  <c r="AE159" i="17"/>
  <c r="AD159" i="17"/>
  <c r="AC159" i="17"/>
  <c r="AB159" i="17"/>
  <c r="AW159" i="17"/>
  <c r="Y159" i="17"/>
  <c r="X159" i="17"/>
  <c r="W159" i="17"/>
  <c r="U159" i="17"/>
  <c r="T159" i="17"/>
  <c r="S159" i="17"/>
  <c r="Q159" i="17"/>
  <c r="P159" i="17"/>
  <c r="O159" i="17"/>
  <c r="M159" i="17"/>
  <c r="AV159" i="17" s="1"/>
  <c r="L159" i="17"/>
  <c r="K159" i="17"/>
  <c r="I159" i="17"/>
  <c r="G159" i="17"/>
  <c r="E159" i="17"/>
  <c r="AU158" i="17"/>
  <c r="AT158" i="17"/>
  <c r="AS158" i="17"/>
  <c r="AQ158" i="17"/>
  <c r="AP158" i="17"/>
  <c r="AO158" i="17"/>
  <c r="AM158" i="17"/>
  <c r="AL158" i="17"/>
  <c r="AK158" i="17"/>
  <c r="AI158" i="17"/>
  <c r="AH158" i="17"/>
  <c r="AG158" i="17"/>
  <c r="AE158" i="17"/>
  <c r="AD158" i="17"/>
  <c r="AC158" i="17"/>
  <c r="AB158" i="17"/>
  <c r="AW158" i="17" s="1"/>
  <c r="Y158" i="17"/>
  <c r="X158" i="17"/>
  <c r="W158" i="17"/>
  <c r="U158" i="17"/>
  <c r="T158" i="17"/>
  <c r="S158" i="17"/>
  <c r="Q158" i="17"/>
  <c r="P158" i="17"/>
  <c r="O158" i="17"/>
  <c r="M158" i="17"/>
  <c r="L158" i="17"/>
  <c r="K158" i="17"/>
  <c r="I158" i="17"/>
  <c r="G158" i="17"/>
  <c r="E158" i="17"/>
  <c r="AU157" i="17"/>
  <c r="AT157" i="17"/>
  <c r="AS157" i="17"/>
  <c r="AQ157" i="17"/>
  <c r="AP157" i="17"/>
  <c r="AO157" i="17"/>
  <c r="AM157" i="17"/>
  <c r="AL157" i="17"/>
  <c r="AK157" i="17"/>
  <c r="AI157" i="17"/>
  <c r="AH157" i="17"/>
  <c r="AG157" i="17"/>
  <c r="AE157" i="17"/>
  <c r="AD157" i="17"/>
  <c r="AC157" i="17"/>
  <c r="AB157" i="17"/>
  <c r="AW157" i="17"/>
  <c r="Y157" i="17"/>
  <c r="X157" i="17"/>
  <c r="W157" i="17"/>
  <c r="U157" i="17"/>
  <c r="T157" i="17"/>
  <c r="S157" i="17"/>
  <c r="Q157" i="17"/>
  <c r="P157" i="17"/>
  <c r="O157" i="17"/>
  <c r="M157" i="17"/>
  <c r="L157" i="17"/>
  <c r="K157" i="17"/>
  <c r="I157" i="17"/>
  <c r="G157" i="17"/>
  <c r="E157" i="17"/>
  <c r="AU156" i="17"/>
  <c r="AT156" i="17"/>
  <c r="AS156" i="17"/>
  <c r="AQ156" i="17"/>
  <c r="AP156" i="17"/>
  <c r="AO156" i="17"/>
  <c r="AM156" i="17"/>
  <c r="AL156" i="17"/>
  <c r="AK156" i="17"/>
  <c r="AI156" i="17"/>
  <c r="AH156" i="17"/>
  <c r="AG156" i="17"/>
  <c r="AE156" i="17"/>
  <c r="AD156" i="17"/>
  <c r="AC156" i="17"/>
  <c r="AB156" i="17"/>
  <c r="AW156" i="17"/>
  <c r="Y156" i="17"/>
  <c r="X156" i="17"/>
  <c r="W156" i="17"/>
  <c r="U156" i="17"/>
  <c r="T156" i="17"/>
  <c r="S156" i="17"/>
  <c r="Q156" i="17"/>
  <c r="P156" i="17"/>
  <c r="O156" i="17"/>
  <c r="M156" i="17"/>
  <c r="L156" i="17"/>
  <c r="K156" i="17"/>
  <c r="I156" i="17"/>
  <c r="G156" i="17"/>
  <c r="E156" i="17"/>
  <c r="AU155" i="17"/>
  <c r="AT155" i="17"/>
  <c r="AS155" i="17"/>
  <c r="AQ155" i="17"/>
  <c r="AP155" i="17"/>
  <c r="AO155" i="17"/>
  <c r="AM155" i="17"/>
  <c r="AL155" i="17"/>
  <c r="AK155" i="17"/>
  <c r="AI155" i="17"/>
  <c r="AH155" i="17"/>
  <c r="AG155" i="17"/>
  <c r="AE155" i="17"/>
  <c r="AD155" i="17"/>
  <c r="AC155" i="17"/>
  <c r="AB155" i="17"/>
  <c r="AW155" i="17" s="1"/>
  <c r="Y155" i="17"/>
  <c r="X155" i="17"/>
  <c r="W155" i="17"/>
  <c r="U155" i="17"/>
  <c r="T155" i="17"/>
  <c r="S155" i="17"/>
  <c r="Q155" i="17"/>
  <c r="P155" i="17"/>
  <c r="O155" i="17"/>
  <c r="M155" i="17"/>
  <c r="AV155" i="17" s="1"/>
  <c r="L155" i="17"/>
  <c r="K155" i="17"/>
  <c r="I155" i="17"/>
  <c r="G155" i="17"/>
  <c r="E155" i="17"/>
  <c r="AU154" i="17"/>
  <c r="AT154" i="17"/>
  <c r="AS154" i="17"/>
  <c r="AQ154" i="17"/>
  <c r="AP154" i="17"/>
  <c r="AO154" i="17"/>
  <c r="AM154" i="17"/>
  <c r="AL154" i="17"/>
  <c r="AK154" i="17"/>
  <c r="AI154" i="17"/>
  <c r="AH154" i="17"/>
  <c r="AG154" i="17"/>
  <c r="AE154" i="17"/>
  <c r="AD154" i="17"/>
  <c r="AC154" i="17"/>
  <c r="AB154" i="17"/>
  <c r="AW154" i="17" s="1"/>
  <c r="Y154" i="17"/>
  <c r="X154" i="17"/>
  <c r="W154" i="17"/>
  <c r="U154" i="17"/>
  <c r="T154" i="17"/>
  <c r="S154" i="17"/>
  <c r="Q154" i="17"/>
  <c r="P154" i="17"/>
  <c r="O154" i="17"/>
  <c r="M154" i="17"/>
  <c r="L154" i="17"/>
  <c r="K154" i="17"/>
  <c r="I154" i="17"/>
  <c r="G154" i="17"/>
  <c r="E154" i="17"/>
  <c r="AU153" i="17"/>
  <c r="AT153" i="17"/>
  <c r="AS153" i="17"/>
  <c r="AQ153" i="17"/>
  <c r="AP153" i="17"/>
  <c r="AO153" i="17"/>
  <c r="AM153" i="17"/>
  <c r="AL153" i="17"/>
  <c r="AK153" i="17"/>
  <c r="AI153" i="17"/>
  <c r="AH153" i="17"/>
  <c r="AG153" i="17"/>
  <c r="AE153" i="17"/>
  <c r="AD153" i="17"/>
  <c r="AC153" i="17"/>
  <c r="AB153" i="17"/>
  <c r="AW153" i="17"/>
  <c r="Y153" i="17"/>
  <c r="X153" i="17"/>
  <c r="W153" i="17"/>
  <c r="U153" i="17"/>
  <c r="T153" i="17"/>
  <c r="S153" i="17"/>
  <c r="Q153" i="17"/>
  <c r="P153" i="17"/>
  <c r="O153" i="17"/>
  <c r="M153" i="17"/>
  <c r="L153" i="17"/>
  <c r="K153" i="17"/>
  <c r="I153" i="17"/>
  <c r="G153" i="17"/>
  <c r="E153" i="17"/>
  <c r="AU152" i="17"/>
  <c r="AT152" i="17"/>
  <c r="AS152" i="17"/>
  <c r="AQ152" i="17"/>
  <c r="AP152" i="17"/>
  <c r="AO152" i="17"/>
  <c r="AM152" i="17"/>
  <c r="AL152" i="17"/>
  <c r="AK152" i="17"/>
  <c r="AI152" i="17"/>
  <c r="AH152" i="17"/>
  <c r="AG152" i="17"/>
  <c r="AE152" i="17"/>
  <c r="AD152" i="17"/>
  <c r="AC152" i="17"/>
  <c r="AB152" i="17"/>
  <c r="AW152" i="17" s="1"/>
  <c r="Y152" i="17"/>
  <c r="X152" i="17"/>
  <c r="W152" i="17"/>
  <c r="U152" i="17"/>
  <c r="T152" i="17"/>
  <c r="S152" i="17"/>
  <c r="Q152" i="17"/>
  <c r="AV152" i="17" s="1"/>
  <c r="P152" i="17"/>
  <c r="O152" i="17"/>
  <c r="M152" i="17"/>
  <c r="L152" i="17"/>
  <c r="K152" i="17"/>
  <c r="I152" i="17"/>
  <c r="G152" i="17"/>
  <c r="E152" i="17"/>
  <c r="AU151" i="17"/>
  <c r="AT151" i="17"/>
  <c r="AS151" i="17"/>
  <c r="AQ151" i="17"/>
  <c r="AP151" i="17"/>
  <c r="AO151" i="17"/>
  <c r="AM151" i="17"/>
  <c r="AL151" i="17"/>
  <c r="AK151" i="17"/>
  <c r="AI151" i="17"/>
  <c r="AH151" i="17"/>
  <c r="AG151" i="17"/>
  <c r="AE151" i="17"/>
  <c r="AD151" i="17"/>
  <c r="AC151" i="17"/>
  <c r="AB151" i="17"/>
  <c r="AW151" i="17"/>
  <c r="Y151" i="17"/>
  <c r="X151" i="17"/>
  <c r="W151" i="17"/>
  <c r="U151" i="17"/>
  <c r="T151" i="17"/>
  <c r="S151" i="17"/>
  <c r="Q151" i="17"/>
  <c r="P151" i="17"/>
  <c r="O151" i="17"/>
  <c r="M151" i="17"/>
  <c r="AV151" i="17" s="1"/>
  <c r="L151" i="17"/>
  <c r="K151" i="17"/>
  <c r="I151" i="17"/>
  <c r="G151" i="17"/>
  <c r="E151" i="17"/>
  <c r="AU150" i="17"/>
  <c r="AT150" i="17"/>
  <c r="AS150" i="17"/>
  <c r="AQ150" i="17"/>
  <c r="AP150" i="17"/>
  <c r="AO150" i="17"/>
  <c r="AM150" i="17"/>
  <c r="AL150" i="17"/>
  <c r="AK150" i="17"/>
  <c r="AI150" i="17"/>
  <c r="AH150" i="17"/>
  <c r="AG150" i="17"/>
  <c r="AE150" i="17"/>
  <c r="AD150" i="17"/>
  <c r="AC150" i="17"/>
  <c r="AB150" i="17"/>
  <c r="AW150" i="17" s="1"/>
  <c r="Y150" i="17"/>
  <c r="X150" i="17"/>
  <c r="W150" i="17"/>
  <c r="U150" i="17"/>
  <c r="T150" i="17"/>
  <c r="S150" i="17"/>
  <c r="Q150" i="17"/>
  <c r="P150" i="17"/>
  <c r="O150" i="17"/>
  <c r="M150" i="17"/>
  <c r="L150" i="17"/>
  <c r="K150" i="17"/>
  <c r="I150" i="17"/>
  <c r="G150" i="17"/>
  <c r="E150" i="17"/>
  <c r="AU149" i="17"/>
  <c r="AT149" i="17"/>
  <c r="AS149" i="17"/>
  <c r="AQ149" i="17"/>
  <c r="AP149" i="17"/>
  <c r="AO149" i="17"/>
  <c r="AM149" i="17"/>
  <c r="AL149" i="17"/>
  <c r="AK149" i="17"/>
  <c r="AI149" i="17"/>
  <c r="AH149" i="17"/>
  <c r="AG149" i="17"/>
  <c r="AE149" i="17"/>
  <c r="AD149" i="17"/>
  <c r="AC149" i="17"/>
  <c r="AB149" i="17"/>
  <c r="AW149" i="17"/>
  <c r="Y149" i="17"/>
  <c r="X149" i="17"/>
  <c r="W149" i="17"/>
  <c r="U149" i="17"/>
  <c r="AV149" i="17"/>
  <c r="T149" i="17"/>
  <c r="S149" i="17"/>
  <c r="Q149" i="17"/>
  <c r="P149" i="17"/>
  <c r="O149" i="17"/>
  <c r="M149" i="17"/>
  <c r="L149" i="17"/>
  <c r="K149" i="17"/>
  <c r="I149" i="17"/>
  <c r="G149" i="17"/>
  <c r="E149" i="17"/>
  <c r="AU148" i="17"/>
  <c r="AT148" i="17"/>
  <c r="AS148" i="17"/>
  <c r="AQ148" i="17"/>
  <c r="AP148" i="17"/>
  <c r="AO148" i="17"/>
  <c r="AM148" i="17"/>
  <c r="AL148" i="17"/>
  <c r="AK148" i="17"/>
  <c r="AI148" i="17"/>
  <c r="AH148" i="17"/>
  <c r="AG148" i="17"/>
  <c r="AE148" i="17"/>
  <c r="AD148" i="17"/>
  <c r="AC148" i="17"/>
  <c r="AB148" i="17"/>
  <c r="AW148" i="17" s="1"/>
  <c r="Y148" i="17"/>
  <c r="X148" i="17"/>
  <c r="W148" i="17"/>
  <c r="U148" i="17"/>
  <c r="T148" i="17"/>
  <c r="S148" i="17"/>
  <c r="Q148" i="17"/>
  <c r="P148" i="17"/>
  <c r="O148" i="17"/>
  <c r="M148" i="17"/>
  <c r="AV148" i="17" s="1"/>
  <c r="L148" i="17"/>
  <c r="K148" i="17"/>
  <c r="I148" i="17"/>
  <c r="G148" i="17"/>
  <c r="E148" i="17"/>
  <c r="AU147" i="17"/>
  <c r="AT147" i="17"/>
  <c r="AS147" i="17"/>
  <c r="AQ147" i="17"/>
  <c r="AP147" i="17"/>
  <c r="AO147" i="17"/>
  <c r="AM147" i="17"/>
  <c r="AL147" i="17"/>
  <c r="AK147" i="17"/>
  <c r="AI147" i="17"/>
  <c r="AH147" i="17"/>
  <c r="AG147" i="17"/>
  <c r="AE147" i="17"/>
  <c r="AD147" i="17"/>
  <c r="AC147" i="17"/>
  <c r="AB147" i="17"/>
  <c r="AW147" i="17" s="1"/>
  <c r="Y147" i="17"/>
  <c r="X147" i="17"/>
  <c r="W147" i="17"/>
  <c r="U147" i="17"/>
  <c r="T147" i="17"/>
  <c r="S147" i="17"/>
  <c r="Q147" i="17"/>
  <c r="P147" i="17"/>
  <c r="O147" i="17"/>
  <c r="M147" i="17"/>
  <c r="L147" i="17"/>
  <c r="K147" i="17"/>
  <c r="I147" i="17"/>
  <c r="G147" i="17"/>
  <c r="E147" i="17"/>
  <c r="AU146" i="17"/>
  <c r="AT146" i="17"/>
  <c r="AS146" i="17"/>
  <c r="AQ146" i="17"/>
  <c r="AP146" i="17"/>
  <c r="AO146" i="17"/>
  <c r="AM146" i="17"/>
  <c r="AL146" i="17"/>
  <c r="AK146" i="17"/>
  <c r="AI146" i="17"/>
  <c r="AH146" i="17"/>
  <c r="AG146" i="17"/>
  <c r="AE146" i="17"/>
  <c r="AD146" i="17"/>
  <c r="AC146" i="17"/>
  <c r="AB146" i="17"/>
  <c r="AW146" i="17"/>
  <c r="Y146" i="17"/>
  <c r="X146" i="17"/>
  <c r="W146" i="17"/>
  <c r="U146" i="17"/>
  <c r="T146" i="17"/>
  <c r="S146" i="17"/>
  <c r="Q146" i="17"/>
  <c r="P146" i="17"/>
  <c r="O146" i="17"/>
  <c r="M146" i="17"/>
  <c r="AV146" i="17"/>
  <c r="L146" i="17"/>
  <c r="K146" i="17"/>
  <c r="I146" i="17"/>
  <c r="G146" i="17"/>
  <c r="E146" i="17"/>
  <c r="AU145" i="17"/>
  <c r="AT145" i="17"/>
  <c r="AS145" i="17"/>
  <c r="AQ145" i="17"/>
  <c r="AP145" i="17"/>
  <c r="AO145" i="17"/>
  <c r="AM145" i="17"/>
  <c r="AL145" i="17"/>
  <c r="AK145" i="17"/>
  <c r="AI145" i="17"/>
  <c r="AH145" i="17"/>
  <c r="AG145" i="17"/>
  <c r="AE145" i="17"/>
  <c r="AD145" i="17"/>
  <c r="AC145" i="17"/>
  <c r="AB145" i="17"/>
  <c r="AW145" i="17"/>
  <c r="Y145" i="17"/>
  <c r="X145" i="17"/>
  <c r="W145" i="17"/>
  <c r="U145" i="17"/>
  <c r="T145" i="17"/>
  <c r="S145" i="17"/>
  <c r="Q145" i="17"/>
  <c r="P145" i="17"/>
  <c r="O145" i="17"/>
  <c r="M145" i="17"/>
  <c r="AV145" i="17" s="1"/>
  <c r="L145" i="17"/>
  <c r="K145" i="17"/>
  <c r="I145" i="17"/>
  <c r="G145" i="17"/>
  <c r="E145" i="17"/>
  <c r="AU144" i="17"/>
  <c r="AT144" i="17"/>
  <c r="AS144" i="17"/>
  <c r="AQ144" i="17"/>
  <c r="AP144" i="17"/>
  <c r="AO144" i="17"/>
  <c r="AM144" i="17"/>
  <c r="AL144" i="17"/>
  <c r="AK144" i="17"/>
  <c r="AI144" i="17"/>
  <c r="AH144" i="17"/>
  <c r="AG144" i="17"/>
  <c r="AE144" i="17"/>
  <c r="AD144" i="17"/>
  <c r="AC144" i="17"/>
  <c r="AB144" i="17"/>
  <c r="AW144" i="17" s="1"/>
  <c r="Y144" i="17"/>
  <c r="X144" i="17"/>
  <c r="W144" i="17"/>
  <c r="U144" i="17"/>
  <c r="T144" i="17"/>
  <c r="S144" i="17"/>
  <c r="Q144" i="17"/>
  <c r="P144" i="17"/>
  <c r="O144" i="17"/>
  <c r="M144" i="17"/>
  <c r="L144" i="17"/>
  <c r="K144" i="17"/>
  <c r="I144" i="17"/>
  <c r="G144" i="17"/>
  <c r="E144" i="17"/>
  <c r="AV143" i="17"/>
  <c r="AU143" i="17"/>
  <c r="AT143" i="17"/>
  <c r="AS143" i="17"/>
  <c r="AQ143" i="17"/>
  <c r="AP143" i="17"/>
  <c r="AO143" i="17"/>
  <c r="AM143" i="17"/>
  <c r="AL143" i="17"/>
  <c r="AK143" i="17"/>
  <c r="AI143" i="17"/>
  <c r="AH143" i="17"/>
  <c r="AG143" i="17"/>
  <c r="AE143" i="17"/>
  <c r="AD143" i="17"/>
  <c r="AC143" i="17"/>
  <c r="AB143" i="17"/>
  <c r="AW143" i="17" s="1"/>
  <c r="Y143" i="17"/>
  <c r="X143" i="17"/>
  <c r="W143" i="17"/>
  <c r="U143" i="17"/>
  <c r="T143" i="17"/>
  <c r="S143" i="17"/>
  <c r="Q143" i="17"/>
  <c r="P143" i="17"/>
  <c r="O143" i="17"/>
  <c r="M143" i="17"/>
  <c r="L143" i="17"/>
  <c r="K143" i="17"/>
  <c r="I143" i="17"/>
  <c r="G143" i="17"/>
  <c r="E143" i="17"/>
  <c r="AU142" i="17"/>
  <c r="AT142" i="17"/>
  <c r="AS142" i="17"/>
  <c r="AQ142" i="17"/>
  <c r="AP142" i="17"/>
  <c r="AO142" i="17"/>
  <c r="AM142" i="17"/>
  <c r="AL142" i="17"/>
  <c r="AK142" i="17"/>
  <c r="AI142" i="17"/>
  <c r="AH142" i="17"/>
  <c r="AG142" i="17"/>
  <c r="AE142" i="17"/>
  <c r="AD142" i="17"/>
  <c r="AC142" i="17"/>
  <c r="AB142" i="17"/>
  <c r="AW142" i="17" s="1"/>
  <c r="Y142" i="17"/>
  <c r="X142" i="17"/>
  <c r="W142" i="17"/>
  <c r="U142" i="17"/>
  <c r="T142" i="17"/>
  <c r="S142" i="17"/>
  <c r="Q142" i="17"/>
  <c r="P142" i="17"/>
  <c r="O142" i="17"/>
  <c r="M142" i="17"/>
  <c r="L142" i="17"/>
  <c r="K142" i="17"/>
  <c r="I142" i="17"/>
  <c r="G142" i="17"/>
  <c r="E142" i="17"/>
  <c r="AU141" i="17"/>
  <c r="AT141" i="17"/>
  <c r="AS141" i="17"/>
  <c r="AQ141" i="17"/>
  <c r="AP141" i="17"/>
  <c r="AO141" i="17"/>
  <c r="AM141" i="17"/>
  <c r="AL141" i="17"/>
  <c r="AK141" i="17"/>
  <c r="AI141" i="17"/>
  <c r="AH141" i="17"/>
  <c r="AG141" i="17"/>
  <c r="AE141" i="17"/>
  <c r="AD141" i="17"/>
  <c r="AC141" i="17"/>
  <c r="AB141" i="17"/>
  <c r="AW141" i="17" s="1"/>
  <c r="Y141" i="17"/>
  <c r="X141" i="17"/>
  <c r="W141" i="17"/>
  <c r="U141" i="17"/>
  <c r="AV141" i="17"/>
  <c r="T141" i="17"/>
  <c r="S141" i="17"/>
  <c r="Q141" i="17"/>
  <c r="P141" i="17"/>
  <c r="O141" i="17"/>
  <c r="M141" i="17"/>
  <c r="L141" i="17"/>
  <c r="K141" i="17"/>
  <c r="I141" i="17"/>
  <c r="G141" i="17"/>
  <c r="E141" i="17"/>
  <c r="AU140" i="17"/>
  <c r="AT140" i="17"/>
  <c r="AS140" i="17"/>
  <c r="AQ140" i="17"/>
  <c r="AP140" i="17"/>
  <c r="AO140" i="17"/>
  <c r="AM140" i="17"/>
  <c r="AL140" i="17"/>
  <c r="AK140" i="17"/>
  <c r="AI140" i="17"/>
  <c r="AH140" i="17"/>
  <c r="AG140" i="17"/>
  <c r="AE140" i="17"/>
  <c r="AD140" i="17"/>
  <c r="AC140" i="17"/>
  <c r="AB140" i="17"/>
  <c r="AW140" i="17" s="1"/>
  <c r="Y140" i="17"/>
  <c r="X140" i="17"/>
  <c r="W140" i="17"/>
  <c r="U140" i="17"/>
  <c r="T140" i="17"/>
  <c r="S140" i="17"/>
  <c r="Q140" i="17"/>
  <c r="P140" i="17"/>
  <c r="O140" i="17"/>
  <c r="M140" i="17"/>
  <c r="L140" i="17"/>
  <c r="K140" i="17"/>
  <c r="I140" i="17"/>
  <c r="G140" i="17"/>
  <c r="E140" i="17"/>
  <c r="AU139" i="17"/>
  <c r="AT139" i="17"/>
  <c r="AS139" i="17"/>
  <c r="AQ139" i="17"/>
  <c r="AP139" i="17"/>
  <c r="AO139" i="17"/>
  <c r="AM139" i="17"/>
  <c r="AL139" i="17"/>
  <c r="AK139" i="17"/>
  <c r="AI139" i="17"/>
  <c r="AH139" i="17"/>
  <c r="AG139" i="17"/>
  <c r="AE139" i="17"/>
  <c r="AD139" i="17"/>
  <c r="AC139" i="17"/>
  <c r="AB139" i="17"/>
  <c r="AW139" i="17" s="1"/>
  <c r="Y139" i="17"/>
  <c r="X139" i="17"/>
  <c r="W139" i="17"/>
  <c r="U139" i="17"/>
  <c r="AV139" i="17" s="1"/>
  <c r="T139" i="17"/>
  <c r="S139" i="17"/>
  <c r="Q139" i="17"/>
  <c r="P139" i="17"/>
  <c r="O139" i="17"/>
  <c r="M139" i="17"/>
  <c r="L139" i="17"/>
  <c r="K139" i="17"/>
  <c r="I139" i="17"/>
  <c r="G139" i="17"/>
  <c r="E139" i="17"/>
  <c r="AU138" i="17"/>
  <c r="AT138" i="17"/>
  <c r="AS138" i="17"/>
  <c r="AQ138" i="17"/>
  <c r="AP138" i="17"/>
  <c r="AO138" i="17"/>
  <c r="AM138" i="17"/>
  <c r="AL138" i="17"/>
  <c r="AK138" i="17"/>
  <c r="AI138" i="17"/>
  <c r="AH138" i="17"/>
  <c r="AG138" i="17"/>
  <c r="AE138" i="17"/>
  <c r="AD138" i="17"/>
  <c r="AC138" i="17"/>
  <c r="AB138" i="17"/>
  <c r="AW138" i="17"/>
  <c r="Y138" i="17"/>
  <c r="X138" i="17"/>
  <c r="W138" i="17"/>
  <c r="U138" i="17"/>
  <c r="T138" i="17"/>
  <c r="S138" i="17"/>
  <c r="Q138" i="17"/>
  <c r="P138" i="17"/>
  <c r="O138" i="17"/>
  <c r="M138" i="17"/>
  <c r="AV138" i="17"/>
  <c r="L138" i="17"/>
  <c r="K138" i="17"/>
  <c r="I138" i="17"/>
  <c r="G138" i="17"/>
  <c r="E138" i="17"/>
  <c r="AU137" i="17"/>
  <c r="AT137" i="17"/>
  <c r="AS137" i="17"/>
  <c r="AQ137" i="17"/>
  <c r="AP137" i="17"/>
  <c r="AO137" i="17"/>
  <c r="AM137" i="17"/>
  <c r="AL137" i="17"/>
  <c r="AK137" i="17"/>
  <c r="AI137" i="17"/>
  <c r="AH137" i="17"/>
  <c r="AG137" i="17"/>
  <c r="AE137" i="17"/>
  <c r="AD137" i="17"/>
  <c r="AC137" i="17"/>
  <c r="AB137" i="17"/>
  <c r="AW137" i="17" s="1"/>
  <c r="Y137" i="17"/>
  <c r="X137" i="17"/>
  <c r="W137" i="17"/>
  <c r="U137" i="17"/>
  <c r="T137" i="17"/>
  <c r="S137" i="17"/>
  <c r="Q137" i="17"/>
  <c r="P137" i="17"/>
  <c r="O137" i="17"/>
  <c r="M137" i="17"/>
  <c r="L137" i="17"/>
  <c r="K137" i="17"/>
  <c r="I137" i="17"/>
  <c r="G137" i="17"/>
  <c r="E137" i="17"/>
  <c r="AU136" i="17"/>
  <c r="AT136" i="17"/>
  <c r="AS136" i="17"/>
  <c r="AQ136" i="17"/>
  <c r="AP136" i="17"/>
  <c r="AO136" i="17"/>
  <c r="AM136" i="17"/>
  <c r="AL136" i="17"/>
  <c r="AK136" i="17"/>
  <c r="AI136" i="17"/>
  <c r="AH136" i="17"/>
  <c r="AG136" i="17"/>
  <c r="AE136" i="17"/>
  <c r="AD136" i="17"/>
  <c r="AC136" i="17"/>
  <c r="AB136" i="17"/>
  <c r="AW136" i="17" s="1"/>
  <c r="Y136" i="17"/>
  <c r="X136" i="17"/>
  <c r="W136" i="17"/>
  <c r="U136" i="17"/>
  <c r="T136" i="17"/>
  <c r="S136" i="17"/>
  <c r="Q136" i="17"/>
  <c r="P136" i="17"/>
  <c r="O136" i="17"/>
  <c r="M136" i="17"/>
  <c r="AV136" i="17" s="1"/>
  <c r="L136" i="17"/>
  <c r="K136" i="17"/>
  <c r="I136" i="17"/>
  <c r="G136" i="17"/>
  <c r="E136" i="17"/>
  <c r="AU135" i="17"/>
  <c r="AT135" i="17"/>
  <c r="AS135" i="17"/>
  <c r="AQ135" i="17"/>
  <c r="AP135" i="17"/>
  <c r="AO135" i="17"/>
  <c r="AM135" i="17"/>
  <c r="AL135" i="17"/>
  <c r="AK135" i="17"/>
  <c r="AI135" i="17"/>
  <c r="AH135" i="17"/>
  <c r="AG135" i="17"/>
  <c r="AE135" i="17"/>
  <c r="AD135" i="17"/>
  <c r="AC135" i="17"/>
  <c r="AB135" i="17"/>
  <c r="AW135" i="17" s="1"/>
  <c r="Y135" i="17"/>
  <c r="X135" i="17"/>
  <c r="W135" i="17"/>
  <c r="U135" i="17"/>
  <c r="T135" i="17"/>
  <c r="S135" i="17"/>
  <c r="Q135" i="17"/>
  <c r="P135" i="17"/>
  <c r="O135" i="17"/>
  <c r="M135" i="17"/>
  <c r="L135" i="17"/>
  <c r="K135" i="17"/>
  <c r="I135" i="17"/>
  <c r="G135" i="17"/>
  <c r="E135" i="17"/>
  <c r="AU134" i="17"/>
  <c r="AT134" i="17"/>
  <c r="AS134" i="17"/>
  <c r="AQ134" i="17"/>
  <c r="AP134" i="17"/>
  <c r="AO134" i="17"/>
  <c r="AM134" i="17"/>
  <c r="AL134" i="17"/>
  <c r="AK134" i="17"/>
  <c r="AI134" i="17"/>
  <c r="AH134" i="17"/>
  <c r="AG134" i="17"/>
  <c r="AE134" i="17"/>
  <c r="AD134" i="17"/>
  <c r="AC134" i="17"/>
  <c r="AB134" i="17"/>
  <c r="AW134" i="17" s="1"/>
  <c r="Y134" i="17"/>
  <c r="X134" i="17"/>
  <c r="W134" i="17"/>
  <c r="U134" i="17"/>
  <c r="T134" i="17"/>
  <c r="S134" i="17"/>
  <c r="Q134" i="17"/>
  <c r="P134" i="17"/>
  <c r="O134" i="17"/>
  <c r="M134" i="17"/>
  <c r="L134" i="17"/>
  <c r="K134" i="17"/>
  <c r="I134" i="17"/>
  <c r="G134" i="17"/>
  <c r="E134" i="17"/>
  <c r="AU133" i="17"/>
  <c r="AT133" i="17"/>
  <c r="AS133" i="17"/>
  <c r="AQ133" i="17"/>
  <c r="AP133" i="17"/>
  <c r="AO133" i="17"/>
  <c r="AM133" i="17"/>
  <c r="AL133" i="17"/>
  <c r="AK133" i="17"/>
  <c r="AI133" i="17"/>
  <c r="AH133" i="17"/>
  <c r="AG133" i="17"/>
  <c r="AE133" i="17"/>
  <c r="AD133" i="17"/>
  <c r="AC133" i="17"/>
  <c r="AB133" i="17"/>
  <c r="AW133" i="17" s="1"/>
  <c r="Y133" i="17"/>
  <c r="X133" i="17"/>
  <c r="W133" i="17"/>
  <c r="U133" i="17"/>
  <c r="T133" i="17"/>
  <c r="S133" i="17"/>
  <c r="Q133" i="17"/>
  <c r="P133" i="17"/>
  <c r="O133" i="17"/>
  <c r="M133" i="17"/>
  <c r="AV133" i="17" s="1"/>
  <c r="L133" i="17"/>
  <c r="K133" i="17"/>
  <c r="I133" i="17"/>
  <c r="G133" i="17"/>
  <c r="E133" i="17"/>
  <c r="AU132" i="17"/>
  <c r="AT132" i="17"/>
  <c r="AS132" i="17"/>
  <c r="AQ132" i="17"/>
  <c r="AP132" i="17"/>
  <c r="AO132" i="17"/>
  <c r="AM132" i="17"/>
  <c r="AL132" i="17"/>
  <c r="AK132" i="17"/>
  <c r="AI132" i="17"/>
  <c r="AH132" i="17"/>
  <c r="AG132" i="17"/>
  <c r="AE132" i="17"/>
  <c r="AD132" i="17"/>
  <c r="AC132" i="17"/>
  <c r="AB132" i="17"/>
  <c r="AW132" i="17"/>
  <c r="Y132" i="17"/>
  <c r="X132" i="17"/>
  <c r="W132" i="17"/>
  <c r="U132" i="17"/>
  <c r="T132" i="17"/>
  <c r="S132" i="17"/>
  <c r="Q132" i="17"/>
  <c r="P132" i="17"/>
  <c r="O132" i="17"/>
  <c r="M132" i="17"/>
  <c r="AV132" i="17" s="1"/>
  <c r="L132" i="17"/>
  <c r="K132" i="17"/>
  <c r="I132" i="17"/>
  <c r="G132" i="17"/>
  <c r="E132" i="17"/>
  <c r="AU131" i="17"/>
  <c r="AT131" i="17"/>
  <c r="AS131" i="17"/>
  <c r="AQ131" i="17"/>
  <c r="AP131" i="17"/>
  <c r="AO131" i="17"/>
  <c r="AM131" i="17"/>
  <c r="AL131" i="17"/>
  <c r="AK131" i="17"/>
  <c r="AI131" i="17"/>
  <c r="AH131" i="17"/>
  <c r="AG131" i="17"/>
  <c r="AE131" i="17"/>
  <c r="AD131" i="17"/>
  <c r="AC131" i="17"/>
  <c r="AB131" i="17"/>
  <c r="AW131" i="17" s="1"/>
  <c r="Y131" i="17"/>
  <c r="X131" i="17"/>
  <c r="W131" i="17"/>
  <c r="U131" i="17"/>
  <c r="T131" i="17"/>
  <c r="S131" i="17"/>
  <c r="Q131" i="17"/>
  <c r="P131" i="17"/>
  <c r="O131" i="17"/>
  <c r="M131" i="17"/>
  <c r="L131" i="17"/>
  <c r="K131" i="17"/>
  <c r="I131" i="17"/>
  <c r="G131" i="17"/>
  <c r="E131" i="17"/>
  <c r="AU130" i="17"/>
  <c r="AT130" i="17"/>
  <c r="AS130" i="17"/>
  <c r="AQ130" i="17"/>
  <c r="AP130" i="17"/>
  <c r="AO130" i="17"/>
  <c r="AM130" i="17"/>
  <c r="AL130" i="17"/>
  <c r="AK130" i="17"/>
  <c r="AI130" i="17"/>
  <c r="AH130" i="17"/>
  <c r="AG130" i="17"/>
  <c r="AE130" i="17"/>
  <c r="AD130" i="17"/>
  <c r="AC130" i="17"/>
  <c r="AB130" i="17"/>
  <c r="AW130" i="17" s="1"/>
  <c r="Y130" i="17"/>
  <c r="X130" i="17"/>
  <c r="W130" i="17"/>
  <c r="U130" i="17"/>
  <c r="T130" i="17"/>
  <c r="S130" i="17"/>
  <c r="Q130" i="17"/>
  <c r="P130" i="17"/>
  <c r="O130" i="17"/>
  <c r="M130" i="17"/>
  <c r="AV130" i="17" s="1"/>
  <c r="L130" i="17"/>
  <c r="K130" i="17"/>
  <c r="I130" i="17"/>
  <c r="G130" i="17"/>
  <c r="E130" i="17"/>
  <c r="AU129" i="17"/>
  <c r="AT129" i="17"/>
  <c r="AS129" i="17"/>
  <c r="AQ129" i="17"/>
  <c r="AP129" i="17"/>
  <c r="AO129" i="17"/>
  <c r="AM129" i="17"/>
  <c r="AL129" i="17"/>
  <c r="AK129" i="17"/>
  <c r="AI129" i="17"/>
  <c r="AH129" i="17"/>
  <c r="AG129" i="17"/>
  <c r="AE129" i="17"/>
  <c r="AD129" i="17"/>
  <c r="AC129" i="17"/>
  <c r="AB129" i="17"/>
  <c r="AW129" i="17" s="1"/>
  <c r="Y129" i="17"/>
  <c r="X129" i="17"/>
  <c r="W129" i="17"/>
  <c r="U129" i="17"/>
  <c r="AV129" i="17" s="1"/>
  <c r="T129" i="17"/>
  <c r="S129" i="17"/>
  <c r="Q129" i="17"/>
  <c r="P129" i="17"/>
  <c r="O129" i="17"/>
  <c r="M129" i="17"/>
  <c r="L129" i="17"/>
  <c r="K129" i="17"/>
  <c r="I129" i="17"/>
  <c r="G129" i="17"/>
  <c r="E129" i="17"/>
  <c r="AU128" i="17"/>
  <c r="AT128" i="17"/>
  <c r="AS128" i="17"/>
  <c r="AQ128" i="17"/>
  <c r="AP128" i="17"/>
  <c r="AO128" i="17"/>
  <c r="AM128" i="17"/>
  <c r="AL128" i="17"/>
  <c r="AK128" i="17"/>
  <c r="AI128" i="17"/>
  <c r="AH128" i="17"/>
  <c r="AG128" i="17"/>
  <c r="AE128" i="17"/>
  <c r="AD128" i="17"/>
  <c r="AC128" i="17"/>
  <c r="AB128" i="17"/>
  <c r="AW128" i="17" s="1"/>
  <c r="Y128" i="17"/>
  <c r="X128" i="17"/>
  <c r="W128" i="17"/>
  <c r="U128" i="17"/>
  <c r="T128" i="17"/>
  <c r="S128" i="17"/>
  <c r="Q128" i="17"/>
  <c r="P128" i="17"/>
  <c r="O128" i="17"/>
  <c r="M128" i="17"/>
  <c r="L128" i="17"/>
  <c r="K128" i="17"/>
  <c r="I128" i="17"/>
  <c r="G128" i="17"/>
  <c r="E128" i="17"/>
  <c r="AU127" i="17"/>
  <c r="AT127" i="17"/>
  <c r="AS127" i="17"/>
  <c r="AQ127" i="17"/>
  <c r="AP127" i="17"/>
  <c r="AO127" i="17"/>
  <c r="AM127" i="17"/>
  <c r="AL127" i="17"/>
  <c r="AK127" i="17"/>
  <c r="AI127" i="17"/>
  <c r="AH127" i="17"/>
  <c r="AG127" i="17"/>
  <c r="AE127" i="17"/>
  <c r="AD127" i="17"/>
  <c r="AC127" i="17"/>
  <c r="AB127" i="17"/>
  <c r="AW127" i="17"/>
  <c r="Y127" i="17"/>
  <c r="X127" i="17"/>
  <c r="W127" i="17"/>
  <c r="U127" i="17"/>
  <c r="T127" i="17"/>
  <c r="S127" i="17"/>
  <c r="Q127" i="17"/>
  <c r="P127" i="17"/>
  <c r="O127" i="17"/>
  <c r="M127" i="17"/>
  <c r="L127" i="17"/>
  <c r="K127" i="17"/>
  <c r="I127" i="17"/>
  <c r="G127" i="17"/>
  <c r="E127" i="17"/>
  <c r="AU126" i="17"/>
  <c r="AT126" i="17"/>
  <c r="AS126" i="17"/>
  <c r="AQ126" i="17"/>
  <c r="AP126" i="17"/>
  <c r="AO126" i="17"/>
  <c r="AM126" i="17"/>
  <c r="AL126" i="17"/>
  <c r="AK126" i="17"/>
  <c r="AI126" i="17"/>
  <c r="AH126" i="17"/>
  <c r="AG126" i="17"/>
  <c r="AE126" i="17"/>
  <c r="AD126" i="17"/>
  <c r="AC126" i="17"/>
  <c r="AB126" i="17"/>
  <c r="AW126" i="17" s="1"/>
  <c r="Y126" i="17"/>
  <c r="X126" i="17"/>
  <c r="W126" i="17"/>
  <c r="U126" i="17"/>
  <c r="T126" i="17"/>
  <c r="S126" i="17"/>
  <c r="Q126" i="17"/>
  <c r="P126" i="17"/>
  <c r="O126" i="17"/>
  <c r="M126" i="17"/>
  <c r="L126" i="17"/>
  <c r="K126" i="17"/>
  <c r="I126" i="17"/>
  <c r="G126" i="17"/>
  <c r="E126" i="17"/>
  <c r="AU125" i="17"/>
  <c r="AT125" i="17"/>
  <c r="AS125" i="17"/>
  <c r="AQ125" i="17"/>
  <c r="AP125" i="17"/>
  <c r="AO125" i="17"/>
  <c r="AM125" i="17"/>
  <c r="AL125" i="17"/>
  <c r="AK125" i="17"/>
  <c r="AI125" i="17"/>
  <c r="AH125" i="17"/>
  <c r="AG125" i="17"/>
  <c r="AE125" i="17"/>
  <c r="AD125" i="17"/>
  <c r="AC125" i="17"/>
  <c r="AB125" i="17"/>
  <c r="AW125" i="17"/>
  <c r="Y125" i="17"/>
  <c r="X125" i="17"/>
  <c r="W125" i="17"/>
  <c r="U125" i="17"/>
  <c r="T125" i="17"/>
  <c r="S125" i="17"/>
  <c r="Q125" i="17"/>
  <c r="P125" i="17"/>
  <c r="O125" i="17"/>
  <c r="M125" i="17"/>
  <c r="L125" i="17"/>
  <c r="K125" i="17"/>
  <c r="I125" i="17"/>
  <c r="G125" i="17"/>
  <c r="E125" i="17"/>
  <c r="AU124" i="17"/>
  <c r="AT124" i="17"/>
  <c r="AS124" i="17"/>
  <c r="AQ124" i="17"/>
  <c r="AP124" i="17"/>
  <c r="AO124" i="17"/>
  <c r="AM124" i="17"/>
  <c r="AL124" i="17"/>
  <c r="AK124" i="17"/>
  <c r="AI124" i="17"/>
  <c r="AH124" i="17"/>
  <c r="AG124" i="17"/>
  <c r="AE124" i="17"/>
  <c r="AD124" i="17"/>
  <c r="AC124" i="17"/>
  <c r="AB124" i="17"/>
  <c r="AW124" i="17"/>
  <c r="Y124" i="17"/>
  <c r="X124" i="17"/>
  <c r="W124" i="17"/>
  <c r="U124" i="17"/>
  <c r="T124" i="17"/>
  <c r="S124" i="17"/>
  <c r="Q124" i="17"/>
  <c r="P124" i="17"/>
  <c r="O124" i="17"/>
  <c r="M124" i="17"/>
  <c r="L124" i="17"/>
  <c r="K124" i="17"/>
  <c r="I124" i="17"/>
  <c r="G124" i="17"/>
  <c r="E124" i="17"/>
  <c r="AU123" i="17"/>
  <c r="AT123" i="17"/>
  <c r="AS123" i="17"/>
  <c r="AQ123" i="17"/>
  <c r="AP123" i="17"/>
  <c r="AO123" i="17"/>
  <c r="AM123" i="17"/>
  <c r="AL123" i="17"/>
  <c r="AK123" i="17"/>
  <c r="AI123" i="17"/>
  <c r="AH123" i="17"/>
  <c r="AG123" i="17"/>
  <c r="AE123" i="17"/>
  <c r="AD123" i="17"/>
  <c r="AC123" i="17"/>
  <c r="AB123" i="17"/>
  <c r="AW123" i="17" s="1"/>
  <c r="Y123" i="17"/>
  <c r="X123" i="17"/>
  <c r="W123" i="17"/>
  <c r="U123" i="17"/>
  <c r="T123" i="17"/>
  <c r="S123" i="17"/>
  <c r="Q123" i="17"/>
  <c r="P123" i="17"/>
  <c r="O123" i="17"/>
  <c r="M123" i="17"/>
  <c r="AV123" i="17" s="1"/>
  <c r="L123" i="17"/>
  <c r="K123" i="17"/>
  <c r="I123" i="17"/>
  <c r="G123" i="17"/>
  <c r="E123" i="17"/>
  <c r="AU122" i="17"/>
  <c r="AT122" i="17"/>
  <c r="AS122" i="17"/>
  <c r="AQ122" i="17"/>
  <c r="AP122" i="17"/>
  <c r="AO122" i="17"/>
  <c r="AM122" i="17"/>
  <c r="AL122" i="17"/>
  <c r="AK122" i="17"/>
  <c r="AI122" i="17"/>
  <c r="AH122" i="17"/>
  <c r="AG122" i="17"/>
  <c r="AE122" i="17"/>
  <c r="AD122" i="17"/>
  <c r="AC122" i="17"/>
  <c r="AB122" i="17"/>
  <c r="AW122" i="17" s="1"/>
  <c r="Y122" i="17"/>
  <c r="X122" i="17"/>
  <c r="W122" i="17"/>
  <c r="U122" i="17"/>
  <c r="T122" i="17"/>
  <c r="S122" i="17"/>
  <c r="Q122" i="17"/>
  <c r="P122" i="17"/>
  <c r="O122" i="17"/>
  <c r="M122" i="17"/>
  <c r="AV122" i="17" s="1"/>
  <c r="L122" i="17"/>
  <c r="K122" i="17"/>
  <c r="I122" i="17"/>
  <c r="G122" i="17"/>
  <c r="E122" i="17"/>
  <c r="AU121" i="17"/>
  <c r="AT121" i="17"/>
  <c r="AS121" i="17"/>
  <c r="AQ121" i="17"/>
  <c r="AP121" i="17"/>
  <c r="AO121" i="17"/>
  <c r="AM121" i="17"/>
  <c r="AL121" i="17"/>
  <c r="AK121" i="17"/>
  <c r="AI121" i="17"/>
  <c r="AH121" i="17"/>
  <c r="AG121" i="17"/>
  <c r="AE121" i="17"/>
  <c r="AD121" i="17"/>
  <c r="AC121" i="17"/>
  <c r="AB121" i="17"/>
  <c r="AW121" i="17"/>
  <c r="Y121" i="17"/>
  <c r="X121" i="17"/>
  <c r="W121" i="17"/>
  <c r="U121" i="17"/>
  <c r="T121" i="17"/>
  <c r="S121" i="17"/>
  <c r="Q121" i="17"/>
  <c r="P121" i="17"/>
  <c r="O121" i="17"/>
  <c r="M121" i="17"/>
  <c r="L121" i="17"/>
  <c r="K121" i="17"/>
  <c r="I121" i="17"/>
  <c r="G121" i="17"/>
  <c r="E121" i="17"/>
  <c r="AU120" i="17"/>
  <c r="AT120" i="17"/>
  <c r="AS120" i="17"/>
  <c r="AQ120" i="17"/>
  <c r="AP120" i="17"/>
  <c r="AO120" i="17"/>
  <c r="AM120" i="17"/>
  <c r="AL120" i="17"/>
  <c r="AK120" i="17"/>
  <c r="AI120" i="17"/>
  <c r="AH120" i="17"/>
  <c r="AG120" i="17"/>
  <c r="AE120" i="17"/>
  <c r="AD120" i="17"/>
  <c r="AC120" i="17"/>
  <c r="AB120" i="17"/>
  <c r="AW120" i="17" s="1"/>
  <c r="Y120" i="17"/>
  <c r="X120" i="17"/>
  <c r="W120" i="17"/>
  <c r="U120" i="17"/>
  <c r="T120" i="17"/>
  <c r="S120" i="17"/>
  <c r="Q120" i="17"/>
  <c r="AV120" i="17" s="1"/>
  <c r="P120" i="17"/>
  <c r="O120" i="17"/>
  <c r="M120" i="17"/>
  <c r="L120" i="17"/>
  <c r="K120" i="17"/>
  <c r="I120" i="17"/>
  <c r="G120" i="17"/>
  <c r="E120" i="17"/>
  <c r="AU119" i="17"/>
  <c r="AT119" i="17"/>
  <c r="AS119" i="17"/>
  <c r="AQ119" i="17"/>
  <c r="AP119" i="17"/>
  <c r="AO119" i="17"/>
  <c r="AM119" i="17"/>
  <c r="AL119" i="17"/>
  <c r="AK119" i="17"/>
  <c r="AI119" i="17"/>
  <c r="AH119" i="17"/>
  <c r="AG119" i="17"/>
  <c r="AE119" i="17"/>
  <c r="AD119" i="17"/>
  <c r="AC119" i="17"/>
  <c r="AB119" i="17"/>
  <c r="AW119" i="17"/>
  <c r="Y119" i="17"/>
  <c r="X119" i="17"/>
  <c r="W119" i="17"/>
  <c r="U119" i="17"/>
  <c r="T119" i="17"/>
  <c r="S119" i="17"/>
  <c r="Q119" i="17"/>
  <c r="P119" i="17"/>
  <c r="O119" i="17"/>
  <c r="M119" i="17"/>
  <c r="AV119" i="17" s="1"/>
  <c r="L119" i="17"/>
  <c r="K119" i="17"/>
  <c r="I119" i="17"/>
  <c r="G119" i="17"/>
  <c r="E119" i="17"/>
  <c r="AU118" i="17"/>
  <c r="AT118" i="17"/>
  <c r="AS118" i="17"/>
  <c r="AQ118" i="17"/>
  <c r="AP118" i="17"/>
  <c r="AO118" i="17"/>
  <c r="AM118" i="17"/>
  <c r="AL118" i="17"/>
  <c r="AK118" i="17"/>
  <c r="AI118" i="17"/>
  <c r="AH118" i="17"/>
  <c r="AG118" i="17"/>
  <c r="AE118" i="17"/>
  <c r="AD118" i="17"/>
  <c r="AC118" i="17"/>
  <c r="AB118" i="17"/>
  <c r="AW118" i="17" s="1"/>
  <c r="Y118" i="17"/>
  <c r="X118" i="17"/>
  <c r="W118" i="17"/>
  <c r="U118" i="17"/>
  <c r="T118" i="17"/>
  <c r="S118" i="17"/>
  <c r="Q118" i="17"/>
  <c r="P118" i="17"/>
  <c r="O118" i="17"/>
  <c r="M118" i="17"/>
  <c r="L118" i="17"/>
  <c r="K118" i="17"/>
  <c r="I118" i="17"/>
  <c r="G118" i="17"/>
  <c r="E118" i="17"/>
  <c r="AU117" i="17"/>
  <c r="AT117" i="17"/>
  <c r="AS117" i="17"/>
  <c r="AQ117" i="17"/>
  <c r="AP117" i="17"/>
  <c r="AO117" i="17"/>
  <c r="AM117" i="17"/>
  <c r="AL117" i="17"/>
  <c r="AK117" i="17"/>
  <c r="AI117" i="17"/>
  <c r="AH117" i="17"/>
  <c r="AG117" i="17"/>
  <c r="AE117" i="17"/>
  <c r="AD117" i="17"/>
  <c r="AC117" i="17"/>
  <c r="AB117" i="17"/>
  <c r="AW117" i="17"/>
  <c r="Y117" i="17"/>
  <c r="X117" i="17"/>
  <c r="W117" i="17"/>
  <c r="U117" i="17"/>
  <c r="AV117" i="17"/>
  <c r="T117" i="17"/>
  <c r="S117" i="17"/>
  <c r="Q117" i="17"/>
  <c r="P117" i="17"/>
  <c r="O117" i="17"/>
  <c r="M117" i="17"/>
  <c r="L117" i="17"/>
  <c r="K117" i="17"/>
  <c r="I117" i="17"/>
  <c r="G117" i="17"/>
  <c r="E117" i="17"/>
  <c r="AU116" i="17"/>
  <c r="AT116" i="17"/>
  <c r="AS116" i="17"/>
  <c r="AQ116" i="17"/>
  <c r="AP116" i="17"/>
  <c r="AO116" i="17"/>
  <c r="AM116" i="17"/>
  <c r="AL116" i="17"/>
  <c r="AK116" i="17"/>
  <c r="AI116" i="17"/>
  <c r="AH116" i="17"/>
  <c r="AG116" i="17"/>
  <c r="AE116" i="17"/>
  <c r="AD116" i="17"/>
  <c r="AC116" i="17"/>
  <c r="AB116" i="17"/>
  <c r="AW116" i="17" s="1"/>
  <c r="Y116" i="17"/>
  <c r="X116" i="17"/>
  <c r="W116" i="17"/>
  <c r="U116" i="17"/>
  <c r="T116" i="17"/>
  <c r="S116" i="17"/>
  <c r="Q116" i="17"/>
  <c r="P116" i="17"/>
  <c r="O116" i="17"/>
  <c r="M116" i="17"/>
  <c r="L116" i="17"/>
  <c r="K116" i="17"/>
  <c r="I116" i="17"/>
  <c r="G116" i="17"/>
  <c r="E116" i="17"/>
  <c r="AU115" i="17"/>
  <c r="AT115" i="17"/>
  <c r="AS115" i="17"/>
  <c r="AQ115" i="17"/>
  <c r="AP115" i="17"/>
  <c r="AO115" i="17"/>
  <c r="AM115" i="17"/>
  <c r="AL115" i="17"/>
  <c r="AK115" i="17"/>
  <c r="AI115" i="17"/>
  <c r="AH115" i="17"/>
  <c r="AG115" i="17"/>
  <c r="AE115" i="17"/>
  <c r="AD115" i="17"/>
  <c r="AC115" i="17"/>
  <c r="AB115" i="17"/>
  <c r="AW115" i="17" s="1"/>
  <c r="Y115" i="17"/>
  <c r="X115" i="17"/>
  <c r="W115" i="17"/>
  <c r="U115" i="17"/>
  <c r="T115" i="17"/>
  <c r="S115" i="17"/>
  <c r="Q115" i="17"/>
  <c r="P115" i="17"/>
  <c r="O115" i="17"/>
  <c r="M115" i="17"/>
  <c r="L115" i="17"/>
  <c r="K115" i="17"/>
  <c r="I115" i="17"/>
  <c r="G115" i="17"/>
  <c r="E115" i="17"/>
  <c r="AU114" i="17"/>
  <c r="AT114" i="17"/>
  <c r="AS114" i="17"/>
  <c r="AQ114" i="17"/>
  <c r="AP114" i="17"/>
  <c r="AO114" i="17"/>
  <c r="AM114" i="17"/>
  <c r="AL114" i="17"/>
  <c r="AK114" i="17"/>
  <c r="AI114" i="17"/>
  <c r="AH114" i="17"/>
  <c r="AG114" i="17"/>
  <c r="AE114" i="17"/>
  <c r="AD114" i="17"/>
  <c r="AC114" i="17"/>
  <c r="AB114" i="17"/>
  <c r="AW114" i="17"/>
  <c r="Y114" i="17"/>
  <c r="X114" i="17"/>
  <c r="W114" i="17"/>
  <c r="U114" i="17"/>
  <c r="T114" i="17"/>
  <c r="S114" i="17"/>
  <c r="Q114" i="17"/>
  <c r="P114" i="17"/>
  <c r="O114" i="17"/>
  <c r="M114" i="17"/>
  <c r="AV114" i="17"/>
  <c r="L114" i="17"/>
  <c r="K114" i="17"/>
  <c r="I114" i="17"/>
  <c r="G114" i="17"/>
  <c r="E114" i="17"/>
  <c r="AU113" i="17"/>
  <c r="AT113" i="17"/>
  <c r="AS113" i="17"/>
  <c r="AQ113" i="17"/>
  <c r="AP113" i="17"/>
  <c r="AO113" i="17"/>
  <c r="AM113" i="17"/>
  <c r="AL113" i="17"/>
  <c r="AK113" i="17"/>
  <c r="AI113" i="17"/>
  <c r="AH113" i="17"/>
  <c r="AG113" i="17"/>
  <c r="AE113" i="17"/>
  <c r="AD113" i="17"/>
  <c r="AC113" i="17"/>
  <c r="AB113" i="17"/>
  <c r="AW113" i="17"/>
  <c r="Y113" i="17"/>
  <c r="X113" i="17"/>
  <c r="W113" i="17"/>
  <c r="U113" i="17"/>
  <c r="T113" i="17"/>
  <c r="S113" i="17"/>
  <c r="Q113" i="17"/>
  <c r="P113" i="17"/>
  <c r="O113" i="17"/>
  <c r="M113" i="17"/>
  <c r="AV113" i="17" s="1"/>
  <c r="L113" i="17"/>
  <c r="K113" i="17"/>
  <c r="I113" i="17"/>
  <c r="G113" i="17"/>
  <c r="E113" i="17"/>
  <c r="AU112" i="17"/>
  <c r="AT112" i="17"/>
  <c r="AS112" i="17"/>
  <c r="AQ112" i="17"/>
  <c r="AP112" i="17"/>
  <c r="AO112" i="17"/>
  <c r="AM112" i="17"/>
  <c r="AL112" i="17"/>
  <c r="AK112" i="17"/>
  <c r="AI112" i="17"/>
  <c r="AH112" i="17"/>
  <c r="AG112" i="17"/>
  <c r="AE112" i="17"/>
  <c r="AD112" i="17"/>
  <c r="AC112" i="17"/>
  <c r="AB112" i="17"/>
  <c r="AW112" i="17" s="1"/>
  <c r="Y112" i="17"/>
  <c r="X112" i="17"/>
  <c r="W112" i="17"/>
  <c r="U112" i="17"/>
  <c r="T112" i="17"/>
  <c r="S112" i="17"/>
  <c r="Q112" i="17"/>
  <c r="P112" i="17"/>
  <c r="O112" i="17"/>
  <c r="M112" i="17"/>
  <c r="L112" i="17"/>
  <c r="K112" i="17"/>
  <c r="I112" i="17"/>
  <c r="G112" i="17"/>
  <c r="E112" i="17"/>
  <c r="AV111" i="17"/>
  <c r="AU111" i="17"/>
  <c r="AT111" i="17"/>
  <c r="AS111" i="17"/>
  <c r="AQ111" i="17"/>
  <c r="AP111" i="17"/>
  <c r="AO111" i="17"/>
  <c r="AM111" i="17"/>
  <c r="AL111" i="17"/>
  <c r="AK111" i="17"/>
  <c r="AI111" i="17"/>
  <c r="AH111" i="17"/>
  <c r="AG111" i="17"/>
  <c r="AE111" i="17"/>
  <c r="AD111" i="17"/>
  <c r="AC111" i="17"/>
  <c r="AB111" i="17"/>
  <c r="AW111" i="17" s="1"/>
  <c r="Y111" i="17"/>
  <c r="X111" i="17"/>
  <c r="W111" i="17"/>
  <c r="U111" i="17"/>
  <c r="T111" i="17"/>
  <c r="S111" i="17"/>
  <c r="Q111" i="17"/>
  <c r="P111" i="17"/>
  <c r="O111" i="17"/>
  <c r="M111" i="17"/>
  <c r="L111" i="17"/>
  <c r="K111" i="17"/>
  <c r="I111" i="17"/>
  <c r="G111" i="17"/>
  <c r="E111" i="17"/>
  <c r="AU110" i="17"/>
  <c r="AT110" i="17"/>
  <c r="AS110" i="17"/>
  <c r="AQ110" i="17"/>
  <c r="AP110" i="17"/>
  <c r="AO110" i="17"/>
  <c r="AM110" i="17"/>
  <c r="AL110" i="17"/>
  <c r="AK110" i="17"/>
  <c r="AI110" i="17"/>
  <c r="AH110" i="17"/>
  <c r="AG110" i="17"/>
  <c r="AE110" i="17"/>
  <c r="AD110" i="17"/>
  <c r="AC110" i="17"/>
  <c r="AB110" i="17"/>
  <c r="AW110" i="17" s="1"/>
  <c r="Y110" i="17"/>
  <c r="X110" i="17"/>
  <c r="W110" i="17"/>
  <c r="U110" i="17"/>
  <c r="T110" i="17"/>
  <c r="S110" i="17"/>
  <c r="Q110" i="17"/>
  <c r="P110" i="17"/>
  <c r="O110" i="17"/>
  <c r="M110" i="17"/>
  <c r="L110" i="17"/>
  <c r="K110" i="17"/>
  <c r="I110" i="17"/>
  <c r="G110" i="17"/>
  <c r="E110" i="17"/>
  <c r="AU109" i="17"/>
  <c r="AT109" i="17"/>
  <c r="AS109" i="17"/>
  <c r="AQ109" i="17"/>
  <c r="AP109" i="17"/>
  <c r="AO109" i="17"/>
  <c r="AM109" i="17"/>
  <c r="AL109" i="17"/>
  <c r="AK109" i="17"/>
  <c r="AI109" i="17"/>
  <c r="AH109" i="17"/>
  <c r="AG109" i="17"/>
  <c r="AE109" i="17"/>
  <c r="AD109" i="17"/>
  <c r="AC109" i="17"/>
  <c r="AB109" i="17"/>
  <c r="AW109" i="17" s="1"/>
  <c r="Y109" i="17"/>
  <c r="X109" i="17"/>
  <c r="W109" i="17"/>
  <c r="U109" i="17"/>
  <c r="AV109" i="17"/>
  <c r="T109" i="17"/>
  <c r="S109" i="17"/>
  <c r="Q109" i="17"/>
  <c r="P109" i="17"/>
  <c r="O109" i="17"/>
  <c r="M109" i="17"/>
  <c r="L109" i="17"/>
  <c r="K109" i="17"/>
  <c r="I109" i="17"/>
  <c r="G109" i="17"/>
  <c r="E109" i="17"/>
  <c r="AU108" i="17"/>
  <c r="AT108" i="17"/>
  <c r="AS108" i="17"/>
  <c r="AQ108" i="17"/>
  <c r="AP108" i="17"/>
  <c r="AO108" i="17"/>
  <c r="AM108" i="17"/>
  <c r="AL108" i="17"/>
  <c r="AK108" i="17"/>
  <c r="AI108" i="17"/>
  <c r="AH108" i="17"/>
  <c r="AG108" i="17"/>
  <c r="AE108" i="17"/>
  <c r="AD108" i="17"/>
  <c r="AC108" i="17"/>
  <c r="AB108" i="17"/>
  <c r="AW108" i="17" s="1"/>
  <c r="Y108" i="17"/>
  <c r="X108" i="17"/>
  <c r="W108" i="17"/>
  <c r="U108" i="17"/>
  <c r="T108" i="17"/>
  <c r="S108" i="17"/>
  <c r="Q108" i="17"/>
  <c r="P108" i="17"/>
  <c r="O108" i="17"/>
  <c r="M108" i="17"/>
  <c r="L108" i="17"/>
  <c r="K108" i="17"/>
  <c r="I108" i="17"/>
  <c r="G108" i="17"/>
  <c r="E108" i="17"/>
  <c r="AU107" i="17"/>
  <c r="AT107" i="17"/>
  <c r="AS107" i="17"/>
  <c r="AQ107" i="17"/>
  <c r="AP107" i="17"/>
  <c r="AO107" i="17"/>
  <c r="AM107" i="17"/>
  <c r="AL107" i="17"/>
  <c r="AK107" i="17"/>
  <c r="AI107" i="17"/>
  <c r="AH107" i="17"/>
  <c r="AG107" i="17"/>
  <c r="AE107" i="17"/>
  <c r="AD107" i="17"/>
  <c r="AC107" i="17"/>
  <c r="AB107" i="17"/>
  <c r="AW107" i="17" s="1"/>
  <c r="Y107" i="17"/>
  <c r="X107" i="17"/>
  <c r="W107" i="17"/>
  <c r="U107" i="17"/>
  <c r="AV107" i="17" s="1"/>
  <c r="T107" i="17"/>
  <c r="S107" i="17"/>
  <c r="Q107" i="17"/>
  <c r="P107" i="17"/>
  <c r="O107" i="17"/>
  <c r="M107" i="17"/>
  <c r="L107" i="17"/>
  <c r="K107" i="17"/>
  <c r="I107" i="17"/>
  <c r="G107" i="17"/>
  <c r="E107" i="17"/>
  <c r="AU106" i="17"/>
  <c r="AT106" i="17"/>
  <c r="AS106" i="17"/>
  <c r="AQ106" i="17"/>
  <c r="AP106" i="17"/>
  <c r="AO106" i="17"/>
  <c r="AM106" i="17"/>
  <c r="AL106" i="17"/>
  <c r="AK106" i="17"/>
  <c r="AI106" i="17"/>
  <c r="AH106" i="17"/>
  <c r="AG106" i="17"/>
  <c r="AE106" i="17"/>
  <c r="AD106" i="17"/>
  <c r="AC106" i="17"/>
  <c r="AB106" i="17"/>
  <c r="AW106" i="17"/>
  <c r="Y106" i="17"/>
  <c r="X106" i="17"/>
  <c r="W106" i="17"/>
  <c r="U106" i="17"/>
  <c r="T106" i="17"/>
  <c r="S106" i="17"/>
  <c r="Q106" i="17"/>
  <c r="P106" i="17"/>
  <c r="O106" i="17"/>
  <c r="M106" i="17"/>
  <c r="AV106" i="17"/>
  <c r="L106" i="17"/>
  <c r="K106" i="17"/>
  <c r="I106" i="17"/>
  <c r="G106" i="17"/>
  <c r="E106" i="17"/>
  <c r="AU105" i="17"/>
  <c r="AT105" i="17"/>
  <c r="AS105" i="17"/>
  <c r="AQ105" i="17"/>
  <c r="AP105" i="17"/>
  <c r="AO105" i="17"/>
  <c r="AM105" i="17"/>
  <c r="AL105" i="17"/>
  <c r="AK105" i="17"/>
  <c r="AI105" i="17"/>
  <c r="AH105" i="17"/>
  <c r="AG105" i="17"/>
  <c r="AE105" i="17"/>
  <c r="AD105" i="17"/>
  <c r="AC105" i="17"/>
  <c r="AB105" i="17"/>
  <c r="AW105" i="17" s="1"/>
  <c r="Y105" i="17"/>
  <c r="X105" i="17"/>
  <c r="W105" i="17"/>
  <c r="U105" i="17"/>
  <c r="T105" i="17"/>
  <c r="S105" i="17"/>
  <c r="Q105" i="17"/>
  <c r="P105" i="17"/>
  <c r="O105" i="17"/>
  <c r="M105" i="17"/>
  <c r="L105" i="17"/>
  <c r="K105" i="17"/>
  <c r="I105" i="17"/>
  <c r="G105" i="17"/>
  <c r="E105" i="17"/>
  <c r="AU104" i="17"/>
  <c r="AT104" i="17"/>
  <c r="AS104" i="17"/>
  <c r="AQ104" i="17"/>
  <c r="AP104" i="17"/>
  <c r="AO104" i="17"/>
  <c r="AM104" i="17"/>
  <c r="AL104" i="17"/>
  <c r="AK104" i="17"/>
  <c r="AI104" i="17"/>
  <c r="AH104" i="17"/>
  <c r="AG104" i="17"/>
  <c r="AE104" i="17"/>
  <c r="AD104" i="17"/>
  <c r="AC104" i="17"/>
  <c r="AB104" i="17"/>
  <c r="AW104" i="17" s="1"/>
  <c r="Y104" i="17"/>
  <c r="X104" i="17"/>
  <c r="W104" i="17"/>
  <c r="U104" i="17"/>
  <c r="T104" i="17"/>
  <c r="S104" i="17"/>
  <c r="Q104" i="17"/>
  <c r="P104" i="17"/>
  <c r="O104" i="17"/>
  <c r="M104" i="17"/>
  <c r="AV104" i="17" s="1"/>
  <c r="L104" i="17"/>
  <c r="K104" i="17"/>
  <c r="I104" i="17"/>
  <c r="G104" i="17"/>
  <c r="E104" i="17"/>
  <c r="AU103" i="17"/>
  <c r="AT103" i="17"/>
  <c r="AS103" i="17"/>
  <c r="AQ103" i="17"/>
  <c r="AP103" i="17"/>
  <c r="AO103" i="17"/>
  <c r="AM103" i="17"/>
  <c r="AL103" i="17"/>
  <c r="AK103" i="17"/>
  <c r="AI103" i="17"/>
  <c r="AH103" i="17"/>
  <c r="AG103" i="17"/>
  <c r="AE103" i="17"/>
  <c r="AD103" i="17"/>
  <c r="AC103" i="17"/>
  <c r="AB103" i="17"/>
  <c r="AW103" i="17" s="1"/>
  <c r="Y103" i="17"/>
  <c r="X103" i="17"/>
  <c r="W103" i="17"/>
  <c r="U103" i="17"/>
  <c r="T103" i="17"/>
  <c r="S103" i="17"/>
  <c r="Q103" i="17"/>
  <c r="P103" i="17"/>
  <c r="O103" i="17"/>
  <c r="M103" i="17"/>
  <c r="L103" i="17"/>
  <c r="K103" i="17"/>
  <c r="I103" i="17"/>
  <c r="G103" i="17"/>
  <c r="E103" i="17"/>
  <c r="AU102" i="17"/>
  <c r="AT102" i="17"/>
  <c r="AS102" i="17"/>
  <c r="AQ102" i="17"/>
  <c r="AP102" i="17"/>
  <c r="AO102" i="17"/>
  <c r="AM102" i="17"/>
  <c r="AL102" i="17"/>
  <c r="AK102" i="17"/>
  <c r="AI102" i="17"/>
  <c r="AH102" i="17"/>
  <c r="AG102" i="17"/>
  <c r="AE102" i="17"/>
  <c r="AD102" i="17"/>
  <c r="AC102" i="17"/>
  <c r="AB102" i="17"/>
  <c r="AW102" i="17" s="1"/>
  <c r="Y102" i="17"/>
  <c r="X102" i="17"/>
  <c r="W102" i="17"/>
  <c r="U102" i="17"/>
  <c r="T102" i="17"/>
  <c r="S102" i="17"/>
  <c r="Q102" i="17"/>
  <c r="P102" i="17"/>
  <c r="O102" i="17"/>
  <c r="M102" i="17"/>
  <c r="L102" i="17"/>
  <c r="K102" i="17"/>
  <c r="I102" i="17"/>
  <c r="G102" i="17"/>
  <c r="E102" i="17"/>
  <c r="AU101" i="17"/>
  <c r="AT101" i="17"/>
  <c r="AS101" i="17"/>
  <c r="AQ101" i="17"/>
  <c r="AP101" i="17"/>
  <c r="AO101" i="17"/>
  <c r="AM101" i="17"/>
  <c r="AL101" i="17"/>
  <c r="AK101" i="17"/>
  <c r="AI101" i="17"/>
  <c r="AH101" i="17"/>
  <c r="AG101" i="17"/>
  <c r="AE101" i="17"/>
  <c r="AD101" i="17"/>
  <c r="AC101" i="17"/>
  <c r="AB101" i="17"/>
  <c r="AW101" i="17" s="1"/>
  <c r="Y101" i="17"/>
  <c r="X101" i="17"/>
  <c r="W101" i="17"/>
  <c r="U101" i="17"/>
  <c r="T101" i="17"/>
  <c r="S101" i="17"/>
  <c r="Q101" i="17"/>
  <c r="P101" i="17"/>
  <c r="O101" i="17"/>
  <c r="M101" i="17"/>
  <c r="AV101" i="17" s="1"/>
  <c r="L101" i="17"/>
  <c r="K101" i="17"/>
  <c r="I101" i="17"/>
  <c r="G101" i="17"/>
  <c r="E101" i="17"/>
  <c r="AU100" i="17"/>
  <c r="AT100" i="17"/>
  <c r="AS100" i="17"/>
  <c r="AQ100" i="17"/>
  <c r="AP100" i="17"/>
  <c r="AO100" i="17"/>
  <c r="AM100" i="17"/>
  <c r="AL100" i="17"/>
  <c r="AK100" i="17"/>
  <c r="AI100" i="17"/>
  <c r="AH100" i="17"/>
  <c r="AG100" i="17"/>
  <c r="AE100" i="17"/>
  <c r="AD100" i="17"/>
  <c r="AC100" i="17"/>
  <c r="AB100" i="17"/>
  <c r="AW100" i="17"/>
  <c r="Y100" i="17"/>
  <c r="X100" i="17"/>
  <c r="W100" i="17"/>
  <c r="U100" i="17"/>
  <c r="T100" i="17"/>
  <c r="S100" i="17"/>
  <c r="Q100" i="17"/>
  <c r="P100" i="17"/>
  <c r="O100" i="17"/>
  <c r="M100" i="17"/>
  <c r="AV100" i="17" s="1"/>
  <c r="L100" i="17"/>
  <c r="K100" i="17"/>
  <c r="I100" i="17"/>
  <c r="G100" i="17"/>
  <c r="E100" i="17"/>
  <c r="AU99" i="17"/>
  <c r="AT99" i="17"/>
  <c r="AS99" i="17"/>
  <c r="AQ99" i="17"/>
  <c r="AP99" i="17"/>
  <c r="AO99" i="17"/>
  <c r="AM99" i="17"/>
  <c r="AL99" i="17"/>
  <c r="AK99" i="17"/>
  <c r="AI99" i="17"/>
  <c r="AH99" i="17"/>
  <c r="AG99" i="17"/>
  <c r="AE99" i="17"/>
  <c r="AD99" i="17"/>
  <c r="AC99" i="17"/>
  <c r="AB99" i="17"/>
  <c r="AW99" i="17" s="1"/>
  <c r="Y99" i="17"/>
  <c r="X99" i="17"/>
  <c r="W99" i="17"/>
  <c r="U99" i="17"/>
  <c r="T99" i="17"/>
  <c r="S99" i="17"/>
  <c r="Q99" i="17"/>
  <c r="P99" i="17"/>
  <c r="O99" i="17"/>
  <c r="M99" i="17"/>
  <c r="L99" i="17"/>
  <c r="K99" i="17"/>
  <c r="I99" i="17"/>
  <c r="G99" i="17"/>
  <c r="E99" i="17"/>
  <c r="AU98" i="17"/>
  <c r="AT98" i="17"/>
  <c r="AS98" i="17"/>
  <c r="AQ98" i="17"/>
  <c r="AP98" i="17"/>
  <c r="AO98" i="17"/>
  <c r="AM98" i="17"/>
  <c r="AL98" i="17"/>
  <c r="AK98" i="17"/>
  <c r="AI98" i="17"/>
  <c r="AH98" i="17"/>
  <c r="AG98" i="17"/>
  <c r="AE98" i="17"/>
  <c r="AD98" i="17"/>
  <c r="AC98" i="17"/>
  <c r="AB98" i="17"/>
  <c r="AW98" i="17" s="1"/>
  <c r="Y98" i="17"/>
  <c r="X98" i="17"/>
  <c r="W98" i="17"/>
  <c r="U98" i="17"/>
  <c r="T98" i="17"/>
  <c r="S98" i="17"/>
  <c r="Q98" i="17"/>
  <c r="P98" i="17"/>
  <c r="O98" i="17"/>
  <c r="M98" i="17"/>
  <c r="AV98" i="17" s="1"/>
  <c r="L98" i="17"/>
  <c r="K98" i="17"/>
  <c r="I98" i="17"/>
  <c r="G98" i="17"/>
  <c r="E98" i="17"/>
  <c r="AU97" i="17"/>
  <c r="AT97" i="17"/>
  <c r="AS97" i="17"/>
  <c r="AQ97" i="17"/>
  <c r="AP97" i="17"/>
  <c r="AO97" i="17"/>
  <c r="AM97" i="17"/>
  <c r="AL97" i="17"/>
  <c r="AK97" i="17"/>
  <c r="AI97" i="17"/>
  <c r="AH97" i="17"/>
  <c r="AG97" i="17"/>
  <c r="AE97" i="17"/>
  <c r="AD97" i="17"/>
  <c r="AC97" i="17"/>
  <c r="AB97" i="17"/>
  <c r="AW97" i="17" s="1"/>
  <c r="Y97" i="17"/>
  <c r="X97" i="17"/>
  <c r="W97" i="17"/>
  <c r="U97" i="17"/>
  <c r="T97" i="17"/>
  <c r="S97" i="17"/>
  <c r="Q97" i="17"/>
  <c r="P97" i="17"/>
  <c r="O97" i="17"/>
  <c r="M97" i="17"/>
  <c r="L97" i="17"/>
  <c r="K97" i="17"/>
  <c r="I97" i="17"/>
  <c r="G97" i="17"/>
  <c r="E97" i="17"/>
  <c r="AU96" i="17"/>
  <c r="AT96" i="17"/>
  <c r="AS96" i="17"/>
  <c r="AQ96" i="17"/>
  <c r="AP96" i="17"/>
  <c r="AO96" i="17"/>
  <c r="AM96" i="17"/>
  <c r="AL96" i="17"/>
  <c r="AK96" i="17"/>
  <c r="AI96" i="17"/>
  <c r="AH96" i="17"/>
  <c r="AG96" i="17"/>
  <c r="AE96" i="17"/>
  <c r="AD96" i="17"/>
  <c r="AC96" i="17"/>
  <c r="AB96" i="17"/>
  <c r="AW96" i="17" s="1"/>
  <c r="Y96" i="17"/>
  <c r="X96" i="17"/>
  <c r="W96" i="17"/>
  <c r="U96" i="17"/>
  <c r="T96" i="17"/>
  <c r="S96" i="17"/>
  <c r="Q96" i="17"/>
  <c r="P96" i="17"/>
  <c r="O96" i="17"/>
  <c r="M96" i="17"/>
  <c r="AV96" i="17" s="1"/>
  <c r="L96" i="17"/>
  <c r="K96" i="17"/>
  <c r="I96" i="17"/>
  <c r="G96" i="17"/>
  <c r="E96" i="17"/>
  <c r="AU95" i="17"/>
  <c r="AT95" i="17"/>
  <c r="AS95" i="17"/>
  <c r="AQ95" i="17"/>
  <c r="AP95" i="17"/>
  <c r="AO95" i="17"/>
  <c r="AM95" i="17"/>
  <c r="AL95" i="17"/>
  <c r="AK95" i="17"/>
  <c r="AI95" i="17"/>
  <c r="AH95" i="17"/>
  <c r="AG95" i="17"/>
  <c r="AE95" i="17"/>
  <c r="AD95" i="17"/>
  <c r="AC95" i="17"/>
  <c r="AB95" i="17"/>
  <c r="AW95" i="17"/>
  <c r="Y95" i="17"/>
  <c r="X95" i="17"/>
  <c r="W95" i="17"/>
  <c r="U95" i="17"/>
  <c r="T95" i="17"/>
  <c r="S95" i="17"/>
  <c r="Q95" i="17"/>
  <c r="P95" i="17"/>
  <c r="O95" i="17"/>
  <c r="M95" i="17"/>
  <c r="AV95" i="17" s="1"/>
  <c r="L95" i="17"/>
  <c r="K95" i="17"/>
  <c r="I95" i="17"/>
  <c r="G95" i="17"/>
  <c r="E95" i="17"/>
  <c r="AU94" i="17"/>
  <c r="AT94" i="17"/>
  <c r="AS94" i="17"/>
  <c r="AQ94" i="17"/>
  <c r="AP94" i="17"/>
  <c r="AO94" i="17"/>
  <c r="AM94" i="17"/>
  <c r="AL94" i="17"/>
  <c r="AK94" i="17"/>
  <c r="AI94" i="17"/>
  <c r="AH94" i="17"/>
  <c r="AG94" i="17"/>
  <c r="AE94" i="17"/>
  <c r="AD94" i="17"/>
  <c r="AC94" i="17"/>
  <c r="AB94" i="17"/>
  <c r="AW94" i="17" s="1"/>
  <c r="Y94" i="17"/>
  <c r="X94" i="17"/>
  <c r="W94" i="17"/>
  <c r="U94" i="17"/>
  <c r="T94" i="17"/>
  <c r="S94" i="17"/>
  <c r="Q94" i="17"/>
  <c r="P94" i="17"/>
  <c r="O94" i="17"/>
  <c r="M94" i="17"/>
  <c r="L94" i="17"/>
  <c r="K94" i="17"/>
  <c r="I94" i="17"/>
  <c r="G94" i="17"/>
  <c r="E94" i="17"/>
  <c r="AU93" i="17"/>
  <c r="AT93" i="17"/>
  <c r="AS93" i="17"/>
  <c r="AQ93" i="17"/>
  <c r="AP93" i="17"/>
  <c r="AO93" i="17"/>
  <c r="AM93" i="17"/>
  <c r="AL93" i="17"/>
  <c r="AK93" i="17"/>
  <c r="AI93" i="17"/>
  <c r="AH93" i="17"/>
  <c r="AG93" i="17"/>
  <c r="AE93" i="17"/>
  <c r="AD93" i="17"/>
  <c r="AC93" i="17"/>
  <c r="AB93" i="17"/>
  <c r="AW93" i="17"/>
  <c r="Y93" i="17"/>
  <c r="X93" i="17"/>
  <c r="W93" i="17"/>
  <c r="U93" i="17"/>
  <c r="T93" i="17"/>
  <c r="S93" i="17"/>
  <c r="Q93" i="17"/>
  <c r="P93" i="17"/>
  <c r="O93" i="17"/>
  <c r="M93" i="17"/>
  <c r="L93" i="17"/>
  <c r="K93" i="17"/>
  <c r="I93" i="17"/>
  <c r="G93" i="17"/>
  <c r="E93" i="17"/>
  <c r="AU92" i="17"/>
  <c r="AT92" i="17"/>
  <c r="AS92" i="17"/>
  <c r="AQ92" i="17"/>
  <c r="AP92" i="17"/>
  <c r="AO92" i="17"/>
  <c r="AM92" i="17"/>
  <c r="AL92" i="17"/>
  <c r="AK92" i="17"/>
  <c r="AI92" i="17"/>
  <c r="AH92" i="17"/>
  <c r="AG92" i="17"/>
  <c r="AE92" i="17"/>
  <c r="AD92" i="17"/>
  <c r="AC92" i="17"/>
  <c r="AB92" i="17"/>
  <c r="AW92" i="17"/>
  <c r="Y92" i="17"/>
  <c r="X92" i="17"/>
  <c r="W92" i="17"/>
  <c r="U92" i="17"/>
  <c r="T92" i="17"/>
  <c r="S92" i="17"/>
  <c r="Q92" i="17"/>
  <c r="P92" i="17"/>
  <c r="O92" i="17"/>
  <c r="M92" i="17"/>
  <c r="L92" i="17"/>
  <c r="K92" i="17"/>
  <c r="I92" i="17"/>
  <c r="G92" i="17"/>
  <c r="E92" i="17"/>
  <c r="AU91" i="17"/>
  <c r="AT91" i="17"/>
  <c r="AS91" i="17"/>
  <c r="AQ91" i="17"/>
  <c r="AP91" i="17"/>
  <c r="AO91" i="17"/>
  <c r="AM91" i="17"/>
  <c r="AL91" i="17"/>
  <c r="AK91" i="17"/>
  <c r="AI91" i="17"/>
  <c r="AH91" i="17"/>
  <c r="AG91" i="17"/>
  <c r="AE91" i="17"/>
  <c r="AD91" i="17"/>
  <c r="AC91" i="17"/>
  <c r="AB91" i="17"/>
  <c r="AW91" i="17" s="1"/>
  <c r="Y91" i="17"/>
  <c r="X91" i="17"/>
  <c r="W91" i="17"/>
  <c r="U91" i="17"/>
  <c r="T91" i="17"/>
  <c r="S91" i="17"/>
  <c r="Q91" i="17"/>
  <c r="P91" i="17"/>
  <c r="O91" i="17"/>
  <c r="M91" i="17"/>
  <c r="AV91" i="17" s="1"/>
  <c r="L91" i="17"/>
  <c r="K91" i="17"/>
  <c r="I91" i="17"/>
  <c r="G91" i="17"/>
  <c r="E91" i="17"/>
  <c r="AU90" i="17"/>
  <c r="AT90" i="17"/>
  <c r="AS90" i="17"/>
  <c r="AQ90" i="17"/>
  <c r="AP90" i="17"/>
  <c r="AO90" i="17"/>
  <c r="AM90" i="17"/>
  <c r="AL90" i="17"/>
  <c r="AK90" i="17"/>
  <c r="AI90" i="17"/>
  <c r="AH90" i="17"/>
  <c r="AG90" i="17"/>
  <c r="AE90" i="17"/>
  <c r="AD90" i="17"/>
  <c r="AC90" i="17"/>
  <c r="AB90" i="17"/>
  <c r="AW90" i="17" s="1"/>
  <c r="Y90" i="17"/>
  <c r="X90" i="17"/>
  <c r="W90" i="17"/>
  <c r="U90" i="17"/>
  <c r="T90" i="17"/>
  <c r="S90" i="17"/>
  <c r="Q90" i="17"/>
  <c r="P90" i="17"/>
  <c r="O90" i="17"/>
  <c r="M90" i="17"/>
  <c r="L90" i="17"/>
  <c r="K90" i="17"/>
  <c r="I90" i="17"/>
  <c r="G90" i="17"/>
  <c r="E90" i="17"/>
  <c r="AU89" i="17"/>
  <c r="AT89" i="17"/>
  <c r="AS89" i="17"/>
  <c r="AQ89" i="17"/>
  <c r="AP89" i="17"/>
  <c r="AO89" i="17"/>
  <c r="AM89" i="17"/>
  <c r="AV89" i="17" s="1"/>
  <c r="AL89" i="17"/>
  <c r="AK89" i="17"/>
  <c r="AI89" i="17"/>
  <c r="AH89" i="17"/>
  <c r="AG89" i="17"/>
  <c r="AE89" i="17"/>
  <c r="AD89" i="17"/>
  <c r="AC89" i="17"/>
  <c r="AB89" i="17"/>
  <c r="AW89" i="17"/>
  <c r="Y89" i="17"/>
  <c r="X89" i="17"/>
  <c r="W89" i="17"/>
  <c r="U89" i="17"/>
  <c r="T89" i="17"/>
  <c r="S89" i="17"/>
  <c r="Q89" i="17"/>
  <c r="P89" i="17"/>
  <c r="O89" i="17"/>
  <c r="M89" i="17"/>
  <c r="L89" i="17"/>
  <c r="K89" i="17"/>
  <c r="I89" i="17"/>
  <c r="G89" i="17"/>
  <c r="E89" i="17"/>
  <c r="AU88" i="17"/>
  <c r="AT88" i="17"/>
  <c r="AS88" i="17"/>
  <c r="AQ88" i="17"/>
  <c r="AP88" i="17"/>
  <c r="AO88" i="17"/>
  <c r="AM88" i="17"/>
  <c r="AL88" i="17"/>
  <c r="AK88" i="17"/>
  <c r="AI88" i="17"/>
  <c r="AH88" i="17"/>
  <c r="AG88" i="17"/>
  <c r="AE88" i="17"/>
  <c r="AD88" i="17"/>
  <c r="AC88" i="17"/>
  <c r="AB88" i="17"/>
  <c r="AW88" i="17" s="1"/>
  <c r="Y88" i="17"/>
  <c r="X88" i="17"/>
  <c r="W88" i="17"/>
  <c r="U88" i="17"/>
  <c r="T88" i="17"/>
  <c r="S88" i="17"/>
  <c r="Q88" i="17"/>
  <c r="AV88" i="17" s="1"/>
  <c r="P88" i="17"/>
  <c r="O88" i="17"/>
  <c r="M88" i="17"/>
  <c r="L88" i="17"/>
  <c r="K88" i="17"/>
  <c r="I88" i="17"/>
  <c r="G88" i="17"/>
  <c r="E88" i="17"/>
  <c r="AU87" i="17"/>
  <c r="AT87" i="17"/>
  <c r="AS87" i="17"/>
  <c r="AQ87" i="17"/>
  <c r="AP87" i="17"/>
  <c r="AO87" i="17"/>
  <c r="AM87" i="17"/>
  <c r="AL87" i="17"/>
  <c r="AK87" i="17"/>
  <c r="AI87" i="17"/>
  <c r="AH87" i="17"/>
  <c r="AG87" i="17"/>
  <c r="AE87" i="17"/>
  <c r="AD87" i="17"/>
  <c r="AC87" i="17"/>
  <c r="AB87" i="17"/>
  <c r="AW87" i="17"/>
  <c r="Y87" i="17"/>
  <c r="X87" i="17"/>
  <c r="W87" i="17"/>
  <c r="U87" i="17"/>
  <c r="T87" i="17"/>
  <c r="S87" i="17"/>
  <c r="Q87" i="17"/>
  <c r="P87" i="17"/>
  <c r="O87" i="17"/>
  <c r="M87" i="17"/>
  <c r="AV87" i="17" s="1"/>
  <c r="L87" i="17"/>
  <c r="K87" i="17"/>
  <c r="I87" i="17"/>
  <c r="G87" i="17"/>
  <c r="E87" i="17"/>
  <c r="AU86" i="17"/>
  <c r="AT86" i="17"/>
  <c r="AS86" i="17"/>
  <c r="AQ86" i="17"/>
  <c r="AP86" i="17"/>
  <c r="AO86" i="17"/>
  <c r="AM86" i="17"/>
  <c r="AL86" i="17"/>
  <c r="AK86" i="17"/>
  <c r="AI86" i="17"/>
  <c r="AH86" i="17"/>
  <c r="AG86" i="17"/>
  <c r="AE86" i="17"/>
  <c r="AD86" i="17"/>
  <c r="AC86" i="17"/>
  <c r="AB86" i="17"/>
  <c r="AW86" i="17" s="1"/>
  <c r="Y86" i="17"/>
  <c r="X86" i="17"/>
  <c r="W86" i="17"/>
  <c r="U86" i="17"/>
  <c r="T86" i="17"/>
  <c r="S86" i="17"/>
  <c r="Q86" i="17"/>
  <c r="P86" i="17"/>
  <c r="O86" i="17"/>
  <c r="M86" i="17"/>
  <c r="L86" i="17"/>
  <c r="K86" i="17"/>
  <c r="I86" i="17"/>
  <c r="G86" i="17"/>
  <c r="E86" i="17"/>
  <c r="AU85" i="17"/>
  <c r="AT85" i="17"/>
  <c r="AS85" i="17"/>
  <c r="AQ85" i="17"/>
  <c r="AP85" i="17"/>
  <c r="AO85" i="17"/>
  <c r="AM85" i="17"/>
  <c r="AL85" i="17"/>
  <c r="AK85" i="17"/>
  <c r="AI85" i="17"/>
  <c r="AH85" i="17"/>
  <c r="AG85" i="17"/>
  <c r="AE85" i="17"/>
  <c r="AD85" i="17"/>
  <c r="AC85" i="17"/>
  <c r="AB85" i="17"/>
  <c r="AW85" i="17"/>
  <c r="Y85" i="17"/>
  <c r="X85" i="17"/>
  <c r="W85" i="17"/>
  <c r="U85" i="17"/>
  <c r="AV85" i="17"/>
  <c r="T85" i="17"/>
  <c r="S85" i="17"/>
  <c r="Q85" i="17"/>
  <c r="P85" i="17"/>
  <c r="O85" i="17"/>
  <c r="M85" i="17"/>
  <c r="L85" i="17"/>
  <c r="K85" i="17"/>
  <c r="I85" i="17"/>
  <c r="G85" i="17"/>
  <c r="E85" i="17"/>
  <c r="AU84" i="17"/>
  <c r="AT84" i="17"/>
  <c r="AS84" i="17"/>
  <c r="AQ84" i="17"/>
  <c r="AP84" i="17"/>
  <c r="AO84" i="17"/>
  <c r="AM84" i="17"/>
  <c r="AL84" i="17"/>
  <c r="AK84" i="17"/>
  <c r="AI84" i="17"/>
  <c r="AH84" i="17"/>
  <c r="AG84" i="17"/>
  <c r="AE84" i="17"/>
  <c r="AD84" i="17"/>
  <c r="AC84" i="17"/>
  <c r="AB84" i="17"/>
  <c r="AW84" i="17" s="1"/>
  <c r="Y84" i="17"/>
  <c r="X84" i="17"/>
  <c r="W84" i="17"/>
  <c r="U84" i="17"/>
  <c r="T84" i="17"/>
  <c r="S84" i="17"/>
  <c r="Q84" i="17"/>
  <c r="P84" i="17"/>
  <c r="O84" i="17"/>
  <c r="M84" i="17"/>
  <c r="L84" i="17"/>
  <c r="K84" i="17"/>
  <c r="I84" i="17"/>
  <c r="G84" i="17"/>
  <c r="E84" i="17"/>
  <c r="AU83" i="17"/>
  <c r="AT83" i="17"/>
  <c r="AS83" i="17"/>
  <c r="AQ83" i="17"/>
  <c r="AP83" i="17"/>
  <c r="AO83" i="17"/>
  <c r="AM83" i="17"/>
  <c r="AL83" i="17"/>
  <c r="AK83" i="17"/>
  <c r="AI83" i="17"/>
  <c r="AH83" i="17"/>
  <c r="AG83" i="17"/>
  <c r="AE83" i="17"/>
  <c r="AD83" i="17"/>
  <c r="AC83" i="17"/>
  <c r="AB83" i="17"/>
  <c r="AW83" i="17" s="1"/>
  <c r="Y83" i="17"/>
  <c r="X83" i="17"/>
  <c r="W83" i="17"/>
  <c r="U83" i="17"/>
  <c r="T83" i="17"/>
  <c r="S83" i="17"/>
  <c r="Q83" i="17"/>
  <c r="P83" i="17"/>
  <c r="O83" i="17"/>
  <c r="M83" i="17"/>
  <c r="L83" i="17"/>
  <c r="K83" i="17"/>
  <c r="I83" i="17"/>
  <c r="G83" i="17"/>
  <c r="E83" i="17"/>
  <c r="AU82" i="17"/>
  <c r="AT82" i="17"/>
  <c r="AS82" i="17"/>
  <c r="AQ82" i="17"/>
  <c r="AP82" i="17"/>
  <c r="AO82" i="17"/>
  <c r="AM82" i="17"/>
  <c r="AL82" i="17"/>
  <c r="AK82" i="17"/>
  <c r="AI82" i="17"/>
  <c r="AH82" i="17"/>
  <c r="AG82" i="17"/>
  <c r="AE82" i="17"/>
  <c r="AD82" i="17"/>
  <c r="AC82" i="17"/>
  <c r="AB82" i="17"/>
  <c r="AW82" i="17"/>
  <c r="Y82" i="17"/>
  <c r="X82" i="17"/>
  <c r="W82" i="17"/>
  <c r="U82" i="17"/>
  <c r="T82" i="17"/>
  <c r="S82" i="17"/>
  <c r="Q82" i="17"/>
  <c r="P82" i="17"/>
  <c r="O82" i="17"/>
  <c r="M82" i="17"/>
  <c r="AV82" i="17"/>
  <c r="L82" i="17"/>
  <c r="K82" i="17"/>
  <c r="I82" i="17"/>
  <c r="G82" i="17"/>
  <c r="E82" i="17"/>
  <c r="AU81" i="17"/>
  <c r="AT81" i="17"/>
  <c r="AS81" i="17"/>
  <c r="AQ81" i="17"/>
  <c r="AP81" i="17"/>
  <c r="AO81" i="17"/>
  <c r="AM81" i="17"/>
  <c r="AL81" i="17"/>
  <c r="AK81" i="17"/>
  <c r="AI81" i="17"/>
  <c r="AH81" i="17"/>
  <c r="AG81" i="17"/>
  <c r="AE81" i="17"/>
  <c r="AD81" i="17"/>
  <c r="AC81" i="17"/>
  <c r="AB81" i="17"/>
  <c r="AW81" i="17"/>
  <c r="Y81" i="17"/>
  <c r="X81" i="17"/>
  <c r="W81" i="17"/>
  <c r="U81" i="17"/>
  <c r="T81" i="17"/>
  <c r="S81" i="17"/>
  <c r="Q81" i="17"/>
  <c r="P81" i="17"/>
  <c r="O81" i="17"/>
  <c r="M81" i="17"/>
  <c r="AV81" i="17" s="1"/>
  <c r="L81" i="17"/>
  <c r="K81" i="17"/>
  <c r="I81" i="17"/>
  <c r="G81" i="17"/>
  <c r="E81" i="17"/>
  <c r="AU80" i="17"/>
  <c r="AT80" i="17"/>
  <c r="AS80" i="17"/>
  <c r="AQ80" i="17"/>
  <c r="AP80" i="17"/>
  <c r="AO80" i="17"/>
  <c r="AM80" i="17"/>
  <c r="AL80" i="17"/>
  <c r="AK80" i="17"/>
  <c r="AI80" i="17"/>
  <c r="AH80" i="17"/>
  <c r="AG80" i="17"/>
  <c r="AE80" i="17"/>
  <c r="AD80" i="17"/>
  <c r="AC80" i="17"/>
  <c r="AB80" i="17"/>
  <c r="AW80" i="17" s="1"/>
  <c r="Y80" i="17"/>
  <c r="X80" i="17"/>
  <c r="W80" i="17"/>
  <c r="U80" i="17"/>
  <c r="T80" i="17"/>
  <c r="S80" i="17"/>
  <c r="Q80" i="17"/>
  <c r="P80" i="17"/>
  <c r="O80" i="17"/>
  <c r="M80" i="17"/>
  <c r="L80" i="17"/>
  <c r="K80" i="17"/>
  <c r="I80" i="17"/>
  <c r="G80" i="17"/>
  <c r="E80" i="17"/>
  <c r="AV79" i="17"/>
  <c r="AU79" i="17"/>
  <c r="AT79" i="17"/>
  <c r="AS79" i="17"/>
  <c r="AQ79" i="17"/>
  <c r="AP79" i="17"/>
  <c r="AO79" i="17"/>
  <c r="AM79" i="17"/>
  <c r="AL79" i="17"/>
  <c r="AK79" i="17"/>
  <c r="AI79" i="17"/>
  <c r="AH79" i="17"/>
  <c r="AG79" i="17"/>
  <c r="AE79" i="17"/>
  <c r="AD79" i="17"/>
  <c r="AC79" i="17"/>
  <c r="AB79" i="17"/>
  <c r="AW79" i="17" s="1"/>
  <c r="Y79" i="17"/>
  <c r="X79" i="17"/>
  <c r="W79" i="17"/>
  <c r="U79" i="17"/>
  <c r="T79" i="17"/>
  <c r="S79" i="17"/>
  <c r="Q79" i="17"/>
  <c r="P79" i="17"/>
  <c r="O79" i="17"/>
  <c r="M79" i="17"/>
  <c r="L79" i="17"/>
  <c r="K79" i="17"/>
  <c r="I79" i="17"/>
  <c r="G79" i="17"/>
  <c r="E79" i="17"/>
  <c r="AU78" i="17"/>
  <c r="AT78" i="17"/>
  <c r="AS78" i="17"/>
  <c r="AQ78" i="17"/>
  <c r="AP78" i="17"/>
  <c r="AO78" i="17"/>
  <c r="AM78" i="17"/>
  <c r="AL78" i="17"/>
  <c r="AK78" i="17"/>
  <c r="AI78" i="17"/>
  <c r="AH78" i="17"/>
  <c r="AG78" i="17"/>
  <c r="AE78" i="17"/>
  <c r="AD78" i="17"/>
  <c r="AC78" i="17"/>
  <c r="AB78" i="17"/>
  <c r="AW78" i="17" s="1"/>
  <c r="Y78" i="17"/>
  <c r="X78" i="17"/>
  <c r="W78" i="17"/>
  <c r="U78" i="17"/>
  <c r="T78" i="17"/>
  <c r="S78" i="17"/>
  <c r="Q78" i="17"/>
  <c r="P78" i="17"/>
  <c r="O78" i="17"/>
  <c r="M78" i="17"/>
  <c r="L78" i="17"/>
  <c r="K78" i="17"/>
  <c r="I78" i="17"/>
  <c r="G78" i="17"/>
  <c r="E78" i="17"/>
  <c r="AU77" i="17"/>
  <c r="AT77" i="17"/>
  <c r="AS77" i="17"/>
  <c r="AQ77" i="17"/>
  <c r="AP77" i="17"/>
  <c r="AO77" i="17"/>
  <c r="AM77" i="17"/>
  <c r="AL77" i="17"/>
  <c r="AK77" i="17"/>
  <c r="AI77" i="17"/>
  <c r="AH77" i="17"/>
  <c r="AG77" i="17"/>
  <c r="AE77" i="17"/>
  <c r="AD77" i="17"/>
  <c r="AC77" i="17"/>
  <c r="AB77" i="17"/>
  <c r="AW77" i="17" s="1"/>
  <c r="Y77" i="17"/>
  <c r="X77" i="17"/>
  <c r="W77" i="17"/>
  <c r="U77" i="17"/>
  <c r="AV77" i="17"/>
  <c r="T77" i="17"/>
  <c r="S77" i="17"/>
  <c r="Q77" i="17"/>
  <c r="P77" i="17"/>
  <c r="O77" i="17"/>
  <c r="M77" i="17"/>
  <c r="L77" i="17"/>
  <c r="K77" i="17"/>
  <c r="I77" i="17"/>
  <c r="G77" i="17"/>
  <c r="E77" i="17"/>
  <c r="AU76" i="17"/>
  <c r="AT76" i="17"/>
  <c r="AS76" i="17"/>
  <c r="AQ76" i="17"/>
  <c r="AP76" i="17"/>
  <c r="AO76" i="17"/>
  <c r="AM76" i="17"/>
  <c r="AL76" i="17"/>
  <c r="AK76" i="17"/>
  <c r="AI76" i="17"/>
  <c r="AH76" i="17"/>
  <c r="AG76" i="17"/>
  <c r="AE76" i="17"/>
  <c r="AD76" i="17"/>
  <c r="AC76" i="17"/>
  <c r="AB76" i="17"/>
  <c r="AW76" i="17" s="1"/>
  <c r="Y76" i="17"/>
  <c r="X76" i="17"/>
  <c r="W76" i="17"/>
  <c r="U76" i="17"/>
  <c r="T76" i="17"/>
  <c r="S76" i="17"/>
  <c r="Q76" i="17"/>
  <c r="P76" i="17"/>
  <c r="O76" i="17"/>
  <c r="M76" i="17"/>
  <c r="L76" i="17"/>
  <c r="K76" i="17"/>
  <c r="I76" i="17"/>
  <c r="G76" i="17"/>
  <c r="E76" i="17"/>
  <c r="AU75" i="17"/>
  <c r="AT75" i="17"/>
  <c r="AS75" i="17"/>
  <c r="AQ75" i="17"/>
  <c r="AP75" i="17"/>
  <c r="AO75" i="17"/>
  <c r="AM75" i="17"/>
  <c r="AL75" i="17"/>
  <c r="AK75" i="17"/>
  <c r="AI75" i="17"/>
  <c r="AH75" i="17"/>
  <c r="AG75" i="17"/>
  <c r="AE75" i="17"/>
  <c r="AD75" i="17"/>
  <c r="AC75" i="17"/>
  <c r="AB75" i="17"/>
  <c r="AW75" i="17" s="1"/>
  <c r="Y75" i="17"/>
  <c r="X75" i="17"/>
  <c r="W75" i="17"/>
  <c r="U75" i="17"/>
  <c r="AV75" i="17" s="1"/>
  <c r="T75" i="17"/>
  <c r="S75" i="17"/>
  <c r="Q75" i="17"/>
  <c r="P75" i="17"/>
  <c r="O75" i="17"/>
  <c r="M75" i="17"/>
  <c r="L75" i="17"/>
  <c r="K75" i="17"/>
  <c r="I75" i="17"/>
  <c r="G75" i="17"/>
  <c r="E75" i="17"/>
  <c r="AU74" i="17"/>
  <c r="AT74" i="17"/>
  <c r="AS74" i="17"/>
  <c r="AQ74" i="17"/>
  <c r="AP74" i="17"/>
  <c r="AO74" i="17"/>
  <c r="AM74" i="17"/>
  <c r="AL74" i="17"/>
  <c r="AK74" i="17"/>
  <c r="AI74" i="17"/>
  <c r="AH74" i="17"/>
  <c r="AG74" i="17"/>
  <c r="AE74" i="17"/>
  <c r="AD74" i="17"/>
  <c r="AC74" i="17"/>
  <c r="AB74" i="17"/>
  <c r="AW74" i="17"/>
  <c r="Y74" i="17"/>
  <c r="X74" i="17"/>
  <c r="W74" i="17"/>
  <c r="U74" i="17"/>
  <c r="T74" i="17"/>
  <c r="S74" i="17"/>
  <c r="Q74" i="17"/>
  <c r="P74" i="17"/>
  <c r="O74" i="17"/>
  <c r="M74" i="17"/>
  <c r="L74" i="17"/>
  <c r="K74" i="17"/>
  <c r="I74" i="17"/>
  <c r="G74" i="17"/>
  <c r="E74" i="17"/>
  <c r="AU73" i="17"/>
  <c r="AT73" i="17"/>
  <c r="AS73" i="17"/>
  <c r="AQ73" i="17"/>
  <c r="AP73" i="17"/>
  <c r="AO73" i="17"/>
  <c r="AM73" i="17"/>
  <c r="AL73" i="17"/>
  <c r="AK73" i="17"/>
  <c r="AI73" i="17"/>
  <c r="AH73" i="17"/>
  <c r="AG73" i="17"/>
  <c r="AE73" i="17"/>
  <c r="AD73" i="17"/>
  <c r="AC73" i="17"/>
  <c r="AB73" i="17"/>
  <c r="AW73" i="17"/>
  <c r="Y73" i="17"/>
  <c r="X73" i="17"/>
  <c r="W73" i="17"/>
  <c r="U73" i="17"/>
  <c r="T73" i="17"/>
  <c r="S73" i="17"/>
  <c r="Q73" i="17"/>
  <c r="P73" i="17"/>
  <c r="O73" i="17"/>
  <c r="M73" i="17"/>
  <c r="AV73" i="17"/>
  <c r="L73" i="17"/>
  <c r="K73" i="17"/>
  <c r="I73" i="17"/>
  <c r="G73" i="17"/>
  <c r="E73" i="17"/>
  <c r="AU72" i="17"/>
  <c r="AT72" i="17"/>
  <c r="AS72" i="17"/>
  <c r="AQ72" i="17"/>
  <c r="AP72" i="17"/>
  <c r="AO72" i="17"/>
  <c r="AM72" i="17"/>
  <c r="AL72" i="17"/>
  <c r="AK72" i="17"/>
  <c r="AI72" i="17"/>
  <c r="AH72" i="17"/>
  <c r="AG72" i="17"/>
  <c r="AE72" i="17"/>
  <c r="AD72" i="17"/>
  <c r="AC72" i="17"/>
  <c r="AB72" i="17"/>
  <c r="AW72" i="17" s="1"/>
  <c r="Y72" i="17"/>
  <c r="X72" i="17"/>
  <c r="W72" i="17"/>
  <c r="U72" i="17"/>
  <c r="T72" i="17"/>
  <c r="S72" i="17"/>
  <c r="Q72" i="17"/>
  <c r="P72" i="17"/>
  <c r="O72" i="17"/>
  <c r="M72" i="17"/>
  <c r="L72" i="17"/>
  <c r="K72" i="17"/>
  <c r="I72" i="17"/>
  <c r="G72" i="17"/>
  <c r="E72" i="17"/>
  <c r="AU71" i="17"/>
  <c r="AT71" i="17"/>
  <c r="AS71" i="17"/>
  <c r="AQ71" i="17"/>
  <c r="AP71" i="17"/>
  <c r="AO71" i="17"/>
  <c r="AM71" i="17"/>
  <c r="AL71" i="17"/>
  <c r="AK71" i="17"/>
  <c r="AI71" i="17"/>
  <c r="AH71" i="17"/>
  <c r="AG71" i="17"/>
  <c r="AE71" i="17"/>
  <c r="AD71" i="17"/>
  <c r="AC71" i="17"/>
  <c r="AB71" i="17"/>
  <c r="AW71" i="17"/>
  <c r="Y71" i="17"/>
  <c r="X71" i="17"/>
  <c r="W71" i="17"/>
  <c r="U71" i="17"/>
  <c r="T71" i="17"/>
  <c r="S71" i="17"/>
  <c r="Q71" i="17"/>
  <c r="P71" i="17"/>
  <c r="O71" i="17"/>
  <c r="M71" i="17"/>
  <c r="L71" i="17"/>
  <c r="K71" i="17"/>
  <c r="I71" i="17"/>
  <c r="G71" i="17"/>
  <c r="E71" i="17"/>
  <c r="AU70" i="17"/>
  <c r="AT70" i="17"/>
  <c r="AS70" i="17"/>
  <c r="AQ70" i="17"/>
  <c r="AP70" i="17"/>
  <c r="AO70" i="17"/>
  <c r="AM70" i="17"/>
  <c r="AL70" i="17"/>
  <c r="AK70" i="17"/>
  <c r="AI70" i="17"/>
  <c r="AH70" i="17"/>
  <c r="AG70" i="17"/>
  <c r="AE70" i="17"/>
  <c r="AD70" i="17"/>
  <c r="AC70" i="17"/>
  <c r="AB70" i="17"/>
  <c r="AW70" i="17" s="1"/>
  <c r="Y70" i="17"/>
  <c r="X70" i="17"/>
  <c r="W70" i="17"/>
  <c r="U70" i="17"/>
  <c r="T70" i="17"/>
  <c r="S70" i="17"/>
  <c r="Q70" i="17"/>
  <c r="P70" i="17"/>
  <c r="O70" i="17"/>
  <c r="M70" i="17"/>
  <c r="AV70" i="17"/>
  <c r="L70" i="17"/>
  <c r="K70" i="17"/>
  <c r="I70" i="17"/>
  <c r="G70" i="17"/>
  <c r="E70" i="17"/>
  <c r="AU69" i="17"/>
  <c r="AT69" i="17"/>
  <c r="AS69" i="17"/>
  <c r="AQ69" i="17"/>
  <c r="AP69" i="17"/>
  <c r="AO69" i="17"/>
  <c r="AM69" i="17"/>
  <c r="AL69" i="17"/>
  <c r="AK69" i="17"/>
  <c r="AI69" i="17"/>
  <c r="AH69" i="17"/>
  <c r="AG69" i="17"/>
  <c r="AE69" i="17"/>
  <c r="AD69" i="17"/>
  <c r="AC69" i="17"/>
  <c r="AB69" i="17"/>
  <c r="AW69" i="17"/>
  <c r="Y69" i="17"/>
  <c r="X69" i="17"/>
  <c r="W69" i="17"/>
  <c r="U69" i="17"/>
  <c r="T69" i="17"/>
  <c r="S69" i="17"/>
  <c r="Q69" i="17"/>
  <c r="AV69" i="17" s="1"/>
  <c r="P69" i="17"/>
  <c r="O69" i="17"/>
  <c r="M69" i="17"/>
  <c r="L69" i="17"/>
  <c r="K69" i="17"/>
  <c r="I69" i="17"/>
  <c r="G69" i="17"/>
  <c r="E69" i="17"/>
  <c r="AU68" i="17"/>
  <c r="AT68" i="17"/>
  <c r="AS68" i="17"/>
  <c r="AQ68" i="17"/>
  <c r="AP68" i="17"/>
  <c r="AO68" i="17"/>
  <c r="AM68" i="17"/>
  <c r="AL68" i="17"/>
  <c r="AK68" i="17"/>
  <c r="AI68" i="17"/>
  <c r="AH68" i="17"/>
  <c r="AG68" i="17"/>
  <c r="AE68" i="17"/>
  <c r="AD68" i="17"/>
  <c r="AC68" i="17"/>
  <c r="AB68" i="17"/>
  <c r="AW68" i="17" s="1"/>
  <c r="Y68" i="17"/>
  <c r="X68" i="17"/>
  <c r="W68" i="17"/>
  <c r="U68" i="17"/>
  <c r="T68" i="17"/>
  <c r="S68" i="17"/>
  <c r="Q68" i="17"/>
  <c r="P68" i="17"/>
  <c r="O68" i="17"/>
  <c r="M68" i="17"/>
  <c r="L68" i="17"/>
  <c r="K68" i="17"/>
  <c r="I68" i="17"/>
  <c r="G68" i="17"/>
  <c r="E68" i="17"/>
  <c r="AU67" i="17"/>
  <c r="AT67" i="17"/>
  <c r="AS67" i="17"/>
  <c r="AQ67" i="17"/>
  <c r="AP67" i="17"/>
  <c r="AO67" i="17"/>
  <c r="AM67" i="17"/>
  <c r="AL67" i="17"/>
  <c r="AK67" i="17"/>
  <c r="AI67" i="17"/>
  <c r="AH67" i="17"/>
  <c r="AG67" i="17"/>
  <c r="AE67" i="17"/>
  <c r="AD67" i="17"/>
  <c r="AC67" i="17"/>
  <c r="AB67" i="17"/>
  <c r="AW67" i="17" s="1"/>
  <c r="Y67" i="17"/>
  <c r="X67" i="17"/>
  <c r="W67" i="17"/>
  <c r="U67" i="17"/>
  <c r="T67" i="17"/>
  <c r="S67" i="17"/>
  <c r="Q67" i="17"/>
  <c r="P67" i="17"/>
  <c r="O67" i="17"/>
  <c r="M67" i="17"/>
  <c r="L67" i="17"/>
  <c r="K67" i="17"/>
  <c r="I67" i="17"/>
  <c r="G67" i="17"/>
  <c r="E67" i="17"/>
  <c r="AU66" i="17"/>
  <c r="AT66" i="17"/>
  <c r="AS66" i="17"/>
  <c r="AQ66" i="17"/>
  <c r="AP66" i="17"/>
  <c r="AO66" i="17"/>
  <c r="AM66" i="17"/>
  <c r="AL66" i="17"/>
  <c r="AK66" i="17"/>
  <c r="AI66" i="17"/>
  <c r="AH66" i="17"/>
  <c r="AG66" i="17"/>
  <c r="AE66" i="17"/>
  <c r="AD66" i="17"/>
  <c r="AC66" i="17"/>
  <c r="AB66" i="17"/>
  <c r="AW66" i="17" s="1"/>
  <c r="Y66" i="17"/>
  <c r="X66" i="17"/>
  <c r="W66" i="17"/>
  <c r="U66" i="17"/>
  <c r="T66" i="17"/>
  <c r="S66" i="17"/>
  <c r="Q66" i="17"/>
  <c r="P66" i="17"/>
  <c r="O66" i="17"/>
  <c r="M66" i="17"/>
  <c r="L66" i="17"/>
  <c r="K66" i="17"/>
  <c r="I66" i="17"/>
  <c r="G66" i="17"/>
  <c r="E66" i="17"/>
  <c r="AU65" i="17"/>
  <c r="AT65" i="17"/>
  <c r="AS65" i="17"/>
  <c r="AQ65" i="17"/>
  <c r="AP65" i="17"/>
  <c r="AO65" i="17"/>
  <c r="AM65" i="17"/>
  <c r="AL65" i="17"/>
  <c r="AK65" i="17"/>
  <c r="AI65" i="17"/>
  <c r="AH65" i="17"/>
  <c r="AG65" i="17"/>
  <c r="AE65" i="17"/>
  <c r="AD65" i="17"/>
  <c r="AC65" i="17"/>
  <c r="AB65" i="17"/>
  <c r="AW65" i="17" s="1"/>
  <c r="Y65" i="17"/>
  <c r="X65" i="17"/>
  <c r="W65" i="17"/>
  <c r="U65" i="17"/>
  <c r="T65" i="17"/>
  <c r="S65" i="17"/>
  <c r="Q65" i="17"/>
  <c r="P65" i="17"/>
  <c r="O65" i="17"/>
  <c r="M65" i="17"/>
  <c r="AV65" i="17" s="1"/>
  <c r="L65" i="17"/>
  <c r="K65" i="17"/>
  <c r="I65" i="17"/>
  <c r="G65" i="17"/>
  <c r="E65" i="17"/>
  <c r="AU64" i="17"/>
  <c r="AT64" i="17"/>
  <c r="AS64" i="17"/>
  <c r="AQ64" i="17"/>
  <c r="AP64" i="17"/>
  <c r="AO64" i="17"/>
  <c r="AM64" i="17"/>
  <c r="AL64" i="17"/>
  <c r="AK64" i="17"/>
  <c r="AI64" i="17"/>
  <c r="AH64" i="17"/>
  <c r="AG64" i="17"/>
  <c r="AE64" i="17"/>
  <c r="AD64" i="17"/>
  <c r="AC64" i="17"/>
  <c r="AB64" i="17"/>
  <c r="AW64" i="17" s="1"/>
  <c r="Y64" i="17"/>
  <c r="X64" i="17"/>
  <c r="W64" i="17"/>
  <c r="U64" i="17"/>
  <c r="T64" i="17"/>
  <c r="S64" i="17"/>
  <c r="Q64" i="17"/>
  <c r="P64" i="17"/>
  <c r="O64" i="17"/>
  <c r="M64" i="17"/>
  <c r="L64" i="17"/>
  <c r="K64" i="17"/>
  <c r="I64" i="17"/>
  <c r="G64" i="17"/>
  <c r="E64" i="17"/>
  <c r="AU63" i="17"/>
  <c r="AT63" i="17"/>
  <c r="AS63" i="17"/>
  <c r="AQ63" i="17"/>
  <c r="AP63" i="17"/>
  <c r="AO63" i="17"/>
  <c r="AM63" i="17"/>
  <c r="AL63" i="17"/>
  <c r="AK63" i="17"/>
  <c r="AI63" i="17"/>
  <c r="AH63" i="17"/>
  <c r="AG63" i="17"/>
  <c r="AE63" i="17"/>
  <c r="AD63" i="17"/>
  <c r="AC63" i="17"/>
  <c r="AB63" i="17"/>
  <c r="AW63" i="17" s="1"/>
  <c r="Y63" i="17"/>
  <c r="X63" i="17"/>
  <c r="W63" i="17"/>
  <c r="U63" i="17"/>
  <c r="T63" i="17"/>
  <c r="S63" i="17"/>
  <c r="Q63" i="17"/>
  <c r="AV63" i="17" s="1"/>
  <c r="P63" i="17"/>
  <c r="O63" i="17"/>
  <c r="M63" i="17"/>
  <c r="L63" i="17"/>
  <c r="K63" i="17"/>
  <c r="I63" i="17"/>
  <c r="G63" i="17"/>
  <c r="E63" i="17"/>
  <c r="AU62" i="17"/>
  <c r="AT62" i="17"/>
  <c r="AS62" i="17"/>
  <c r="AQ62" i="17"/>
  <c r="AP62" i="17"/>
  <c r="AO62" i="17"/>
  <c r="AM62" i="17"/>
  <c r="AL62" i="17"/>
  <c r="AK62" i="17"/>
  <c r="AI62" i="17"/>
  <c r="AH62" i="17"/>
  <c r="AG62" i="17"/>
  <c r="AE62" i="17"/>
  <c r="AD62" i="17"/>
  <c r="AC62" i="17"/>
  <c r="AB62" i="17"/>
  <c r="AW62" i="17" s="1"/>
  <c r="Y62" i="17"/>
  <c r="X62" i="17"/>
  <c r="W62" i="17"/>
  <c r="U62" i="17"/>
  <c r="T62" i="17"/>
  <c r="S62" i="17"/>
  <c r="Q62" i="17"/>
  <c r="P62" i="17"/>
  <c r="O62" i="17"/>
  <c r="M62" i="17"/>
  <c r="L62" i="17"/>
  <c r="K62" i="17"/>
  <c r="I62" i="17"/>
  <c r="G62" i="17"/>
  <c r="E62" i="17"/>
  <c r="AU61" i="17"/>
  <c r="AT61" i="17"/>
  <c r="AS61" i="17"/>
  <c r="AQ61" i="17"/>
  <c r="AP61" i="17"/>
  <c r="AO61" i="17"/>
  <c r="AM61" i="17"/>
  <c r="AL61" i="17"/>
  <c r="AK61" i="17"/>
  <c r="AI61" i="17"/>
  <c r="AH61" i="17"/>
  <c r="AG61" i="17"/>
  <c r="AE61" i="17"/>
  <c r="AD61" i="17"/>
  <c r="AC61" i="17"/>
  <c r="AB61" i="17"/>
  <c r="AW61" i="17" s="1"/>
  <c r="Y61" i="17"/>
  <c r="X61" i="17"/>
  <c r="W61" i="17"/>
  <c r="U61" i="17"/>
  <c r="AV61" i="17"/>
  <c r="T61" i="17"/>
  <c r="S61" i="17"/>
  <c r="Q61" i="17"/>
  <c r="P61" i="17"/>
  <c r="O61" i="17"/>
  <c r="M61" i="17"/>
  <c r="L61" i="17"/>
  <c r="K61" i="17"/>
  <c r="I61" i="17"/>
  <c r="G61" i="17"/>
  <c r="E61" i="17"/>
  <c r="AU60" i="17"/>
  <c r="AT60" i="17"/>
  <c r="AS60" i="17"/>
  <c r="AQ60" i="17"/>
  <c r="AP60" i="17"/>
  <c r="AO60" i="17"/>
  <c r="AM60" i="17"/>
  <c r="AL60" i="17"/>
  <c r="AK60" i="17"/>
  <c r="AI60" i="17"/>
  <c r="AH60" i="17"/>
  <c r="AG60" i="17"/>
  <c r="AE60" i="17"/>
  <c r="AD60" i="17"/>
  <c r="AC60" i="17"/>
  <c r="AB60" i="17"/>
  <c r="AW60" i="17" s="1"/>
  <c r="Y60" i="17"/>
  <c r="X60" i="17"/>
  <c r="W60" i="17"/>
  <c r="U60" i="17"/>
  <c r="T60" i="17"/>
  <c r="S60" i="17"/>
  <c r="Q60" i="17"/>
  <c r="P60" i="17"/>
  <c r="O60" i="17"/>
  <c r="M60" i="17"/>
  <c r="L60" i="17"/>
  <c r="K60" i="17"/>
  <c r="I60" i="17"/>
  <c r="G60" i="17"/>
  <c r="E60" i="17"/>
  <c r="AU59" i="17"/>
  <c r="AT59" i="17"/>
  <c r="AS59" i="17"/>
  <c r="AQ59" i="17"/>
  <c r="AP59" i="17"/>
  <c r="AO59" i="17"/>
  <c r="AM59" i="17"/>
  <c r="AL59" i="17"/>
  <c r="AK59" i="17"/>
  <c r="AI59" i="17"/>
  <c r="AH59" i="17"/>
  <c r="AG59" i="17"/>
  <c r="AE59" i="17"/>
  <c r="AD59" i="17"/>
  <c r="AC59" i="17"/>
  <c r="AB59" i="17"/>
  <c r="AW59" i="17" s="1"/>
  <c r="Y59" i="17"/>
  <c r="X59" i="17"/>
  <c r="W59" i="17"/>
  <c r="U59" i="17"/>
  <c r="T59" i="17"/>
  <c r="S59" i="17"/>
  <c r="Q59" i="17"/>
  <c r="P59" i="17"/>
  <c r="O59" i="17"/>
  <c r="M59" i="17"/>
  <c r="L59" i="17"/>
  <c r="K59" i="17"/>
  <c r="I59" i="17"/>
  <c r="G59" i="17"/>
  <c r="E59" i="17"/>
  <c r="AU58" i="17"/>
  <c r="AT58" i="17"/>
  <c r="AS58" i="17"/>
  <c r="AQ58" i="17"/>
  <c r="AP58" i="17"/>
  <c r="AO58" i="17"/>
  <c r="AM58" i="17"/>
  <c r="AL58" i="17"/>
  <c r="AK58" i="17"/>
  <c r="AI58" i="17"/>
  <c r="AH58" i="17"/>
  <c r="AG58" i="17"/>
  <c r="AE58" i="17"/>
  <c r="AD58" i="17"/>
  <c r="AC58" i="17"/>
  <c r="AB58" i="17"/>
  <c r="AW58" i="17" s="1"/>
  <c r="Y58" i="17"/>
  <c r="X58" i="17"/>
  <c r="W58" i="17"/>
  <c r="U58" i="17"/>
  <c r="T58" i="17"/>
  <c r="S58" i="17"/>
  <c r="Q58" i="17"/>
  <c r="P58" i="17"/>
  <c r="O58" i="17"/>
  <c r="M58" i="17"/>
  <c r="L58" i="17"/>
  <c r="K58" i="17"/>
  <c r="I58" i="17"/>
  <c r="G58" i="17"/>
  <c r="E58" i="17"/>
  <c r="AU57" i="17"/>
  <c r="AT57" i="17"/>
  <c r="AS57" i="17"/>
  <c r="AQ57" i="17"/>
  <c r="AP57" i="17"/>
  <c r="AO57" i="17"/>
  <c r="AM57" i="17"/>
  <c r="AL57" i="17"/>
  <c r="AK57" i="17"/>
  <c r="AI57" i="17"/>
  <c r="AH57" i="17"/>
  <c r="AG57" i="17"/>
  <c r="AE57" i="17"/>
  <c r="AD57" i="17"/>
  <c r="AC57" i="17"/>
  <c r="AB57" i="17"/>
  <c r="AW57" i="17"/>
  <c r="Y57" i="17"/>
  <c r="X57" i="17"/>
  <c r="W57" i="17"/>
  <c r="U57" i="17"/>
  <c r="T57" i="17"/>
  <c r="S57" i="17"/>
  <c r="Q57" i="17"/>
  <c r="P57" i="17"/>
  <c r="O57" i="17"/>
  <c r="M57" i="17"/>
  <c r="AV57" i="17" s="1"/>
  <c r="L57" i="17"/>
  <c r="K57" i="17"/>
  <c r="I57" i="17"/>
  <c r="G57" i="17"/>
  <c r="E57" i="17"/>
  <c r="AU56" i="17"/>
  <c r="AT56" i="17"/>
  <c r="AS56" i="17"/>
  <c r="AQ56" i="17"/>
  <c r="AP56" i="17"/>
  <c r="AO56" i="17"/>
  <c r="AM56" i="17"/>
  <c r="AL56" i="17"/>
  <c r="AK56" i="17"/>
  <c r="AI56" i="17"/>
  <c r="AH56" i="17"/>
  <c r="AG56" i="17"/>
  <c r="AE56" i="17"/>
  <c r="AD56" i="17"/>
  <c r="AC56" i="17"/>
  <c r="AB56" i="17"/>
  <c r="AW56" i="17" s="1"/>
  <c r="Y56" i="17"/>
  <c r="X56" i="17"/>
  <c r="W56" i="17"/>
  <c r="U56" i="17"/>
  <c r="T56" i="17"/>
  <c r="S56" i="17"/>
  <c r="Q56" i="17"/>
  <c r="P56" i="17"/>
  <c r="O56" i="17"/>
  <c r="M56" i="17"/>
  <c r="L56" i="17"/>
  <c r="K56" i="17"/>
  <c r="I56" i="17"/>
  <c r="G56" i="17"/>
  <c r="E56" i="17"/>
  <c r="AU55" i="17"/>
  <c r="AT55" i="17"/>
  <c r="AS55" i="17"/>
  <c r="AQ55" i="17"/>
  <c r="AP55" i="17"/>
  <c r="AO55" i="17"/>
  <c r="AM55" i="17"/>
  <c r="AL55" i="17"/>
  <c r="AK55" i="17"/>
  <c r="AI55" i="17"/>
  <c r="AH55" i="17"/>
  <c r="AG55" i="17"/>
  <c r="AE55" i="17"/>
  <c r="AD55" i="17"/>
  <c r="AC55" i="17"/>
  <c r="AB55" i="17"/>
  <c r="AW55" i="17" s="1"/>
  <c r="Y55" i="17"/>
  <c r="X55" i="17"/>
  <c r="W55" i="17"/>
  <c r="U55" i="17"/>
  <c r="T55" i="17"/>
  <c r="S55" i="17"/>
  <c r="Q55" i="17"/>
  <c r="P55" i="17"/>
  <c r="O55" i="17"/>
  <c r="M55" i="17"/>
  <c r="L55" i="17"/>
  <c r="K55" i="17"/>
  <c r="I55" i="17"/>
  <c r="G55" i="17"/>
  <c r="E55" i="17"/>
  <c r="AU54" i="17"/>
  <c r="AT54" i="17"/>
  <c r="AS54" i="17"/>
  <c r="AQ54" i="17"/>
  <c r="AP54" i="17"/>
  <c r="AO54" i="17"/>
  <c r="AM54" i="17"/>
  <c r="AL54" i="17"/>
  <c r="AK54" i="17"/>
  <c r="AI54" i="17"/>
  <c r="AH54" i="17"/>
  <c r="AG54" i="17"/>
  <c r="AE54" i="17"/>
  <c r="AD54" i="17"/>
  <c r="AC54" i="17"/>
  <c r="AB54" i="17"/>
  <c r="AW54" i="17" s="1"/>
  <c r="Y54" i="17"/>
  <c r="X54" i="17"/>
  <c r="W54" i="17"/>
  <c r="U54" i="17"/>
  <c r="T54" i="17"/>
  <c r="S54" i="17"/>
  <c r="Q54" i="17"/>
  <c r="P54" i="17"/>
  <c r="O54" i="17"/>
  <c r="M54" i="17"/>
  <c r="L54" i="17"/>
  <c r="K54" i="17"/>
  <c r="I54" i="17"/>
  <c r="G54" i="17"/>
  <c r="E54" i="17"/>
  <c r="AU53" i="17"/>
  <c r="AT53" i="17"/>
  <c r="AS53" i="17"/>
  <c r="AQ53" i="17"/>
  <c r="AP53" i="17"/>
  <c r="AO53" i="17"/>
  <c r="AM53" i="17"/>
  <c r="AL53" i="17"/>
  <c r="AK53" i="17"/>
  <c r="AI53" i="17"/>
  <c r="AH53" i="17"/>
  <c r="AG53" i="17"/>
  <c r="AE53" i="17"/>
  <c r="AD53" i="17"/>
  <c r="AC53" i="17"/>
  <c r="AB53" i="17"/>
  <c r="AW53" i="17" s="1"/>
  <c r="Y53" i="17"/>
  <c r="X53" i="17"/>
  <c r="W53" i="17"/>
  <c r="U53" i="17"/>
  <c r="T53" i="17"/>
  <c r="S53" i="17"/>
  <c r="Q53" i="17"/>
  <c r="P53" i="17"/>
  <c r="O53" i="17"/>
  <c r="M53" i="17"/>
  <c r="L53" i="17"/>
  <c r="K53" i="17"/>
  <c r="I53" i="17"/>
  <c r="G53" i="17"/>
  <c r="E53" i="17"/>
  <c r="AU52" i="17"/>
  <c r="AT52" i="17"/>
  <c r="AS52" i="17"/>
  <c r="AQ52" i="17"/>
  <c r="AP52" i="17"/>
  <c r="AO52" i="17"/>
  <c r="AM52" i="17"/>
  <c r="AL52" i="17"/>
  <c r="AK52" i="17"/>
  <c r="AI52" i="17"/>
  <c r="AH52" i="17"/>
  <c r="AG52" i="17"/>
  <c r="AE52" i="17"/>
  <c r="AD52" i="17"/>
  <c r="AC52" i="17"/>
  <c r="AB52" i="17"/>
  <c r="AW52" i="17"/>
  <c r="Y52" i="17"/>
  <c r="X52" i="17"/>
  <c r="W52" i="17"/>
  <c r="U52" i="17"/>
  <c r="T52" i="17"/>
  <c r="S52" i="17"/>
  <c r="Q52" i="17"/>
  <c r="P52" i="17"/>
  <c r="O52" i="17"/>
  <c r="M52" i="17"/>
  <c r="L52" i="17"/>
  <c r="K52" i="17"/>
  <c r="I52" i="17"/>
  <c r="G52" i="17"/>
  <c r="E52" i="17"/>
  <c r="AU51" i="17"/>
  <c r="AT51" i="17"/>
  <c r="AS51" i="17"/>
  <c r="AQ51" i="17"/>
  <c r="AP51" i="17"/>
  <c r="AO51" i="17"/>
  <c r="AM51" i="17"/>
  <c r="AL51" i="17"/>
  <c r="AK51" i="17"/>
  <c r="AI51" i="17"/>
  <c r="AH51" i="17"/>
  <c r="AG51" i="17"/>
  <c r="AE51" i="17"/>
  <c r="AD51" i="17"/>
  <c r="AC51" i="17"/>
  <c r="AB51" i="17"/>
  <c r="AW51" i="17" s="1"/>
  <c r="Y51" i="17"/>
  <c r="X51" i="17"/>
  <c r="W51" i="17"/>
  <c r="U51" i="17"/>
  <c r="T51" i="17"/>
  <c r="S51" i="17"/>
  <c r="Q51" i="17"/>
  <c r="P51" i="17"/>
  <c r="O51" i="17"/>
  <c r="M51" i="17"/>
  <c r="AV51" i="17"/>
  <c r="L51" i="17"/>
  <c r="K51" i="17"/>
  <c r="I51" i="17"/>
  <c r="G51" i="17"/>
  <c r="E51" i="17"/>
  <c r="AU50" i="17"/>
  <c r="AT50" i="17"/>
  <c r="AS50" i="17"/>
  <c r="AQ50" i="17"/>
  <c r="AP50" i="17"/>
  <c r="AO50" i="17"/>
  <c r="AM50" i="17"/>
  <c r="AL50" i="17"/>
  <c r="AK50" i="17"/>
  <c r="AI50" i="17"/>
  <c r="AH50" i="17"/>
  <c r="AG50" i="17"/>
  <c r="AE50" i="17"/>
  <c r="AD50" i="17"/>
  <c r="AC50" i="17"/>
  <c r="AB50" i="17"/>
  <c r="AW50" i="17"/>
  <c r="Y50" i="17"/>
  <c r="X50" i="17"/>
  <c r="W50" i="17"/>
  <c r="U50" i="17"/>
  <c r="T50" i="17"/>
  <c r="S50" i="17"/>
  <c r="Q50" i="17"/>
  <c r="P50" i="17"/>
  <c r="O50" i="17"/>
  <c r="M50" i="17"/>
  <c r="AV50" i="17" s="1"/>
  <c r="L50" i="17"/>
  <c r="K50" i="17"/>
  <c r="I50" i="17"/>
  <c r="G50" i="17"/>
  <c r="E50" i="17"/>
  <c r="AU49" i="17"/>
  <c r="AT49" i="17"/>
  <c r="AS49" i="17"/>
  <c r="AQ49" i="17"/>
  <c r="AP49" i="17"/>
  <c r="AO49" i="17"/>
  <c r="AM49" i="17"/>
  <c r="AL49" i="17"/>
  <c r="AK49" i="17"/>
  <c r="AI49" i="17"/>
  <c r="AH49" i="17"/>
  <c r="AG49" i="17"/>
  <c r="AE49" i="17"/>
  <c r="AD49" i="17"/>
  <c r="AC49" i="17"/>
  <c r="AB49" i="17"/>
  <c r="AW49" i="17" s="1"/>
  <c r="Y49" i="17"/>
  <c r="X49" i="17"/>
  <c r="W49" i="17"/>
  <c r="U49" i="17"/>
  <c r="T49" i="17"/>
  <c r="S49" i="17"/>
  <c r="Q49" i="17"/>
  <c r="P49" i="17"/>
  <c r="O49" i="17"/>
  <c r="M49" i="17"/>
  <c r="L49" i="17"/>
  <c r="K49" i="17"/>
  <c r="I49" i="17"/>
  <c r="G49" i="17"/>
  <c r="E49" i="17"/>
  <c r="AU48" i="17"/>
  <c r="AT48" i="17"/>
  <c r="AS48" i="17"/>
  <c r="AQ48" i="17"/>
  <c r="AP48" i="17"/>
  <c r="AO48" i="17"/>
  <c r="AM48" i="17"/>
  <c r="AL48" i="17"/>
  <c r="AK48" i="17"/>
  <c r="AI48" i="17"/>
  <c r="AH48" i="17"/>
  <c r="AG48" i="17"/>
  <c r="AE48" i="17"/>
  <c r="AD48" i="17"/>
  <c r="AC48" i="17"/>
  <c r="AB48" i="17"/>
  <c r="AW48" i="17"/>
  <c r="Y48" i="17"/>
  <c r="X48" i="17"/>
  <c r="W48" i="17"/>
  <c r="U48" i="17"/>
  <c r="T48" i="17"/>
  <c r="S48" i="17"/>
  <c r="Q48" i="17"/>
  <c r="P48" i="17"/>
  <c r="O48" i="17"/>
  <c r="M48" i="17"/>
  <c r="L48" i="17"/>
  <c r="K48" i="17"/>
  <c r="I48" i="17"/>
  <c r="G48" i="17"/>
  <c r="E48" i="17"/>
  <c r="AU47" i="17"/>
  <c r="AT47" i="17"/>
  <c r="AS47" i="17"/>
  <c r="AQ47" i="17"/>
  <c r="AP47" i="17"/>
  <c r="AO47" i="17"/>
  <c r="AM47" i="17"/>
  <c r="AL47" i="17"/>
  <c r="AK47" i="17"/>
  <c r="AI47" i="17"/>
  <c r="AH47" i="17"/>
  <c r="AG47" i="17"/>
  <c r="AE47" i="17"/>
  <c r="AD47" i="17"/>
  <c r="AC47" i="17"/>
  <c r="AB47" i="17"/>
  <c r="AW47" i="17" s="1"/>
  <c r="Y47" i="17"/>
  <c r="X47" i="17"/>
  <c r="W47" i="17"/>
  <c r="U47" i="17"/>
  <c r="T47" i="17"/>
  <c r="S47" i="17"/>
  <c r="Q47" i="17"/>
  <c r="AV47" i="17" s="1"/>
  <c r="P47" i="17"/>
  <c r="O47" i="17"/>
  <c r="M47" i="17"/>
  <c r="L47" i="17"/>
  <c r="K47" i="17"/>
  <c r="I47" i="17"/>
  <c r="G47" i="17"/>
  <c r="E47" i="17"/>
  <c r="AU46" i="17"/>
  <c r="AT46" i="17"/>
  <c r="AS46" i="17"/>
  <c r="AQ46" i="17"/>
  <c r="AP46" i="17"/>
  <c r="AO46" i="17"/>
  <c r="AM46" i="17"/>
  <c r="AL46" i="17"/>
  <c r="AK46" i="17"/>
  <c r="AI46" i="17"/>
  <c r="AH46" i="17"/>
  <c r="AG46" i="17"/>
  <c r="AE46" i="17"/>
  <c r="AD46" i="17"/>
  <c r="AC46" i="17"/>
  <c r="AB46" i="17"/>
  <c r="AW46" i="17" s="1"/>
  <c r="Y46" i="17"/>
  <c r="X46" i="17"/>
  <c r="W46" i="17"/>
  <c r="U46" i="17"/>
  <c r="T46" i="17"/>
  <c r="S46" i="17"/>
  <c r="Q46" i="17"/>
  <c r="P46" i="17"/>
  <c r="O46" i="17"/>
  <c r="M46" i="17"/>
  <c r="L46" i="17"/>
  <c r="K46" i="17"/>
  <c r="I46" i="17"/>
  <c r="G46" i="17"/>
  <c r="E46" i="17"/>
  <c r="AU45" i="17"/>
  <c r="AT45" i="17"/>
  <c r="AS45" i="17"/>
  <c r="AQ45" i="17"/>
  <c r="AP45" i="17"/>
  <c r="AO45" i="17"/>
  <c r="AM45" i="17"/>
  <c r="AL45" i="17"/>
  <c r="AK45" i="17"/>
  <c r="AI45" i="17"/>
  <c r="AH45" i="17"/>
  <c r="AG45" i="17"/>
  <c r="AE45" i="17"/>
  <c r="AD45" i="17"/>
  <c r="AC45" i="17"/>
  <c r="AB45" i="17"/>
  <c r="AW45" i="17" s="1"/>
  <c r="Y45" i="17"/>
  <c r="X45" i="17"/>
  <c r="W45" i="17"/>
  <c r="U45" i="17"/>
  <c r="T45" i="17"/>
  <c r="S45" i="17"/>
  <c r="Q45" i="17"/>
  <c r="P45" i="17"/>
  <c r="O45" i="17"/>
  <c r="M45" i="17"/>
  <c r="L45" i="17"/>
  <c r="K45" i="17"/>
  <c r="I45" i="17"/>
  <c r="G45" i="17"/>
  <c r="E45" i="17"/>
  <c r="AU44" i="17"/>
  <c r="AT44" i="17"/>
  <c r="AS44" i="17"/>
  <c r="AQ44" i="17"/>
  <c r="AP44" i="17"/>
  <c r="AO44" i="17"/>
  <c r="AM44" i="17"/>
  <c r="AL44" i="17"/>
  <c r="AK44" i="17"/>
  <c r="AI44" i="17"/>
  <c r="AH44" i="17"/>
  <c r="AG44" i="17"/>
  <c r="AE44" i="17"/>
  <c r="AD44" i="17"/>
  <c r="AC44" i="17"/>
  <c r="AB44" i="17"/>
  <c r="AW44" i="17" s="1"/>
  <c r="Y44" i="17"/>
  <c r="X44" i="17"/>
  <c r="W44" i="17"/>
  <c r="U44" i="17"/>
  <c r="AV44" i="17" s="1"/>
  <c r="T44" i="17"/>
  <c r="S44" i="17"/>
  <c r="Q44" i="17"/>
  <c r="P44" i="17"/>
  <c r="O44" i="17"/>
  <c r="M44" i="17"/>
  <c r="L44" i="17"/>
  <c r="K44" i="17"/>
  <c r="I44" i="17"/>
  <c r="G44" i="17"/>
  <c r="E44" i="17"/>
  <c r="AU43" i="17"/>
  <c r="AT43" i="17"/>
  <c r="AS43" i="17"/>
  <c r="AQ43" i="17"/>
  <c r="AP43" i="17"/>
  <c r="AO43" i="17"/>
  <c r="AM43" i="17"/>
  <c r="AL43" i="17"/>
  <c r="AK43" i="17"/>
  <c r="AI43" i="17"/>
  <c r="AH43" i="17"/>
  <c r="AG43" i="17"/>
  <c r="AE43" i="17"/>
  <c r="AD43" i="17"/>
  <c r="AC43" i="17"/>
  <c r="AB43" i="17"/>
  <c r="AW43" i="17" s="1"/>
  <c r="Y43" i="17"/>
  <c r="X43" i="17"/>
  <c r="W43" i="17"/>
  <c r="U43" i="17"/>
  <c r="T43" i="17"/>
  <c r="S43" i="17"/>
  <c r="Q43" i="17"/>
  <c r="P43" i="17"/>
  <c r="O43" i="17"/>
  <c r="M43" i="17"/>
  <c r="L43" i="17"/>
  <c r="K43" i="17"/>
  <c r="I43" i="17"/>
  <c r="G43" i="17"/>
  <c r="E43" i="17"/>
  <c r="AU42" i="17"/>
  <c r="AT42" i="17"/>
  <c r="AS42" i="17"/>
  <c r="AQ42" i="17"/>
  <c r="AP42" i="17"/>
  <c r="AO42" i="17"/>
  <c r="AM42" i="17"/>
  <c r="AL42" i="17"/>
  <c r="AK42" i="17"/>
  <c r="AI42" i="17"/>
  <c r="AH42" i="17"/>
  <c r="AG42" i="17"/>
  <c r="AE42" i="17"/>
  <c r="AD42" i="17"/>
  <c r="AC42" i="17"/>
  <c r="AB42" i="17"/>
  <c r="AW42" i="17"/>
  <c r="Y42" i="17"/>
  <c r="X42" i="17"/>
  <c r="W42" i="17"/>
  <c r="U42" i="17"/>
  <c r="T42" i="17"/>
  <c r="S42" i="17"/>
  <c r="Q42" i="17"/>
  <c r="P42" i="17"/>
  <c r="O42" i="17"/>
  <c r="M42" i="17"/>
  <c r="AV42" i="17"/>
  <c r="L42" i="17"/>
  <c r="K42" i="17"/>
  <c r="I42" i="17"/>
  <c r="G42" i="17"/>
  <c r="E42" i="17"/>
  <c r="AU41" i="17"/>
  <c r="AT41" i="17"/>
  <c r="AS41" i="17"/>
  <c r="AQ41" i="17"/>
  <c r="AP41" i="17"/>
  <c r="AO41" i="17"/>
  <c r="AM41" i="17"/>
  <c r="AL41" i="17"/>
  <c r="AK41" i="17"/>
  <c r="AI41" i="17"/>
  <c r="AH41" i="17"/>
  <c r="AG41" i="17"/>
  <c r="AE41" i="17"/>
  <c r="AD41" i="17"/>
  <c r="AC41" i="17"/>
  <c r="AB41" i="17"/>
  <c r="AW41" i="17"/>
  <c r="Y41" i="17"/>
  <c r="X41" i="17"/>
  <c r="W41" i="17"/>
  <c r="U41" i="17"/>
  <c r="T41" i="17"/>
  <c r="S41" i="17"/>
  <c r="Q41" i="17"/>
  <c r="P41" i="17"/>
  <c r="O41" i="17"/>
  <c r="M41" i="17"/>
  <c r="AV41" i="17" s="1"/>
  <c r="L41" i="17"/>
  <c r="K41" i="17"/>
  <c r="I41" i="17"/>
  <c r="G41" i="17"/>
  <c r="E41" i="17"/>
  <c r="AU40" i="17"/>
  <c r="AT40" i="17"/>
  <c r="AS40" i="17"/>
  <c r="AQ40" i="17"/>
  <c r="AP40" i="17"/>
  <c r="AO40" i="17"/>
  <c r="AM40" i="17"/>
  <c r="AL40" i="17"/>
  <c r="AK40" i="17"/>
  <c r="AI40" i="17"/>
  <c r="AH40" i="17"/>
  <c r="AG40" i="17"/>
  <c r="AE40" i="17"/>
  <c r="AD40" i="17"/>
  <c r="AC40" i="17"/>
  <c r="AB40" i="17"/>
  <c r="AW40" i="17" s="1"/>
  <c r="Y40" i="17"/>
  <c r="X40" i="17"/>
  <c r="W40" i="17"/>
  <c r="U40" i="17"/>
  <c r="T40" i="17"/>
  <c r="S40" i="17"/>
  <c r="Q40" i="17"/>
  <c r="P40" i="17"/>
  <c r="O40" i="17"/>
  <c r="M40" i="17"/>
  <c r="AV40" i="17" s="1"/>
  <c r="L40" i="17"/>
  <c r="K40" i="17"/>
  <c r="I40" i="17"/>
  <c r="G40" i="17"/>
  <c r="E40" i="17"/>
  <c r="AU39" i="17"/>
  <c r="AT39" i="17"/>
  <c r="AS39" i="17"/>
  <c r="AQ39" i="17"/>
  <c r="AP39" i="17"/>
  <c r="AO39" i="17"/>
  <c r="AM39" i="17"/>
  <c r="AL39" i="17"/>
  <c r="AK39" i="17"/>
  <c r="AI39" i="17"/>
  <c r="AH39" i="17"/>
  <c r="AG39" i="17"/>
  <c r="AE39" i="17"/>
  <c r="AD39" i="17"/>
  <c r="AC39" i="17"/>
  <c r="AB39" i="17"/>
  <c r="AW39" i="17" s="1"/>
  <c r="Y39" i="17"/>
  <c r="X39" i="17"/>
  <c r="W39" i="17"/>
  <c r="U39" i="17"/>
  <c r="T39" i="17"/>
  <c r="S39" i="17"/>
  <c r="Q39" i="17"/>
  <c r="P39" i="17"/>
  <c r="O39" i="17"/>
  <c r="M39" i="17"/>
  <c r="L39" i="17"/>
  <c r="K39" i="17"/>
  <c r="I39" i="17"/>
  <c r="G39" i="17"/>
  <c r="E39" i="17"/>
  <c r="AU38" i="17"/>
  <c r="AT38" i="17"/>
  <c r="AS38" i="17"/>
  <c r="AQ38" i="17"/>
  <c r="AP38" i="17"/>
  <c r="AO38" i="17"/>
  <c r="AM38" i="17"/>
  <c r="AL38" i="17"/>
  <c r="AK38" i="17"/>
  <c r="AI38" i="17"/>
  <c r="AH38" i="17"/>
  <c r="AG38" i="17"/>
  <c r="AE38" i="17"/>
  <c r="AD38" i="17"/>
  <c r="AC38" i="17"/>
  <c r="AB38" i="17"/>
  <c r="AW38" i="17" s="1"/>
  <c r="Y38" i="17"/>
  <c r="X38" i="17"/>
  <c r="W38" i="17"/>
  <c r="U38" i="17"/>
  <c r="T38" i="17"/>
  <c r="S38" i="17"/>
  <c r="Q38" i="17"/>
  <c r="P38" i="17"/>
  <c r="O38" i="17"/>
  <c r="M38" i="17"/>
  <c r="AV38" i="17" s="1"/>
  <c r="L38" i="17"/>
  <c r="K38" i="17"/>
  <c r="I38" i="17"/>
  <c r="G38" i="17"/>
  <c r="E38" i="17"/>
  <c r="AU37" i="17"/>
  <c r="AT37" i="17"/>
  <c r="AS37" i="17"/>
  <c r="AQ37" i="17"/>
  <c r="AP37" i="17"/>
  <c r="AO37" i="17"/>
  <c r="AM37" i="17"/>
  <c r="AL37" i="17"/>
  <c r="AK37" i="17"/>
  <c r="AI37" i="17"/>
  <c r="AH37" i="17"/>
  <c r="AG37" i="17"/>
  <c r="AE37" i="17"/>
  <c r="AD37" i="17"/>
  <c r="AC37" i="17"/>
  <c r="AB37" i="17"/>
  <c r="AW37" i="17"/>
  <c r="Y37" i="17"/>
  <c r="X37" i="17"/>
  <c r="W37" i="17"/>
  <c r="U37" i="17"/>
  <c r="T37" i="17"/>
  <c r="S37" i="17"/>
  <c r="Q37" i="17"/>
  <c r="P37" i="17"/>
  <c r="O37" i="17"/>
  <c r="M37" i="17"/>
  <c r="L37" i="17"/>
  <c r="K37" i="17"/>
  <c r="I37" i="17"/>
  <c r="G37" i="17"/>
  <c r="E37" i="17"/>
  <c r="AU36" i="17"/>
  <c r="AT36" i="17"/>
  <c r="AS36" i="17"/>
  <c r="AQ36" i="17"/>
  <c r="AP36" i="17"/>
  <c r="AO36" i="17"/>
  <c r="AM36" i="17"/>
  <c r="AL36" i="17"/>
  <c r="AK36" i="17"/>
  <c r="AI36" i="17"/>
  <c r="AH36" i="17"/>
  <c r="AG36" i="17"/>
  <c r="AE36" i="17"/>
  <c r="AD36" i="17"/>
  <c r="AC36" i="17"/>
  <c r="AB36" i="17"/>
  <c r="AW36" i="17" s="1"/>
  <c r="Y36" i="17"/>
  <c r="X36" i="17"/>
  <c r="W36" i="17"/>
  <c r="U36" i="17"/>
  <c r="T36" i="17"/>
  <c r="S36" i="17"/>
  <c r="Q36" i="17"/>
  <c r="P36" i="17"/>
  <c r="O36" i="17"/>
  <c r="M36" i="17"/>
  <c r="L36" i="17"/>
  <c r="K36" i="17"/>
  <c r="I36" i="17"/>
  <c r="G36" i="17"/>
  <c r="E36" i="17"/>
  <c r="AU35" i="17"/>
  <c r="AT35" i="17"/>
  <c r="AS35" i="17"/>
  <c r="AQ35" i="17"/>
  <c r="AP35" i="17"/>
  <c r="AO35" i="17"/>
  <c r="AM35" i="17"/>
  <c r="AL35" i="17"/>
  <c r="AK35" i="17"/>
  <c r="AI35" i="17"/>
  <c r="AH35" i="17"/>
  <c r="AG35" i="17"/>
  <c r="AE35" i="17"/>
  <c r="AD35" i="17"/>
  <c r="AC35" i="17"/>
  <c r="AB35" i="17"/>
  <c r="AW35" i="17" s="1"/>
  <c r="Y35" i="17"/>
  <c r="X35" i="17"/>
  <c r="W35" i="17"/>
  <c r="U35" i="17"/>
  <c r="T35" i="17"/>
  <c r="S35" i="17"/>
  <c r="Q35" i="17"/>
  <c r="P35" i="17"/>
  <c r="O35" i="17"/>
  <c r="M35" i="17"/>
  <c r="L35" i="17"/>
  <c r="K35" i="17"/>
  <c r="I35" i="17"/>
  <c r="G35" i="17"/>
  <c r="E35" i="17"/>
  <c r="AU34" i="17"/>
  <c r="AT34" i="17"/>
  <c r="AS34" i="17"/>
  <c r="AQ34" i="17"/>
  <c r="AP34" i="17"/>
  <c r="AO34" i="17"/>
  <c r="AM34" i="17"/>
  <c r="AL34" i="17"/>
  <c r="AK34" i="17"/>
  <c r="AI34" i="17"/>
  <c r="AH34" i="17"/>
  <c r="AG34" i="17"/>
  <c r="AE34" i="17"/>
  <c r="AD34" i="17"/>
  <c r="AC34" i="17"/>
  <c r="AB34" i="17"/>
  <c r="AW34" i="17" s="1"/>
  <c r="Y34" i="17"/>
  <c r="X34" i="17"/>
  <c r="W34" i="17"/>
  <c r="U34" i="17"/>
  <c r="T34" i="17"/>
  <c r="S34" i="17"/>
  <c r="Q34" i="17"/>
  <c r="P34" i="17"/>
  <c r="O34" i="17"/>
  <c r="M34" i="17"/>
  <c r="L34" i="17"/>
  <c r="K34" i="17"/>
  <c r="I34" i="17"/>
  <c r="G34" i="17"/>
  <c r="E34" i="17"/>
  <c r="AU33" i="17"/>
  <c r="AT33" i="17"/>
  <c r="AS33" i="17"/>
  <c r="AQ33" i="17"/>
  <c r="AP33" i="17"/>
  <c r="AO33" i="17"/>
  <c r="AM33" i="17"/>
  <c r="AL33" i="17"/>
  <c r="AK33" i="17"/>
  <c r="AI33" i="17"/>
  <c r="AH33" i="17"/>
  <c r="AG33" i="17"/>
  <c r="AE33" i="17"/>
  <c r="AD33" i="17"/>
  <c r="AC33" i="17"/>
  <c r="AB33" i="17"/>
  <c r="AW33" i="17" s="1"/>
  <c r="Y33" i="17"/>
  <c r="X33" i="17"/>
  <c r="W33" i="17"/>
  <c r="U33" i="17"/>
  <c r="T33" i="17"/>
  <c r="S33" i="17"/>
  <c r="Q33" i="17"/>
  <c r="P33" i="17"/>
  <c r="O33" i="17"/>
  <c r="M33" i="17"/>
  <c r="L33" i="17"/>
  <c r="K33" i="17"/>
  <c r="I33" i="17"/>
  <c r="G33" i="17"/>
  <c r="E33" i="17"/>
  <c r="AU32" i="17"/>
  <c r="AT32" i="17"/>
  <c r="AS32" i="17"/>
  <c r="AQ32" i="17"/>
  <c r="AP32" i="17"/>
  <c r="AO32" i="17"/>
  <c r="AM32" i="17"/>
  <c r="AL32" i="17"/>
  <c r="AK32" i="17"/>
  <c r="AI32" i="17"/>
  <c r="AH32" i="17"/>
  <c r="AG32" i="17"/>
  <c r="AE32" i="17"/>
  <c r="AD32" i="17"/>
  <c r="AC32" i="17"/>
  <c r="AB32" i="17"/>
  <c r="AW32" i="17"/>
  <c r="Y32" i="17"/>
  <c r="X32" i="17"/>
  <c r="W32" i="17"/>
  <c r="U32" i="17"/>
  <c r="T32" i="17"/>
  <c r="S32" i="17"/>
  <c r="Q32" i="17"/>
  <c r="P32" i="17"/>
  <c r="O32" i="17"/>
  <c r="M32" i="17"/>
  <c r="AV32" i="17" s="1"/>
  <c r="L32" i="17"/>
  <c r="K32" i="17"/>
  <c r="I32" i="17"/>
  <c r="G32" i="17"/>
  <c r="E32" i="17"/>
  <c r="AU31" i="17"/>
  <c r="AT31" i="17"/>
  <c r="AS31" i="17"/>
  <c r="AQ31" i="17"/>
  <c r="AP31" i="17"/>
  <c r="AO31" i="17"/>
  <c r="AM31" i="17"/>
  <c r="AL31" i="17"/>
  <c r="AK31" i="17"/>
  <c r="AI31" i="17"/>
  <c r="AH31" i="17"/>
  <c r="AG31" i="17"/>
  <c r="AE31" i="17"/>
  <c r="AD31" i="17"/>
  <c r="AC31" i="17"/>
  <c r="AB31" i="17"/>
  <c r="AW31" i="17" s="1"/>
  <c r="Y31" i="17"/>
  <c r="X31" i="17"/>
  <c r="W31" i="17"/>
  <c r="U31" i="17"/>
  <c r="T31" i="17"/>
  <c r="S31" i="17"/>
  <c r="Q31" i="17"/>
  <c r="P31" i="17"/>
  <c r="O31" i="17"/>
  <c r="M31" i="17"/>
  <c r="AV31" i="17" s="1"/>
  <c r="L31" i="17"/>
  <c r="K31" i="17"/>
  <c r="I31" i="17"/>
  <c r="G31" i="17"/>
  <c r="E31" i="17"/>
  <c r="AU30" i="17"/>
  <c r="AT30" i="17"/>
  <c r="AS30" i="17"/>
  <c r="AQ30" i="17"/>
  <c r="AP30" i="17"/>
  <c r="AO30" i="17"/>
  <c r="AM30" i="17"/>
  <c r="AL30" i="17"/>
  <c r="AK30" i="17"/>
  <c r="AI30" i="17"/>
  <c r="AH30" i="17"/>
  <c r="AG30" i="17"/>
  <c r="AE30" i="17"/>
  <c r="AD30" i="17"/>
  <c r="AC30" i="17"/>
  <c r="AB30" i="17"/>
  <c r="AW30" i="17" s="1"/>
  <c r="Y30" i="17"/>
  <c r="X30" i="17"/>
  <c r="W30" i="17"/>
  <c r="U30" i="17"/>
  <c r="T30" i="17"/>
  <c r="S30" i="17"/>
  <c r="Q30" i="17"/>
  <c r="P30" i="17"/>
  <c r="O30" i="17"/>
  <c r="M30" i="17"/>
  <c r="L30" i="17"/>
  <c r="K30" i="17"/>
  <c r="I30" i="17"/>
  <c r="G30" i="17"/>
  <c r="E30" i="17"/>
  <c r="AU29" i="17"/>
  <c r="AT29" i="17"/>
  <c r="AS29" i="17"/>
  <c r="AQ29" i="17"/>
  <c r="AP29" i="17"/>
  <c r="AO29" i="17"/>
  <c r="AM29" i="17"/>
  <c r="AL29" i="17"/>
  <c r="AK29" i="17"/>
  <c r="AI29" i="17"/>
  <c r="AH29" i="17"/>
  <c r="AG29" i="17"/>
  <c r="AE29" i="17"/>
  <c r="AD29" i="17"/>
  <c r="AC29" i="17"/>
  <c r="AB29" i="17"/>
  <c r="AW29" i="17" s="1"/>
  <c r="Y29" i="17"/>
  <c r="X29" i="17"/>
  <c r="W29" i="17"/>
  <c r="U29" i="17"/>
  <c r="T29" i="17"/>
  <c r="S29" i="17"/>
  <c r="Q29" i="17"/>
  <c r="P29" i="17"/>
  <c r="O29" i="17"/>
  <c r="M29" i="17"/>
  <c r="L29" i="17"/>
  <c r="K29" i="17"/>
  <c r="I29" i="17"/>
  <c r="G29" i="17"/>
  <c r="E29" i="17"/>
  <c r="AU28" i="17"/>
  <c r="AT28" i="17"/>
  <c r="AS28" i="17"/>
  <c r="AQ28" i="17"/>
  <c r="AP28" i="17"/>
  <c r="AO28" i="17"/>
  <c r="AM28" i="17"/>
  <c r="AL28" i="17"/>
  <c r="AK28" i="17"/>
  <c r="AI28" i="17"/>
  <c r="AH28" i="17"/>
  <c r="AG28" i="17"/>
  <c r="AE28" i="17"/>
  <c r="AD28" i="17"/>
  <c r="AC28" i="17"/>
  <c r="AB28" i="17"/>
  <c r="AW28" i="17" s="1"/>
  <c r="Y28" i="17"/>
  <c r="X28" i="17"/>
  <c r="W28" i="17"/>
  <c r="U28" i="17"/>
  <c r="T28" i="17"/>
  <c r="S28" i="17"/>
  <c r="Q28" i="17"/>
  <c r="P28" i="17"/>
  <c r="O28" i="17"/>
  <c r="M28" i="17"/>
  <c r="L28" i="17"/>
  <c r="K28" i="17"/>
  <c r="I28" i="17"/>
  <c r="G28" i="17"/>
  <c r="E28" i="17"/>
  <c r="AU27" i="17"/>
  <c r="AT27" i="17"/>
  <c r="AS27" i="17"/>
  <c r="AQ27" i="17"/>
  <c r="AP27" i="17"/>
  <c r="AO27" i="17"/>
  <c r="AM27" i="17"/>
  <c r="AL27" i="17"/>
  <c r="AK27" i="17"/>
  <c r="AI27" i="17"/>
  <c r="AH27" i="17"/>
  <c r="AG27" i="17"/>
  <c r="AE27" i="17"/>
  <c r="AD27" i="17"/>
  <c r="AC27" i="17"/>
  <c r="AB27" i="17"/>
  <c r="AW27" i="17" s="1"/>
  <c r="Y27" i="17"/>
  <c r="X27" i="17"/>
  <c r="W27" i="17"/>
  <c r="U27" i="17"/>
  <c r="T27" i="17"/>
  <c r="S27" i="17"/>
  <c r="Q27" i="17"/>
  <c r="P27" i="17"/>
  <c r="O27" i="17"/>
  <c r="M27" i="17"/>
  <c r="L27" i="17"/>
  <c r="K27" i="17"/>
  <c r="I27" i="17"/>
  <c r="G27" i="17"/>
  <c r="E27" i="17"/>
  <c r="AU26" i="17"/>
  <c r="AT26" i="17"/>
  <c r="AS26" i="17"/>
  <c r="AQ26" i="17"/>
  <c r="AP26" i="17"/>
  <c r="AO26" i="17"/>
  <c r="AM26" i="17"/>
  <c r="AL26" i="17"/>
  <c r="AK26" i="17"/>
  <c r="AI26" i="17"/>
  <c r="AH26" i="17"/>
  <c r="AG26" i="17"/>
  <c r="AE26" i="17"/>
  <c r="AD26" i="17"/>
  <c r="AC26" i="17"/>
  <c r="AB26" i="17"/>
  <c r="AW26" i="17"/>
  <c r="Y26" i="17"/>
  <c r="X26" i="17"/>
  <c r="W26" i="17"/>
  <c r="U26" i="17"/>
  <c r="T26" i="17"/>
  <c r="S26" i="17"/>
  <c r="Q26" i="17"/>
  <c r="P26" i="17"/>
  <c r="O26" i="17"/>
  <c r="M26" i="17"/>
  <c r="AV26" i="17"/>
  <c r="L26" i="17"/>
  <c r="K26" i="17"/>
  <c r="I26" i="17"/>
  <c r="G26" i="17"/>
  <c r="E26" i="17"/>
  <c r="AU25" i="17"/>
  <c r="AT25" i="17"/>
  <c r="AS25" i="17"/>
  <c r="AQ25" i="17"/>
  <c r="AP25" i="17"/>
  <c r="AO25" i="17"/>
  <c r="AM25" i="17"/>
  <c r="AL25" i="17"/>
  <c r="AK25" i="17"/>
  <c r="AI25" i="17"/>
  <c r="AH25" i="17"/>
  <c r="AG25" i="17"/>
  <c r="AE25" i="17"/>
  <c r="AD25" i="17"/>
  <c r="AC25" i="17"/>
  <c r="AB25" i="17"/>
  <c r="AW25" i="17"/>
  <c r="Y25" i="17"/>
  <c r="X25" i="17"/>
  <c r="W25" i="17"/>
  <c r="U25" i="17"/>
  <c r="T25" i="17"/>
  <c r="S25" i="17"/>
  <c r="Q25" i="17"/>
  <c r="P25" i="17"/>
  <c r="O25" i="17"/>
  <c r="M25" i="17"/>
  <c r="AV25" i="17" s="1"/>
  <c r="L25" i="17"/>
  <c r="K25" i="17"/>
  <c r="I25" i="17"/>
  <c r="G25" i="17"/>
  <c r="E25" i="17"/>
  <c r="AU24" i="17"/>
  <c r="AT24" i="17"/>
  <c r="AS24" i="17"/>
  <c r="AQ24" i="17"/>
  <c r="AP24" i="17"/>
  <c r="AO24" i="17"/>
  <c r="AM24" i="17"/>
  <c r="AL24" i="17"/>
  <c r="AK24" i="17"/>
  <c r="AI24" i="17"/>
  <c r="AH24" i="17"/>
  <c r="AG24" i="17"/>
  <c r="AE24" i="17"/>
  <c r="AD24" i="17"/>
  <c r="AC24" i="17"/>
  <c r="AB24" i="17"/>
  <c r="AW24" i="17" s="1"/>
  <c r="Y24" i="17"/>
  <c r="X24" i="17"/>
  <c r="W24" i="17"/>
  <c r="U24" i="17"/>
  <c r="T24" i="17"/>
  <c r="S24" i="17"/>
  <c r="Q24" i="17"/>
  <c r="AV24" i="17" s="1"/>
  <c r="P24" i="17"/>
  <c r="O24" i="17"/>
  <c r="M24" i="17"/>
  <c r="L24" i="17"/>
  <c r="K24" i="17"/>
  <c r="I24" i="17"/>
  <c r="G24" i="17"/>
  <c r="E24" i="17"/>
  <c r="AV23" i="17"/>
  <c r="AU23" i="17"/>
  <c r="AT23" i="17"/>
  <c r="AS23" i="17"/>
  <c r="AQ23" i="17"/>
  <c r="AP23" i="17"/>
  <c r="AO23" i="17"/>
  <c r="AM23" i="17"/>
  <c r="AL23" i="17"/>
  <c r="AK23" i="17"/>
  <c r="AI23" i="17"/>
  <c r="AH23" i="17"/>
  <c r="AG23" i="17"/>
  <c r="AE23" i="17"/>
  <c r="AD23" i="17"/>
  <c r="AC23" i="17"/>
  <c r="AB23" i="17"/>
  <c r="AW23" i="17" s="1"/>
  <c r="Y23" i="17"/>
  <c r="X23" i="17"/>
  <c r="W23" i="17"/>
  <c r="U23" i="17"/>
  <c r="T23" i="17"/>
  <c r="S23" i="17"/>
  <c r="Q23" i="17"/>
  <c r="P23" i="17"/>
  <c r="O23" i="17"/>
  <c r="M23" i="17"/>
  <c r="L23" i="17"/>
  <c r="K23" i="17"/>
  <c r="I23" i="17"/>
  <c r="G23" i="17"/>
  <c r="E23" i="17"/>
  <c r="AU22" i="17"/>
  <c r="AT22" i="17"/>
  <c r="AS22" i="17"/>
  <c r="AQ22" i="17"/>
  <c r="AP22" i="17"/>
  <c r="AO22" i="17"/>
  <c r="AM22" i="17"/>
  <c r="AL22" i="17"/>
  <c r="AK22" i="17"/>
  <c r="AI22" i="17"/>
  <c r="AH22" i="17"/>
  <c r="AG22" i="17"/>
  <c r="AE22" i="17"/>
  <c r="AD22" i="17"/>
  <c r="AC22" i="17"/>
  <c r="AB22" i="17"/>
  <c r="AW22" i="17" s="1"/>
  <c r="Y22" i="17"/>
  <c r="X22" i="17"/>
  <c r="W22" i="17"/>
  <c r="U22" i="17"/>
  <c r="T22" i="17"/>
  <c r="S22" i="17"/>
  <c r="Q22" i="17"/>
  <c r="P22" i="17"/>
  <c r="O22" i="17"/>
  <c r="M22" i="17"/>
  <c r="L22" i="17"/>
  <c r="K22" i="17"/>
  <c r="I22" i="17"/>
  <c r="G22" i="17"/>
  <c r="E22" i="17"/>
  <c r="AU21" i="17"/>
  <c r="AT21" i="17"/>
  <c r="AS21" i="17"/>
  <c r="AQ21" i="17"/>
  <c r="AP21" i="17"/>
  <c r="AO21" i="17"/>
  <c r="AM21" i="17"/>
  <c r="AL21" i="17"/>
  <c r="AK21" i="17"/>
  <c r="AI21" i="17"/>
  <c r="AH21" i="17"/>
  <c r="AG21" i="17"/>
  <c r="AE21" i="17"/>
  <c r="AD21" i="17"/>
  <c r="AC21" i="17"/>
  <c r="AB21" i="17"/>
  <c r="AW21" i="17" s="1"/>
  <c r="Y21" i="17"/>
  <c r="X21" i="17"/>
  <c r="W21" i="17"/>
  <c r="U21" i="17"/>
  <c r="AV21" i="17"/>
  <c r="T21" i="17"/>
  <c r="S21" i="17"/>
  <c r="Q21" i="17"/>
  <c r="P21" i="17"/>
  <c r="O21" i="17"/>
  <c r="M21" i="17"/>
  <c r="L21" i="17"/>
  <c r="K21" i="17"/>
  <c r="I21" i="17"/>
  <c r="G21" i="17"/>
  <c r="E21" i="17"/>
  <c r="AU20" i="17"/>
  <c r="AT20" i="17"/>
  <c r="AS20" i="17"/>
  <c r="AQ20" i="17"/>
  <c r="AP20" i="17"/>
  <c r="AO20" i="17"/>
  <c r="AM20" i="17"/>
  <c r="AL20" i="17"/>
  <c r="AK20" i="17"/>
  <c r="AI20" i="17"/>
  <c r="AH20" i="17"/>
  <c r="AG20" i="17"/>
  <c r="AE20" i="17"/>
  <c r="AD20" i="17"/>
  <c r="AC20" i="17"/>
  <c r="AB20" i="17"/>
  <c r="AW20" i="17" s="1"/>
  <c r="Y20" i="17"/>
  <c r="X20" i="17"/>
  <c r="W20" i="17"/>
  <c r="U20" i="17"/>
  <c r="T20" i="17"/>
  <c r="S20" i="17"/>
  <c r="Q20" i="17"/>
  <c r="P20" i="17"/>
  <c r="O20" i="17"/>
  <c r="M20" i="17"/>
  <c r="L20" i="17"/>
  <c r="K20" i="17"/>
  <c r="I20" i="17"/>
  <c r="G20" i="17"/>
  <c r="E20" i="17"/>
  <c r="AU19" i="17"/>
  <c r="AT19" i="17"/>
  <c r="AS19" i="17"/>
  <c r="AQ19" i="17"/>
  <c r="AP19" i="17"/>
  <c r="AO19" i="17"/>
  <c r="AM19" i="17"/>
  <c r="AL19" i="17"/>
  <c r="AK19" i="17"/>
  <c r="AI19" i="17"/>
  <c r="AH19" i="17"/>
  <c r="AG19" i="17"/>
  <c r="AE19" i="17"/>
  <c r="AD19" i="17"/>
  <c r="AC19" i="17"/>
  <c r="AB19" i="17"/>
  <c r="AW19" i="17" s="1"/>
  <c r="Y19" i="17"/>
  <c r="X19" i="17"/>
  <c r="W19" i="17"/>
  <c r="U19" i="17"/>
  <c r="AV19" i="17" s="1"/>
  <c r="T19" i="17"/>
  <c r="S19" i="17"/>
  <c r="Q19" i="17"/>
  <c r="P19" i="17"/>
  <c r="O19" i="17"/>
  <c r="M19" i="17"/>
  <c r="L19" i="17"/>
  <c r="K19" i="17"/>
  <c r="I19" i="17"/>
  <c r="G19" i="17"/>
  <c r="E19" i="17"/>
  <c r="AU18" i="17"/>
  <c r="AT18" i="17"/>
  <c r="AS18" i="17"/>
  <c r="AQ18" i="17"/>
  <c r="AP18" i="17"/>
  <c r="AO18" i="17"/>
  <c r="AM18" i="17"/>
  <c r="AL18" i="17"/>
  <c r="AK18" i="17"/>
  <c r="AI18" i="17"/>
  <c r="AH18" i="17"/>
  <c r="AG18" i="17"/>
  <c r="AE18" i="17"/>
  <c r="AD18" i="17"/>
  <c r="AC18" i="17"/>
  <c r="AB18" i="17"/>
  <c r="AW18" i="17"/>
  <c r="Y18" i="17"/>
  <c r="X18" i="17"/>
  <c r="W18" i="17"/>
  <c r="U18" i="17"/>
  <c r="T18" i="17"/>
  <c r="S18" i="17"/>
  <c r="Q18" i="17"/>
  <c r="P18" i="17"/>
  <c r="O18" i="17"/>
  <c r="M18" i="17"/>
  <c r="AV18" i="17"/>
  <c r="L18" i="17"/>
  <c r="K18" i="17"/>
  <c r="I18" i="17"/>
  <c r="G18" i="17"/>
  <c r="E18" i="17"/>
  <c r="AU17" i="17"/>
  <c r="AT17" i="17"/>
  <c r="AS17" i="17"/>
  <c r="AQ17" i="17"/>
  <c r="AP17" i="17"/>
  <c r="AO17" i="17"/>
  <c r="AM17" i="17"/>
  <c r="AL17" i="17"/>
  <c r="AK17" i="17"/>
  <c r="AI17" i="17"/>
  <c r="AH17" i="17"/>
  <c r="AG17" i="17"/>
  <c r="AE17" i="17"/>
  <c r="AD17" i="17"/>
  <c r="AC17" i="17"/>
  <c r="AB17" i="17"/>
  <c r="AW17" i="17"/>
  <c r="Y17" i="17"/>
  <c r="X17" i="17"/>
  <c r="W17" i="17"/>
  <c r="U17" i="17"/>
  <c r="T17" i="17"/>
  <c r="S17" i="17"/>
  <c r="Q17" i="17"/>
  <c r="P17" i="17"/>
  <c r="O17" i="17"/>
  <c r="M17" i="17"/>
  <c r="AV17" i="17" s="1"/>
  <c r="L17" i="17"/>
  <c r="K17" i="17"/>
  <c r="I17" i="17"/>
  <c r="G17" i="17"/>
  <c r="E17" i="17"/>
  <c r="AU16" i="17"/>
  <c r="AT16" i="17"/>
  <c r="AS16" i="17"/>
  <c r="AQ16" i="17"/>
  <c r="AP16" i="17"/>
  <c r="AO16" i="17"/>
  <c r="AM16" i="17"/>
  <c r="AL16" i="17"/>
  <c r="AK16" i="17"/>
  <c r="AI16" i="17"/>
  <c r="AH16" i="17"/>
  <c r="AG16" i="17"/>
  <c r="AE16" i="17"/>
  <c r="AD16" i="17"/>
  <c r="AC16" i="17"/>
  <c r="AB16" i="17"/>
  <c r="AW16" i="17" s="1"/>
  <c r="Y16" i="17"/>
  <c r="X16" i="17"/>
  <c r="W16" i="17"/>
  <c r="U16" i="17"/>
  <c r="T16" i="17"/>
  <c r="S16" i="17"/>
  <c r="Q16" i="17"/>
  <c r="P16" i="17"/>
  <c r="O16" i="17"/>
  <c r="M16" i="17"/>
  <c r="AV16" i="17" s="1"/>
  <c r="L16" i="17"/>
  <c r="K16" i="17"/>
  <c r="I16" i="17"/>
  <c r="G16" i="17"/>
  <c r="E16" i="17"/>
  <c r="AU15" i="17"/>
  <c r="AT15" i="17"/>
  <c r="AS15" i="17"/>
  <c r="AQ15" i="17"/>
  <c r="AP15" i="17"/>
  <c r="AO15" i="17"/>
  <c r="AM15" i="17"/>
  <c r="AL15" i="17"/>
  <c r="AK15" i="17"/>
  <c r="AI15" i="17"/>
  <c r="AH15" i="17"/>
  <c r="AG15" i="17"/>
  <c r="AE15" i="17"/>
  <c r="AD15" i="17"/>
  <c r="AC15" i="17"/>
  <c r="AB15" i="17"/>
  <c r="Y15" i="17"/>
  <c r="X15" i="17"/>
  <c r="W15" i="17"/>
  <c r="U15" i="17"/>
  <c r="T15" i="17"/>
  <c r="S15" i="17"/>
  <c r="Q15" i="17"/>
  <c r="P15" i="17"/>
  <c r="O15" i="17"/>
  <c r="M15" i="17"/>
  <c r="AV15" i="17" s="1"/>
  <c r="L15" i="17"/>
  <c r="K15" i="17"/>
  <c r="I15" i="17"/>
  <c r="G15" i="17"/>
  <c r="E15" i="17"/>
  <c r="AU14" i="17"/>
  <c r="AT14" i="17"/>
  <c r="AS14" i="17"/>
  <c r="AQ14" i="17"/>
  <c r="AP14" i="17"/>
  <c r="AO14" i="17"/>
  <c r="AM14" i="17"/>
  <c r="AL14" i="17"/>
  <c r="AK14" i="17"/>
  <c r="AI14" i="17"/>
  <c r="AH14" i="17"/>
  <c r="AG14" i="17"/>
  <c r="AE14" i="17"/>
  <c r="AD14" i="17"/>
  <c r="AC14" i="17"/>
  <c r="AB14" i="17"/>
  <c r="AW14" i="17" s="1"/>
  <c r="Y14" i="17"/>
  <c r="X14" i="17"/>
  <c r="W14" i="17"/>
  <c r="U14" i="17"/>
  <c r="T14" i="17"/>
  <c r="S14" i="17"/>
  <c r="Q14" i="17"/>
  <c r="P14" i="17"/>
  <c r="O14" i="17"/>
  <c r="M14" i="17"/>
  <c r="L14" i="17"/>
  <c r="K14" i="17"/>
  <c r="I14" i="17"/>
  <c r="G14" i="17"/>
  <c r="E14" i="17"/>
  <c r="AU13" i="17"/>
  <c r="AT13" i="17"/>
  <c r="AS13" i="17"/>
  <c r="AQ13" i="17"/>
  <c r="AP13" i="17"/>
  <c r="AO13" i="17"/>
  <c r="AM13" i="17"/>
  <c r="AL13" i="17"/>
  <c r="AK13" i="17"/>
  <c r="AI13" i="17"/>
  <c r="AH13" i="17"/>
  <c r="AG13" i="17"/>
  <c r="AE13" i="17"/>
  <c r="AD13" i="17"/>
  <c r="AC13" i="17"/>
  <c r="AB13" i="17"/>
  <c r="AW13" i="17"/>
  <c r="Y13" i="17"/>
  <c r="X13" i="17"/>
  <c r="W13" i="17"/>
  <c r="U13" i="17"/>
  <c r="T13" i="17"/>
  <c r="S13" i="17"/>
  <c r="Q13" i="17"/>
  <c r="P13" i="17"/>
  <c r="O13" i="17"/>
  <c r="M13" i="17"/>
  <c r="L13" i="17"/>
  <c r="K13" i="17"/>
  <c r="I13" i="17"/>
  <c r="G13" i="17"/>
  <c r="E13" i="17"/>
  <c r="AU12" i="17"/>
  <c r="AT12" i="17"/>
  <c r="AS12" i="17"/>
  <c r="AQ12" i="17"/>
  <c r="AP12" i="17"/>
  <c r="AO12" i="17"/>
  <c r="AM12" i="17"/>
  <c r="AL12" i="17"/>
  <c r="AK12" i="17"/>
  <c r="AI12" i="17"/>
  <c r="AH12" i="17"/>
  <c r="AG12" i="17"/>
  <c r="AE12" i="17"/>
  <c r="AD12" i="17"/>
  <c r="AC12" i="17"/>
  <c r="AB12" i="17"/>
  <c r="AW12" i="17"/>
  <c r="Y12" i="17"/>
  <c r="X12" i="17"/>
  <c r="W12" i="17"/>
  <c r="U12" i="17"/>
  <c r="T12" i="17"/>
  <c r="S12" i="17"/>
  <c r="Q12" i="17"/>
  <c r="P12" i="17"/>
  <c r="O12" i="17"/>
  <c r="M12" i="17"/>
  <c r="L12" i="17"/>
  <c r="K12" i="17"/>
  <c r="I12" i="17"/>
  <c r="G12" i="17"/>
  <c r="E12" i="17"/>
  <c r="AU11" i="17"/>
  <c r="AT11" i="17"/>
  <c r="AS11" i="17"/>
  <c r="AQ11" i="17"/>
  <c r="AP11" i="17"/>
  <c r="AO11" i="17"/>
  <c r="AM11" i="17"/>
  <c r="AL11" i="17"/>
  <c r="AK11" i="17"/>
  <c r="AI11" i="17"/>
  <c r="AH11" i="17"/>
  <c r="AG11" i="17"/>
  <c r="AE11" i="17"/>
  <c r="AD11" i="17"/>
  <c r="AC11" i="17"/>
  <c r="AB11" i="17"/>
  <c r="AW11" i="17" s="1"/>
  <c r="Y11" i="17"/>
  <c r="X11" i="17"/>
  <c r="W11" i="17"/>
  <c r="U11" i="17"/>
  <c r="T11" i="17"/>
  <c r="S11" i="17"/>
  <c r="Q11" i="17"/>
  <c r="P11" i="17"/>
  <c r="O11" i="17"/>
  <c r="M11" i="17"/>
  <c r="L11" i="17"/>
  <c r="K11" i="17"/>
  <c r="I11" i="17"/>
  <c r="G11" i="17"/>
  <c r="E11" i="17"/>
  <c r="AU10" i="17"/>
  <c r="K21" i="20" s="1"/>
  <c r="AT10" i="17"/>
  <c r="AQ10" i="17"/>
  <c r="J21" i="20" s="1"/>
  <c r="AP10" i="17"/>
  <c r="AM10" i="17"/>
  <c r="I21" i="20" s="1"/>
  <c r="AI10" i="17"/>
  <c r="H21" i="20" s="1"/>
  <c r="AH10" i="17"/>
  <c r="AE10" i="17"/>
  <c r="AD10" i="17"/>
  <c r="AC10" i="17"/>
  <c r="AB10" i="17"/>
  <c r="Y10" i="17"/>
  <c r="G21" i="20" s="1"/>
  <c r="X10" i="17"/>
  <c r="U10" i="17"/>
  <c r="F21" i="20" s="1"/>
  <c r="T10" i="17"/>
  <c r="Q10" i="17"/>
  <c r="P10" i="17"/>
  <c r="M10" i="17"/>
  <c r="D21" i="20" s="1"/>
  <c r="L10" i="17"/>
  <c r="I10" i="17"/>
  <c r="G10" i="17"/>
  <c r="E10" i="17"/>
  <c r="AU309" i="16"/>
  <c r="AT309" i="16"/>
  <c r="AS309" i="16"/>
  <c r="AQ309" i="16"/>
  <c r="AP309" i="16"/>
  <c r="AO309" i="16"/>
  <c r="AM309" i="16"/>
  <c r="AL309" i="16"/>
  <c r="AK309" i="16"/>
  <c r="AI309" i="16"/>
  <c r="AH309" i="16"/>
  <c r="AG309" i="16"/>
  <c r="AE309" i="16"/>
  <c r="AD309" i="16"/>
  <c r="AC309" i="16"/>
  <c r="AB309" i="16"/>
  <c r="AW309" i="16" s="1"/>
  <c r="Y309" i="16"/>
  <c r="X309" i="16"/>
  <c r="W309" i="16"/>
  <c r="U309" i="16"/>
  <c r="T309" i="16"/>
  <c r="S309" i="16"/>
  <c r="Q309" i="16"/>
  <c r="P309" i="16"/>
  <c r="O309" i="16"/>
  <c r="M309" i="16"/>
  <c r="L309" i="16"/>
  <c r="K309" i="16"/>
  <c r="I309" i="16"/>
  <c r="G309" i="16"/>
  <c r="E309" i="16"/>
  <c r="AU308" i="16"/>
  <c r="AT308" i="16"/>
  <c r="AS308" i="16"/>
  <c r="AQ308" i="16"/>
  <c r="AP308" i="16"/>
  <c r="AO308" i="16"/>
  <c r="AM308" i="16"/>
  <c r="AL308" i="16"/>
  <c r="AK308" i="16"/>
  <c r="AI308" i="16"/>
  <c r="AH308" i="16"/>
  <c r="AG308" i="16"/>
  <c r="AE308" i="16"/>
  <c r="AD308" i="16"/>
  <c r="AC308" i="16"/>
  <c r="AB308" i="16"/>
  <c r="AW308" i="16" s="1"/>
  <c r="Y308" i="16"/>
  <c r="AV308" i="16" s="1"/>
  <c r="X308" i="16"/>
  <c r="W308" i="16"/>
  <c r="U308" i="16"/>
  <c r="T308" i="16"/>
  <c r="S308" i="16"/>
  <c r="Q308" i="16"/>
  <c r="P308" i="16"/>
  <c r="O308" i="16"/>
  <c r="M308" i="16"/>
  <c r="L308" i="16"/>
  <c r="K308" i="16"/>
  <c r="I308" i="16"/>
  <c r="G308" i="16"/>
  <c r="E308" i="16"/>
  <c r="AU307" i="16"/>
  <c r="AT307" i="16"/>
  <c r="AS307" i="16"/>
  <c r="AQ307" i="16"/>
  <c r="AP307" i="16"/>
  <c r="AO307" i="16"/>
  <c r="AM307" i="16"/>
  <c r="AL307" i="16"/>
  <c r="AK307" i="16"/>
  <c r="AI307" i="16"/>
  <c r="AH307" i="16"/>
  <c r="AG307" i="16"/>
  <c r="AE307" i="16"/>
  <c r="AD307" i="16"/>
  <c r="AC307" i="16"/>
  <c r="AB307" i="16"/>
  <c r="AW307" i="16"/>
  <c r="Y307" i="16"/>
  <c r="X307" i="16"/>
  <c r="W307" i="16"/>
  <c r="U307" i="16"/>
  <c r="T307" i="16"/>
  <c r="S307" i="16"/>
  <c r="Q307" i="16"/>
  <c r="AV307" i="16" s="1"/>
  <c r="P307" i="16"/>
  <c r="O307" i="16"/>
  <c r="M307" i="16"/>
  <c r="L307" i="16"/>
  <c r="K307" i="16"/>
  <c r="I307" i="16"/>
  <c r="G307" i="16"/>
  <c r="E307" i="16"/>
  <c r="AU306" i="16"/>
  <c r="AT306" i="16"/>
  <c r="AS306" i="16"/>
  <c r="AQ306" i="16"/>
  <c r="AP306" i="16"/>
  <c r="AO306" i="16"/>
  <c r="AM306" i="16"/>
  <c r="AL306" i="16"/>
  <c r="AK306" i="16"/>
  <c r="AI306" i="16"/>
  <c r="AH306" i="16"/>
  <c r="AG306" i="16"/>
  <c r="AE306" i="16"/>
  <c r="AD306" i="16"/>
  <c r="AC306" i="16"/>
  <c r="AB306" i="16"/>
  <c r="AW306" i="16" s="1"/>
  <c r="Y306" i="16"/>
  <c r="X306" i="16"/>
  <c r="W306" i="16"/>
  <c r="U306" i="16"/>
  <c r="T306" i="16"/>
  <c r="S306" i="16"/>
  <c r="Q306" i="16"/>
  <c r="P306" i="16"/>
  <c r="O306" i="16"/>
  <c r="M306" i="16"/>
  <c r="L306" i="16"/>
  <c r="K306" i="16"/>
  <c r="I306" i="16"/>
  <c r="G306" i="16"/>
  <c r="E306" i="16"/>
  <c r="AU305" i="16"/>
  <c r="AT305" i="16"/>
  <c r="AS305" i="16"/>
  <c r="AQ305" i="16"/>
  <c r="AP305" i="16"/>
  <c r="AO305" i="16"/>
  <c r="AM305" i="16"/>
  <c r="AL305" i="16"/>
  <c r="AK305" i="16"/>
  <c r="AI305" i="16"/>
  <c r="AH305" i="16"/>
  <c r="AG305" i="16"/>
  <c r="AE305" i="16"/>
  <c r="AD305" i="16"/>
  <c r="AC305" i="16"/>
  <c r="AB305" i="16"/>
  <c r="AW305" i="16" s="1"/>
  <c r="Y305" i="16"/>
  <c r="X305" i="16"/>
  <c r="W305" i="16"/>
  <c r="U305" i="16"/>
  <c r="T305" i="16"/>
  <c r="S305" i="16"/>
  <c r="Q305" i="16"/>
  <c r="P305" i="16"/>
  <c r="O305" i="16"/>
  <c r="M305" i="16"/>
  <c r="AV305" i="16"/>
  <c r="L305" i="16"/>
  <c r="K305" i="16"/>
  <c r="I305" i="16"/>
  <c r="G305" i="16"/>
  <c r="E305" i="16"/>
  <c r="AU304" i="16"/>
  <c r="AT304" i="16"/>
  <c r="AS304" i="16"/>
  <c r="AQ304" i="16"/>
  <c r="AP304" i="16"/>
  <c r="AO304" i="16"/>
  <c r="AM304" i="16"/>
  <c r="AL304" i="16"/>
  <c r="AK304" i="16"/>
  <c r="AI304" i="16"/>
  <c r="AH304" i="16"/>
  <c r="AG304" i="16"/>
  <c r="AE304" i="16"/>
  <c r="AD304" i="16"/>
  <c r="AC304" i="16"/>
  <c r="AB304" i="16"/>
  <c r="AW304" i="16" s="1"/>
  <c r="Y304" i="16"/>
  <c r="X304" i="16"/>
  <c r="W304" i="16"/>
  <c r="U304" i="16"/>
  <c r="T304" i="16"/>
  <c r="S304" i="16"/>
  <c r="Q304" i="16"/>
  <c r="P304" i="16"/>
  <c r="O304" i="16"/>
  <c r="M304" i="16"/>
  <c r="L304" i="16"/>
  <c r="K304" i="16"/>
  <c r="I304" i="16"/>
  <c r="G304" i="16"/>
  <c r="E304" i="16"/>
  <c r="AU303" i="16"/>
  <c r="AT303" i="16"/>
  <c r="AS303" i="16"/>
  <c r="AQ303" i="16"/>
  <c r="AP303" i="16"/>
  <c r="AO303" i="16"/>
  <c r="AM303" i="16"/>
  <c r="AL303" i="16"/>
  <c r="AK303" i="16"/>
  <c r="AI303" i="16"/>
  <c r="AH303" i="16"/>
  <c r="AG303" i="16"/>
  <c r="AE303" i="16"/>
  <c r="AD303" i="16"/>
  <c r="AC303" i="16"/>
  <c r="AB303" i="16"/>
  <c r="AW303" i="16" s="1"/>
  <c r="Y303" i="16"/>
  <c r="X303" i="16"/>
  <c r="W303" i="16"/>
  <c r="U303" i="16"/>
  <c r="T303" i="16"/>
  <c r="S303" i="16"/>
  <c r="Q303" i="16"/>
  <c r="P303" i="16"/>
  <c r="O303" i="16"/>
  <c r="M303" i="16"/>
  <c r="L303" i="16"/>
  <c r="K303" i="16"/>
  <c r="I303" i="16"/>
  <c r="G303" i="16"/>
  <c r="E303" i="16"/>
  <c r="AU302" i="16"/>
  <c r="AT302" i="16"/>
  <c r="AS302" i="16"/>
  <c r="AQ302" i="16"/>
  <c r="AP302" i="16"/>
  <c r="AO302" i="16"/>
  <c r="AM302" i="16"/>
  <c r="AL302" i="16"/>
  <c r="AK302" i="16"/>
  <c r="AI302" i="16"/>
  <c r="AH302" i="16"/>
  <c r="AG302" i="16"/>
  <c r="AE302" i="16"/>
  <c r="AD302" i="16"/>
  <c r="AC302" i="16"/>
  <c r="AB302" i="16"/>
  <c r="AW302" i="16"/>
  <c r="Y302" i="16"/>
  <c r="X302" i="16"/>
  <c r="W302" i="16"/>
  <c r="U302" i="16"/>
  <c r="T302" i="16"/>
  <c r="S302" i="16"/>
  <c r="Q302" i="16"/>
  <c r="P302" i="16"/>
  <c r="O302" i="16"/>
  <c r="M302" i="16"/>
  <c r="AV302" i="16" s="1"/>
  <c r="L302" i="16"/>
  <c r="K302" i="16"/>
  <c r="I302" i="16"/>
  <c r="G302" i="16"/>
  <c r="E302" i="16"/>
  <c r="AU301" i="16"/>
  <c r="AT301" i="16"/>
  <c r="AS301" i="16"/>
  <c r="AQ301" i="16"/>
  <c r="AP301" i="16"/>
  <c r="AO301" i="16"/>
  <c r="AM301" i="16"/>
  <c r="AL301" i="16"/>
  <c r="AK301" i="16"/>
  <c r="AI301" i="16"/>
  <c r="AH301" i="16"/>
  <c r="AG301" i="16"/>
  <c r="AE301" i="16"/>
  <c r="AD301" i="16"/>
  <c r="AC301" i="16"/>
  <c r="AB301" i="16"/>
  <c r="AW301" i="16" s="1"/>
  <c r="Y301" i="16"/>
  <c r="X301" i="16"/>
  <c r="W301" i="16"/>
  <c r="U301" i="16"/>
  <c r="T301" i="16"/>
  <c r="S301" i="16"/>
  <c r="Q301" i="16"/>
  <c r="P301" i="16"/>
  <c r="O301" i="16"/>
  <c r="M301" i="16"/>
  <c r="L301" i="16"/>
  <c r="K301" i="16"/>
  <c r="I301" i="16"/>
  <c r="G301" i="16"/>
  <c r="E301" i="16"/>
  <c r="AU300" i="16"/>
  <c r="AT300" i="16"/>
  <c r="AS300" i="16"/>
  <c r="AQ300" i="16"/>
  <c r="AP300" i="16"/>
  <c r="AO300" i="16"/>
  <c r="AM300" i="16"/>
  <c r="AL300" i="16"/>
  <c r="AK300" i="16"/>
  <c r="AI300" i="16"/>
  <c r="AH300" i="16"/>
  <c r="AG300" i="16"/>
  <c r="AE300" i="16"/>
  <c r="AD300" i="16"/>
  <c r="AC300" i="16"/>
  <c r="AB300" i="16"/>
  <c r="AW300" i="16" s="1"/>
  <c r="Y300" i="16"/>
  <c r="AV300" i="16" s="1"/>
  <c r="X300" i="16"/>
  <c r="W300" i="16"/>
  <c r="U300" i="16"/>
  <c r="T300" i="16"/>
  <c r="S300" i="16"/>
  <c r="Q300" i="16"/>
  <c r="P300" i="16"/>
  <c r="O300" i="16"/>
  <c r="M300" i="16"/>
  <c r="L300" i="16"/>
  <c r="K300" i="16"/>
  <c r="I300" i="16"/>
  <c r="G300" i="16"/>
  <c r="E300" i="16"/>
  <c r="AU299" i="16"/>
  <c r="AT299" i="16"/>
  <c r="AS299" i="16"/>
  <c r="AQ299" i="16"/>
  <c r="AP299" i="16"/>
  <c r="AO299" i="16"/>
  <c r="AM299" i="16"/>
  <c r="AL299" i="16"/>
  <c r="AK299" i="16"/>
  <c r="AI299" i="16"/>
  <c r="AH299" i="16"/>
  <c r="AG299" i="16"/>
  <c r="AE299" i="16"/>
  <c r="AD299" i="16"/>
  <c r="AC299" i="16"/>
  <c r="AB299" i="16"/>
  <c r="AW299" i="16"/>
  <c r="Y299" i="16"/>
  <c r="X299" i="16"/>
  <c r="W299" i="16"/>
  <c r="U299" i="16"/>
  <c r="T299" i="16"/>
  <c r="S299" i="16"/>
  <c r="Q299" i="16"/>
  <c r="AV299" i="16" s="1"/>
  <c r="P299" i="16"/>
  <c r="O299" i="16"/>
  <c r="M299" i="16"/>
  <c r="L299" i="16"/>
  <c r="K299" i="16"/>
  <c r="I299" i="16"/>
  <c r="G299" i="16"/>
  <c r="E299" i="16"/>
  <c r="AU298" i="16"/>
  <c r="AT298" i="16"/>
  <c r="AS298" i="16"/>
  <c r="AQ298" i="16"/>
  <c r="AP298" i="16"/>
  <c r="AO298" i="16"/>
  <c r="AM298" i="16"/>
  <c r="AL298" i="16"/>
  <c r="AK298" i="16"/>
  <c r="AI298" i="16"/>
  <c r="AH298" i="16"/>
  <c r="AG298" i="16"/>
  <c r="AE298" i="16"/>
  <c r="AD298" i="16"/>
  <c r="AC298" i="16"/>
  <c r="AB298" i="16"/>
  <c r="AW298" i="16"/>
  <c r="Y298" i="16"/>
  <c r="X298" i="16"/>
  <c r="W298" i="16"/>
  <c r="U298" i="16"/>
  <c r="T298" i="16"/>
  <c r="S298" i="16"/>
  <c r="Q298" i="16"/>
  <c r="P298" i="16"/>
  <c r="O298" i="16"/>
  <c r="M298" i="16"/>
  <c r="L298" i="16"/>
  <c r="K298" i="16"/>
  <c r="I298" i="16"/>
  <c r="G298" i="16"/>
  <c r="E298" i="16"/>
  <c r="AU297" i="16"/>
  <c r="AT297" i="16"/>
  <c r="AS297" i="16"/>
  <c r="AQ297" i="16"/>
  <c r="AP297" i="16"/>
  <c r="AO297" i="16"/>
  <c r="AM297" i="16"/>
  <c r="AL297" i="16"/>
  <c r="AK297" i="16"/>
  <c r="AI297" i="16"/>
  <c r="AH297" i="16"/>
  <c r="AG297" i="16"/>
  <c r="AE297" i="16"/>
  <c r="AD297" i="16"/>
  <c r="AC297" i="16"/>
  <c r="AB297" i="16"/>
  <c r="AW297" i="16" s="1"/>
  <c r="Y297" i="16"/>
  <c r="X297" i="16"/>
  <c r="W297" i="16"/>
  <c r="U297" i="16"/>
  <c r="T297" i="16"/>
  <c r="S297" i="16"/>
  <c r="Q297" i="16"/>
  <c r="P297" i="16"/>
  <c r="O297" i="16"/>
  <c r="M297" i="16"/>
  <c r="AV297" i="16"/>
  <c r="L297" i="16"/>
  <c r="K297" i="16"/>
  <c r="I297" i="16"/>
  <c r="G297" i="16"/>
  <c r="E297" i="16"/>
  <c r="AU296" i="16"/>
  <c r="AT296" i="16"/>
  <c r="AS296" i="16"/>
  <c r="AQ296" i="16"/>
  <c r="AP296" i="16"/>
  <c r="AO296" i="16"/>
  <c r="AM296" i="16"/>
  <c r="AL296" i="16"/>
  <c r="AK296" i="16"/>
  <c r="AI296" i="16"/>
  <c r="AH296" i="16"/>
  <c r="AG296" i="16"/>
  <c r="AE296" i="16"/>
  <c r="AD296" i="16"/>
  <c r="AC296" i="16"/>
  <c r="AB296" i="16"/>
  <c r="AW296" i="16" s="1"/>
  <c r="Y296" i="16"/>
  <c r="X296" i="16"/>
  <c r="W296" i="16"/>
  <c r="U296" i="16"/>
  <c r="T296" i="16"/>
  <c r="S296" i="16"/>
  <c r="Q296" i="16"/>
  <c r="AV296" i="16" s="1"/>
  <c r="P296" i="16"/>
  <c r="O296" i="16"/>
  <c r="M296" i="16"/>
  <c r="L296" i="16"/>
  <c r="K296" i="16"/>
  <c r="I296" i="16"/>
  <c r="G296" i="16"/>
  <c r="E296" i="16"/>
  <c r="AU295" i="16"/>
  <c r="AT295" i="16"/>
  <c r="AS295" i="16"/>
  <c r="AQ295" i="16"/>
  <c r="AP295" i="16"/>
  <c r="AO295" i="16"/>
  <c r="AM295" i="16"/>
  <c r="AL295" i="16"/>
  <c r="AK295" i="16"/>
  <c r="AI295" i="16"/>
  <c r="AH295" i="16"/>
  <c r="AG295" i="16"/>
  <c r="AE295" i="16"/>
  <c r="AD295" i="16"/>
  <c r="AC295" i="16"/>
  <c r="AB295" i="16"/>
  <c r="AW295" i="16" s="1"/>
  <c r="Y295" i="16"/>
  <c r="X295" i="16"/>
  <c r="W295" i="16"/>
  <c r="U295" i="16"/>
  <c r="T295" i="16"/>
  <c r="S295" i="16"/>
  <c r="Q295" i="16"/>
  <c r="P295" i="16"/>
  <c r="O295" i="16"/>
  <c r="M295" i="16"/>
  <c r="L295" i="16"/>
  <c r="K295" i="16"/>
  <c r="I295" i="16"/>
  <c r="G295" i="16"/>
  <c r="E295" i="16"/>
  <c r="AU294" i="16"/>
  <c r="AT294" i="16"/>
  <c r="AS294" i="16"/>
  <c r="AQ294" i="16"/>
  <c r="AP294" i="16"/>
  <c r="AO294" i="16"/>
  <c r="AM294" i="16"/>
  <c r="AL294" i="16"/>
  <c r="AK294" i="16"/>
  <c r="AI294" i="16"/>
  <c r="AH294" i="16"/>
  <c r="AG294" i="16"/>
  <c r="AE294" i="16"/>
  <c r="AD294" i="16"/>
  <c r="AC294" i="16"/>
  <c r="AB294" i="16"/>
  <c r="AW294" i="16"/>
  <c r="Y294" i="16"/>
  <c r="X294" i="16"/>
  <c r="W294" i="16"/>
  <c r="U294" i="16"/>
  <c r="T294" i="16"/>
  <c r="S294" i="16"/>
  <c r="Q294" i="16"/>
  <c r="AV294" i="16" s="1"/>
  <c r="P294" i="16"/>
  <c r="O294" i="16"/>
  <c r="M294" i="16"/>
  <c r="L294" i="16"/>
  <c r="K294" i="16"/>
  <c r="I294" i="16"/>
  <c r="G294" i="16"/>
  <c r="E294" i="16"/>
  <c r="AU293" i="16"/>
  <c r="AT293" i="16"/>
  <c r="AS293" i="16"/>
  <c r="AQ293" i="16"/>
  <c r="AP293" i="16"/>
  <c r="AO293" i="16"/>
  <c r="AM293" i="16"/>
  <c r="AL293" i="16"/>
  <c r="AK293" i="16"/>
  <c r="AI293" i="16"/>
  <c r="AH293" i="16"/>
  <c r="AG293" i="16"/>
  <c r="AE293" i="16"/>
  <c r="AD293" i="16"/>
  <c r="AC293" i="16"/>
  <c r="AB293" i="16"/>
  <c r="AW293" i="16" s="1"/>
  <c r="Y293" i="16"/>
  <c r="X293" i="16"/>
  <c r="W293" i="16"/>
  <c r="U293" i="16"/>
  <c r="T293" i="16"/>
  <c r="S293" i="16"/>
  <c r="Q293" i="16"/>
  <c r="P293" i="16"/>
  <c r="O293" i="16"/>
  <c r="M293" i="16"/>
  <c r="L293" i="16"/>
  <c r="K293" i="16"/>
  <c r="I293" i="16"/>
  <c r="G293" i="16"/>
  <c r="E293" i="16"/>
  <c r="AU292" i="16"/>
  <c r="AT292" i="16"/>
  <c r="AS292" i="16"/>
  <c r="AQ292" i="16"/>
  <c r="AP292" i="16"/>
  <c r="AO292" i="16"/>
  <c r="AM292" i="16"/>
  <c r="AL292" i="16"/>
  <c r="AK292" i="16"/>
  <c r="AI292" i="16"/>
  <c r="AH292" i="16"/>
  <c r="AG292" i="16"/>
  <c r="AE292" i="16"/>
  <c r="AD292" i="16"/>
  <c r="AC292" i="16"/>
  <c r="AB292" i="16"/>
  <c r="AW292" i="16" s="1"/>
  <c r="Y292" i="16"/>
  <c r="X292" i="16"/>
  <c r="W292" i="16"/>
  <c r="U292" i="16"/>
  <c r="T292" i="16"/>
  <c r="S292" i="16"/>
  <c r="Q292" i="16"/>
  <c r="P292" i="16"/>
  <c r="O292" i="16"/>
  <c r="M292" i="16"/>
  <c r="AV292" i="16" s="1"/>
  <c r="L292" i="16"/>
  <c r="K292" i="16"/>
  <c r="I292" i="16"/>
  <c r="G292" i="16"/>
  <c r="E292" i="16"/>
  <c r="AU291" i="16"/>
  <c r="AT291" i="16"/>
  <c r="AS291" i="16"/>
  <c r="AQ291" i="16"/>
  <c r="AP291" i="16"/>
  <c r="AO291" i="16"/>
  <c r="AM291" i="16"/>
  <c r="AL291" i="16"/>
  <c r="AK291" i="16"/>
  <c r="AI291" i="16"/>
  <c r="AH291" i="16"/>
  <c r="AG291" i="16"/>
  <c r="AE291" i="16"/>
  <c r="AD291" i="16"/>
  <c r="AC291" i="16"/>
  <c r="AB291" i="16"/>
  <c r="AW291" i="16"/>
  <c r="Y291" i="16"/>
  <c r="X291" i="16"/>
  <c r="W291" i="16"/>
  <c r="U291" i="16"/>
  <c r="T291" i="16"/>
  <c r="S291" i="16"/>
  <c r="Q291" i="16"/>
  <c r="AV291" i="16" s="1"/>
  <c r="P291" i="16"/>
  <c r="O291" i="16"/>
  <c r="M291" i="16"/>
  <c r="L291" i="16"/>
  <c r="K291" i="16"/>
  <c r="I291" i="16"/>
  <c r="G291" i="16"/>
  <c r="E291" i="16"/>
  <c r="AU290" i="16"/>
  <c r="AT290" i="16"/>
  <c r="AS290" i="16"/>
  <c r="AQ290" i="16"/>
  <c r="AP290" i="16"/>
  <c r="AO290" i="16"/>
  <c r="AM290" i="16"/>
  <c r="AL290" i="16"/>
  <c r="AK290" i="16"/>
  <c r="AI290" i="16"/>
  <c r="AH290" i="16"/>
  <c r="AG290" i="16"/>
  <c r="AE290" i="16"/>
  <c r="AD290" i="16"/>
  <c r="AC290" i="16"/>
  <c r="AB290" i="16"/>
  <c r="AW290" i="16"/>
  <c r="Y290" i="16"/>
  <c r="X290" i="16"/>
  <c r="W290" i="16"/>
  <c r="U290" i="16"/>
  <c r="T290" i="16"/>
  <c r="S290" i="16"/>
  <c r="Q290" i="16"/>
  <c r="P290" i="16"/>
  <c r="O290" i="16"/>
  <c r="M290" i="16"/>
  <c r="L290" i="16"/>
  <c r="K290" i="16"/>
  <c r="I290" i="16"/>
  <c r="G290" i="16"/>
  <c r="E290" i="16"/>
  <c r="AU289" i="16"/>
  <c r="AT289" i="16"/>
  <c r="AS289" i="16"/>
  <c r="AQ289" i="16"/>
  <c r="AP289" i="16"/>
  <c r="AO289" i="16"/>
  <c r="AM289" i="16"/>
  <c r="AL289" i="16"/>
  <c r="AK289" i="16"/>
  <c r="AI289" i="16"/>
  <c r="AH289" i="16"/>
  <c r="AG289" i="16"/>
  <c r="AE289" i="16"/>
  <c r="AD289" i="16"/>
  <c r="AC289" i="16"/>
  <c r="AB289" i="16"/>
  <c r="AW289" i="16" s="1"/>
  <c r="Y289" i="16"/>
  <c r="X289" i="16"/>
  <c r="W289" i="16"/>
  <c r="U289" i="16"/>
  <c r="T289" i="16"/>
  <c r="S289" i="16"/>
  <c r="Q289" i="16"/>
  <c r="AV289" i="16" s="1"/>
  <c r="P289" i="16"/>
  <c r="O289" i="16"/>
  <c r="M289" i="16"/>
  <c r="L289" i="16"/>
  <c r="K289" i="16"/>
  <c r="I289" i="16"/>
  <c r="G289" i="16"/>
  <c r="E289" i="16"/>
  <c r="AU288" i="16"/>
  <c r="AT288" i="16"/>
  <c r="AS288" i="16"/>
  <c r="AQ288" i="16"/>
  <c r="AP288" i="16"/>
  <c r="AO288" i="16"/>
  <c r="AM288" i="16"/>
  <c r="AL288" i="16"/>
  <c r="AK288" i="16"/>
  <c r="AI288" i="16"/>
  <c r="AH288" i="16"/>
  <c r="AG288" i="16"/>
  <c r="AE288" i="16"/>
  <c r="AD288" i="16"/>
  <c r="AC288" i="16"/>
  <c r="AB288" i="16"/>
  <c r="AW288" i="16" s="1"/>
  <c r="Y288" i="16"/>
  <c r="X288" i="16"/>
  <c r="W288" i="16"/>
  <c r="U288" i="16"/>
  <c r="T288" i="16"/>
  <c r="S288" i="16"/>
  <c r="Q288" i="16"/>
  <c r="AV288" i="16" s="1"/>
  <c r="P288" i="16"/>
  <c r="O288" i="16"/>
  <c r="M288" i="16"/>
  <c r="L288" i="16"/>
  <c r="K288" i="16"/>
  <c r="I288" i="16"/>
  <c r="G288" i="16"/>
  <c r="E288" i="16"/>
  <c r="AU287" i="16"/>
  <c r="AT287" i="16"/>
  <c r="AS287" i="16"/>
  <c r="AQ287" i="16"/>
  <c r="AP287" i="16"/>
  <c r="AO287" i="16"/>
  <c r="AM287" i="16"/>
  <c r="AL287" i="16"/>
  <c r="AK287" i="16"/>
  <c r="AI287" i="16"/>
  <c r="AH287" i="16"/>
  <c r="AG287" i="16"/>
  <c r="AE287" i="16"/>
  <c r="AD287" i="16"/>
  <c r="AC287" i="16"/>
  <c r="AB287" i="16"/>
  <c r="AW287" i="16" s="1"/>
  <c r="Y287" i="16"/>
  <c r="X287" i="16"/>
  <c r="W287" i="16"/>
  <c r="U287" i="16"/>
  <c r="T287" i="16"/>
  <c r="S287" i="16"/>
  <c r="Q287" i="16"/>
  <c r="P287" i="16"/>
  <c r="O287" i="16"/>
  <c r="M287" i="16"/>
  <c r="L287" i="16"/>
  <c r="K287" i="16"/>
  <c r="I287" i="16"/>
  <c r="G287" i="16"/>
  <c r="E287" i="16"/>
  <c r="AU286" i="16"/>
  <c r="AT286" i="16"/>
  <c r="AS286" i="16"/>
  <c r="AQ286" i="16"/>
  <c r="AP286" i="16"/>
  <c r="AO286" i="16"/>
  <c r="AM286" i="16"/>
  <c r="AL286" i="16"/>
  <c r="AK286" i="16"/>
  <c r="AI286" i="16"/>
  <c r="AH286" i="16"/>
  <c r="AG286" i="16"/>
  <c r="AE286" i="16"/>
  <c r="AD286" i="16"/>
  <c r="AC286" i="16"/>
  <c r="AB286" i="16"/>
  <c r="AW286" i="16"/>
  <c r="Y286" i="16"/>
  <c r="X286" i="16"/>
  <c r="W286" i="16"/>
  <c r="U286" i="16"/>
  <c r="T286" i="16"/>
  <c r="S286" i="16"/>
  <c r="Q286" i="16"/>
  <c r="AV286" i="16" s="1"/>
  <c r="P286" i="16"/>
  <c r="O286" i="16"/>
  <c r="M286" i="16"/>
  <c r="L286" i="16"/>
  <c r="K286" i="16"/>
  <c r="I286" i="16"/>
  <c r="G286" i="16"/>
  <c r="E286" i="16"/>
  <c r="AU285" i="16"/>
  <c r="AT285" i="16"/>
  <c r="AS285" i="16"/>
  <c r="AQ285" i="16"/>
  <c r="AP285" i="16"/>
  <c r="AO285" i="16"/>
  <c r="AM285" i="16"/>
  <c r="AL285" i="16"/>
  <c r="AK285" i="16"/>
  <c r="AI285" i="16"/>
  <c r="AH285" i="16"/>
  <c r="AG285" i="16"/>
  <c r="AE285" i="16"/>
  <c r="AD285" i="16"/>
  <c r="AC285" i="16"/>
  <c r="AB285" i="16"/>
  <c r="AW285" i="16" s="1"/>
  <c r="Y285" i="16"/>
  <c r="X285" i="16"/>
  <c r="W285" i="16"/>
  <c r="U285" i="16"/>
  <c r="T285" i="16"/>
  <c r="S285" i="16"/>
  <c r="Q285" i="16"/>
  <c r="P285" i="16"/>
  <c r="O285" i="16"/>
  <c r="M285" i="16"/>
  <c r="L285" i="16"/>
  <c r="K285" i="16"/>
  <c r="I285" i="16"/>
  <c r="G285" i="16"/>
  <c r="E285" i="16"/>
  <c r="AU284" i="16"/>
  <c r="AT284" i="16"/>
  <c r="AS284" i="16"/>
  <c r="AQ284" i="16"/>
  <c r="AP284" i="16"/>
  <c r="AO284" i="16"/>
  <c r="AM284" i="16"/>
  <c r="AL284" i="16"/>
  <c r="AK284" i="16"/>
  <c r="AI284" i="16"/>
  <c r="AH284" i="16"/>
  <c r="AG284" i="16"/>
  <c r="AE284" i="16"/>
  <c r="AD284" i="16"/>
  <c r="AC284" i="16"/>
  <c r="AB284" i="16"/>
  <c r="AW284" i="16" s="1"/>
  <c r="Y284" i="16"/>
  <c r="X284" i="16"/>
  <c r="W284" i="16"/>
  <c r="U284" i="16"/>
  <c r="T284" i="16"/>
  <c r="S284" i="16"/>
  <c r="Q284" i="16"/>
  <c r="P284" i="16"/>
  <c r="O284" i="16"/>
  <c r="M284" i="16"/>
  <c r="AV284" i="16" s="1"/>
  <c r="L284" i="16"/>
  <c r="K284" i="16"/>
  <c r="I284" i="16"/>
  <c r="G284" i="16"/>
  <c r="E284" i="16"/>
  <c r="AU283" i="16"/>
  <c r="AT283" i="16"/>
  <c r="AS283" i="16"/>
  <c r="AQ283" i="16"/>
  <c r="AP283" i="16"/>
  <c r="AO283" i="16"/>
  <c r="AM283" i="16"/>
  <c r="AL283" i="16"/>
  <c r="AK283" i="16"/>
  <c r="AI283" i="16"/>
  <c r="AH283" i="16"/>
  <c r="AG283" i="16"/>
  <c r="AE283" i="16"/>
  <c r="AD283" i="16"/>
  <c r="AC283" i="16"/>
  <c r="AB283" i="16"/>
  <c r="AW283" i="16"/>
  <c r="Y283" i="16"/>
  <c r="X283" i="16"/>
  <c r="W283" i="16"/>
  <c r="U283" i="16"/>
  <c r="T283" i="16"/>
  <c r="S283" i="16"/>
  <c r="Q283" i="16"/>
  <c r="AV283" i="16" s="1"/>
  <c r="P283" i="16"/>
  <c r="O283" i="16"/>
  <c r="M283" i="16"/>
  <c r="L283" i="16"/>
  <c r="K283" i="16"/>
  <c r="I283" i="16"/>
  <c r="G283" i="16"/>
  <c r="E283" i="16"/>
  <c r="AU282" i="16"/>
  <c r="AT282" i="16"/>
  <c r="AS282" i="16"/>
  <c r="AQ282" i="16"/>
  <c r="AP282" i="16"/>
  <c r="AO282" i="16"/>
  <c r="AM282" i="16"/>
  <c r="AL282" i="16"/>
  <c r="AK282" i="16"/>
  <c r="AI282" i="16"/>
  <c r="AH282" i="16"/>
  <c r="AG282" i="16"/>
  <c r="AE282" i="16"/>
  <c r="AD282" i="16"/>
  <c r="AC282" i="16"/>
  <c r="AB282" i="16"/>
  <c r="AW282" i="16"/>
  <c r="Y282" i="16"/>
  <c r="X282" i="16"/>
  <c r="W282" i="16"/>
  <c r="U282" i="16"/>
  <c r="T282" i="16"/>
  <c r="S282" i="16"/>
  <c r="Q282" i="16"/>
  <c r="P282" i="16"/>
  <c r="O282" i="16"/>
  <c r="M282" i="16"/>
  <c r="L282" i="16"/>
  <c r="K282" i="16"/>
  <c r="I282" i="16"/>
  <c r="G282" i="16"/>
  <c r="E282" i="16"/>
  <c r="AU281" i="16"/>
  <c r="AT281" i="16"/>
  <c r="AS281" i="16"/>
  <c r="AQ281" i="16"/>
  <c r="AP281" i="16"/>
  <c r="AO281" i="16"/>
  <c r="AM281" i="16"/>
  <c r="AL281" i="16"/>
  <c r="AK281" i="16"/>
  <c r="AI281" i="16"/>
  <c r="AH281" i="16"/>
  <c r="AG281" i="16"/>
  <c r="AE281" i="16"/>
  <c r="AD281" i="16"/>
  <c r="AC281" i="16"/>
  <c r="AB281" i="16"/>
  <c r="AW281" i="16" s="1"/>
  <c r="Y281" i="16"/>
  <c r="X281" i="16"/>
  <c r="W281" i="16"/>
  <c r="U281" i="16"/>
  <c r="T281" i="16"/>
  <c r="S281" i="16"/>
  <c r="Q281" i="16"/>
  <c r="AV281" i="16" s="1"/>
  <c r="P281" i="16"/>
  <c r="O281" i="16"/>
  <c r="M281" i="16"/>
  <c r="L281" i="16"/>
  <c r="K281" i="16"/>
  <c r="I281" i="16"/>
  <c r="G281" i="16"/>
  <c r="E281" i="16"/>
  <c r="AU280" i="16"/>
  <c r="AT280" i="16"/>
  <c r="AS280" i="16"/>
  <c r="AQ280" i="16"/>
  <c r="AP280" i="16"/>
  <c r="AO280" i="16"/>
  <c r="AM280" i="16"/>
  <c r="AL280" i="16"/>
  <c r="AK280" i="16"/>
  <c r="AI280" i="16"/>
  <c r="AH280" i="16"/>
  <c r="AG280" i="16"/>
  <c r="AE280" i="16"/>
  <c r="AD280" i="16"/>
  <c r="AC280" i="16"/>
  <c r="AB280" i="16"/>
  <c r="AW280" i="16" s="1"/>
  <c r="Y280" i="16"/>
  <c r="X280" i="16"/>
  <c r="W280" i="16"/>
  <c r="U280" i="16"/>
  <c r="T280" i="16"/>
  <c r="S280" i="16"/>
  <c r="Q280" i="16"/>
  <c r="AV280" i="16" s="1"/>
  <c r="P280" i="16"/>
  <c r="O280" i="16"/>
  <c r="M280" i="16"/>
  <c r="L280" i="16"/>
  <c r="K280" i="16"/>
  <c r="I280" i="16"/>
  <c r="G280" i="16"/>
  <c r="E280" i="16"/>
  <c r="AU279" i="16"/>
  <c r="AT279" i="16"/>
  <c r="AS279" i="16"/>
  <c r="AQ279" i="16"/>
  <c r="AP279" i="16"/>
  <c r="AO279" i="16"/>
  <c r="AM279" i="16"/>
  <c r="AL279" i="16"/>
  <c r="AK279" i="16"/>
  <c r="AI279" i="16"/>
  <c r="AH279" i="16"/>
  <c r="AG279" i="16"/>
  <c r="AE279" i="16"/>
  <c r="AD279" i="16"/>
  <c r="AC279" i="16"/>
  <c r="AB279" i="16"/>
  <c r="AW279" i="16" s="1"/>
  <c r="Y279" i="16"/>
  <c r="X279" i="16"/>
  <c r="W279" i="16"/>
  <c r="U279" i="16"/>
  <c r="AV279" i="16" s="1"/>
  <c r="T279" i="16"/>
  <c r="S279" i="16"/>
  <c r="Q279" i="16"/>
  <c r="P279" i="16"/>
  <c r="O279" i="16"/>
  <c r="M279" i="16"/>
  <c r="L279" i="16"/>
  <c r="K279" i="16"/>
  <c r="I279" i="16"/>
  <c r="G279" i="16"/>
  <c r="E279" i="16"/>
  <c r="AU278" i="16"/>
  <c r="AT278" i="16"/>
  <c r="AS278" i="16"/>
  <c r="AQ278" i="16"/>
  <c r="AP278" i="16"/>
  <c r="AO278" i="16"/>
  <c r="AM278" i="16"/>
  <c r="AL278" i="16"/>
  <c r="AK278" i="16"/>
  <c r="AI278" i="16"/>
  <c r="AH278" i="16"/>
  <c r="AG278" i="16"/>
  <c r="AE278" i="16"/>
  <c r="AD278" i="16"/>
  <c r="AC278" i="16"/>
  <c r="AB278" i="16"/>
  <c r="AW278" i="16"/>
  <c r="Y278" i="16"/>
  <c r="X278" i="16"/>
  <c r="W278" i="16"/>
  <c r="U278" i="16"/>
  <c r="T278" i="16"/>
  <c r="S278" i="16"/>
  <c r="Q278" i="16"/>
  <c r="P278" i="16"/>
  <c r="O278" i="16"/>
  <c r="M278" i="16"/>
  <c r="AV278" i="16" s="1"/>
  <c r="L278" i="16"/>
  <c r="K278" i="16"/>
  <c r="I278" i="16"/>
  <c r="G278" i="16"/>
  <c r="E278" i="16"/>
  <c r="AU277" i="16"/>
  <c r="AT277" i="16"/>
  <c r="AS277" i="16"/>
  <c r="AQ277" i="16"/>
  <c r="AP277" i="16"/>
  <c r="AO277" i="16"/>
  <c r="AM277" i="16"/>
  <c r="AL277" i="16"/>
  <c r="AK277" i="16"/>
  <c r="AI277" i="16"/>
  <c r="AH277" i="16"/>
  <c r="AG277" i="16"/>
  <c r="AE277" i="16"/>
  <c r="AD277" i="16"/>
  <c r="AC277" i="16"/>
  <c r="AB277" i="16"/>
  <c r="AW277" i="16" s="1"/>
  <c r="Y277" i="16"/>
  <c r="X277" i="16"/>
  <c r="W277" i="16"/>
  <c r="U277" i="16"/>
  <c r="T277" i="16"/>
  <c r="S277" i="16"/>
  <c r="Q277" i="16"/>
  <c r="P277" i="16"/>
  <c r="O277" i="16"/>
  <c r="M277" i="16"/>
  <c r="L277" i="16"/>
  <c r="K277" i="16"/>
  <c r="I277" i="16"/>
  <c r="G277" i="16"/>
  <c r="E277" i="16"/>
  <c r="AU276" i="16"/>
  <c r="AT276" i="16"/>
  <c r="AS276" i="16"/>
  <c r="AQ276" i="16"/>
  <c r="AP276" i="16"/>
  <c r="AO276" i="16"/>
  <c r="AM276" i="16"/>
  <c r="AL276" i="16"/>
  <c r="AK276" i="16"/>
  <c r="AI276" i="16"/>
  <c r="AH276" i="16"/>
  <c r="AG276" i="16"/>
  <c r="AE276" i="16"/>
  <c r="AD276" i="16"/>
  <c r="AC276" i="16"/>
  <c r="AB276" i="16"/>
  <c r="AW276" i="16" s="1"/>
  <c r="Y276" i="16"/>
  <c r="X276" i="16"/>
  <c r="W276" i="16"/>
  <c r="U276" i="16"/>
  <c r="T276" i="16"/>
  <c r="S276" i="16"/>
  <c r="Q276" i="16"/>
  <c r="P276" i="16"/>
  <c r="O276" i="16"/>
  <c r="M276" i="16"/>
  <c r="AV276" i="16"/>
  <c r="L276" i="16"/>
  <c r="K276" i="16"/>
  <c r="I276" i="16"/>
  <c r="G276" i="16"/>
  <c r="E276" i="16"/>
  <c r="AU275" i="16"/>
  <c r="AT275" i="16"/>
  <c r="AS275" i="16"/>
  <c r="AQ275" i="16"/>
  <c r="AP275" i="16"/>
  <c r="AO275" i="16"/>
  <c r="AM275" i="16"/>
  <c r="AL275" i="16"/>
  <c r="AK275" i="16"/>
  <c r="AI275" i="16"/>
  <c r="AH275" i="16"/>
  <c r="AG275" i="16"/>
  <c r="AE275" i="16"/>
  <c r="AD275" i="16"/>
  <c r="AC275" i="16"/>
  <c r="AB275" i="16"/>
  <c r="AW275" i="16" s="1"/>
  <c r="Y275" i="16"/>
  <c r="X275" i="16"/>
  <c r="W275" i="16"/>
  <c r="U275" i="16"/>
  <c r="AV275" i="16"/>
  <c r="T275" i="16"/>
  <c r="S275" i="16"/>
  <c r="Q275" i="16"/>
  <c r="P275" i="16"/>
  <c r="O275" i="16"/>
  <c r="M275" i="16"/>
  <c r="L275" i="16"/>
  <c r="K275" i="16"/>
  <c r="I275" i="16"/>
  <c r="G275" i="16"/>
  <c r="E275" i="16"/>
  <c r="AU274" i="16"/>
  <c r="AT274" i="16"/>
  <c r="AS274" i="16"/>
  <c r="AQ274" i="16"/>
  <c r="AP274" i="16"/>
  <c r="AO274" i="16"/>
  <c r="AM274" i="16"/>
  <c r="AL274" i="16"/>
  <c r="AK274" i="16"/>
  <c r="AI274" i="16"/>
  <c r="AH274" i="16"/>
  <c r="AG274" i="16"/>
  <c r="AE274" i="16"/>
  <c r="AD274" i="16"/>
  <c r="AC274" i="16"/>
  <c r="AB274" i="16"/>
  <c r="AW274" i="16" s="1"/>
  <c r="Y274" i="16"/>
  <c r="X274" i="16"/>
  <c r="W274" i="16"/>
  <c r="U274" i="16"/>
  <c r="T274" i="16"/>
  <c r="S274" i="16"/>
  <c r="Q274" i="16"/>
  <c r="P274" i="16"/>
  <c r="O274" i="16"/>
  <c r="M274" i="16"/>
  <c r="L274" i="16"/>
  <c r="K274" i="16"/>
  <c r="I274" i="16"/>
  <c r="G274" i="16"/>
  <c r="E274" i="16"/>
  <c r="AU273" i="16"/>
  <c r="AT273" i="16"/>
  <c r="AS273" i="16"/>
  <c r="AQ273" i="16"/>
  <c r="AP273" i="16"/>
  <c r="AO273" i="16"/>
  <c r="AM273" i="16"/>
  <c r="AL273" i="16"/>
  <c r="AK273" i="16"/>
  <c r="AI273" i="16"/>
  <c r="AH273" i="16"/>
  <c r="AG273" i="16"/>
  <c r="AE273" i="16"/>
  <c r="AD273" i="16"/>
  <c r="AC273" i="16"/>
  <c r="AB273" i="16"/>
  <c r="AW273" i="16" s="1"/>
  <c r="Y273" i="16"/>
  <c r="X273" i="16"/>
  <c r="W273" i="16"/>
  <c r="U273" i="16"/>
  <c r="T273" i="16"/>
  <c r="S273" i="16"/>
  <c r="Q273" i="16"/>
  <c r="AV273" i="16" s="1"/>
  <c r="P273" i="16"/>
  <c r="O273" i="16"/>
  <c r="M273" i="16"/>
  <c r="L273" i="16"/>
  <c r="K273" i="16"/>
  <c r="I273" i="16"/>
  <c r="G273" i="16"/>
  <c r="E273" i="16"/>
  <c r="AU272" i="16"/>
  <c r="AT272" i="16"/>
  <c r="AS272" i="16"/>
  <c r="AQ272" i="16"/>
  <c r="AP272" i="16"/>
  <c r="AO272" i="16"/>
  <c r="AM272" i="16"/>
  <c r="AL272" i="16"/>
  <c r="AK272" i="16"/>
  <c r="AI272" i="16"/>
  <c r="AH272" i="16"/>
  <c r="AG272" i="16"/>
  <c r="AE272" i="16"/>
  <c r="AD272" i="16"/>
  <c r="AC272" i="16"/>
  <c r="AB272" i="16"/>
  <c r="AW272" i="16" s="1"/>
  <c r="Y272" i="16"/>
  <c r="X272" i="16"/>
  <c r="W272" i="16"/>
  <c r="U272" i="16"/>
  <c r="AV272" i="16" s="1"/>
  <c r="T272" i="16"/>
  <c r="S272" i="16"/>
  <c r="Q272" i="16"/>
  <c r="P272" i="16"/>
  <c r="O272" i="16"/>
  <c r="M272" i="16"/>
  <c r="L272" i="16"/>
  <c r="K272" i="16"/>
  <c r="I272" i="16"/>
  <c r="G272" i="16"/>
  <c r="E272" i="16"/>
  <c r="AU271" i="16"/>
  <c r="AT271" i="16"/>
  <c r="AS271" i="16"/>
  <c r="AQ271" i="16"/>
  <c r="AP271" i="16"/>
  <c r="AO271" i="16"/>
  <c r="AM271" i="16"/>
  <c r="AL271" i="16"/>
  <c r="AK271" i="16"/>
  <c r="AI271" i="16"/>
  <c r="AH271" i="16"/>
  <c r="AG271" i="16"/>
  <c r="AE271" i="16"/>
  <c r="AD271" i="16"/>
  <c r="AC271" i="16"/>
  <c r="AB271" i="16"/>
  <c r="AW271" i="16" s="1"/>
  <c r="Y271" i="16"/>
  <c r="X271" i="16"/>
  <c r="W271" i="16"/>
  <c r="U271" i="16"/>
  <c r="T271" i="16"/>
  <c r="S271" i="16"/>
  <c r="Q271" i="16"/>
  <c r="AV271" i="16" s="1"/>
  <c r="P271" i="16"/>
  <c r="O271" i="16"/>
  <c r="M271" i="16"/>
  <c r="L271" i="16"/>
  <c r="K271" i="16"/>
  <c r="I271" i="16"/>
  <c r="G271" i="16"/>
  <c r="E271" i="16"/>
  <c r="AU270" i="16"/>
  <c r="AT270" i="16"/>
  <c r="AS270" i="16"/>
  <c r="AQ270" i="16"/>
  <c r="AP270" i="16"/>
  <c r="AO270" i="16"/>
  <c r="AM270" i="16"/>
  <c r="AL270" i="16"/>
  <c r="AK270" i="16"/>
  <c r="AI270" i="16"/>
  <c r="AH270" i="16"/>
  <c r="AG270" i="16"/>
  <c r="AE270" i="16"/>
  <c r="AD270" i="16"/>
  <c r="AC270" i="16"/>
  <c r="AB270" i="16"/>
  <c r="AW270" i="16"/>
  <c r="Y270" i="16"/>
  <c r="X270" i="16"/>
  <c r="W270" i="16"/>
  <c r="U270" i="16"/>
  <c r="T270" i="16"/>
  <c r="S270" i="16"/>
  <c r="Q270" i="16"/>
  <c r="P270" i="16"/>
  <c r="O270" i="16"/>
  <c r="M270" i="16"/>
  <c r="AV270" i="16" s="1"/>
  <c r="L270" i="16"/>
  <c r="K270" i="16"/>
  <c r="I270" i="16"/>
  <c r="G270" i="16"/>
  <c r="E270" i="16"/>
  <c r="AU269" i="16"/>
  <c r="AT269" i="16"/>
  <c r="AS269" i="16"/>
  <c r="AQ269" i="16"/>
  <c r="AP269" i="16"/>
  <c r="AO269" i="16"/>
  <c r="AM269" i="16"/>
  <c r="AL269" i="16"/>
  <c r="AK269" i="16"/>
  <c r="AI269" i="16"/>
  <c r="AH269" i="16"/>
  <c r="AG269" i="16"/>
  <c r="AE269" i="16"/>
  <c r="AD269" i="16"/>
  <c r="AC269" i="16"/>
  <c r="AB269" i="16"/>
  <c r="AW269" i="16" s="1"/>
  <c r="Y269" i="16"/>
  <c r="X269" i="16"/>
  <c r="W269" i="16"/>
  <c r="U269" i="16"/>
  <c r="T269" i="16"/>
  <c r="S269" i="16"/>
  <c r="Q269" i="16"/>
  <c r="P269" i="16"/>
  <c r="O269" i="16"/>
  <c r="M269" i="16"/>
  <c r="L269" i="16"/>
  <c r="K269" i="16"/>
  <c r="I269" i="16"/>
  <c r="G269" i="16"/>
  <c r="E269" i="16"/>
  <c r="AU268" i="16"/>
  <c r="AT268" i="16"/>
  <c r="AS268" i="16"/>
  <c r="AQ268" i="16"/>
  <c r="AP268" i="16"/>
  <c r="AO268" i="16"/>
  <c r="AM268" i="16"/>
  <c r="AL268" i="16"/>
  <c r="AK268" i="16"/>
  <c r="AI268" i="16"/>
  <c r="AH268" i="16"/>
  <c r="AG268" i="16"/>
  <c r="AE268" i="16"/>
  <c r="AD268" i="16"/>
  <c r="AC268" i="16"/>
  <c r="AB268" i="16"/>
  <c r="AW268" i="16" s="1"/>
  <c r="Y268" i="16"/>
  <c r="X268" i="16"/>
  <c r="W268" i="16"/>
  <c r="U268" i="16"/>
  <c r="T268" i="16"/>
  <c r="S268" i="16"/>
  <c r="Q268" i="16"/>
  <c r="P268" i="16"/>
  <c r="O268" i="16"/>
  <c r="M268" i="16"/>
  <c r="AV268" i="16"/>
  <c r="L268" i="16"/>
  <c r="K268" i="16"/>
  <c r="I268" i="16"/>
  <c r="G268" i="16"/>
  <c r="E268" i="16"/>
  <c r="AU267" i="16"/>
  <c r="AT267" i="16"/>
  <c r="AS267" i="16"/>
  <c r="AQ267" i="16"/>
  <c r="AP267" i="16"/>
  <c r="AO267" i="16"/>
  <c r="AM267" i="16"/>
  <c r="AL267" i="16"/>
  <c r="AK267" i="16"/>
  <c r="AI267" i="16"/>
  <c r="AH267" i="16"/>
  <c r="AG267" i="16"/>
  <c r="AE267" i="16"/>
  <c r="AD267" i="16"/>
  <c r="AC267" i="16"/>
  <c r="AB267" i="16"/>
  <c r="AW267" i="16" s="1"/>
  <c r="Y267" i="16"/>
  <c r="X267" i="16"/>
  <c r="W267" i="16"/>
  <c r="U267" i="16"/>
  <c r="T267" i="16"/>
  <c r="S267" i="16"/>
  <c r="Q267" i="16"/>
  <c r="P267" i="16"/>
  <c r="O267" i="16"/>
  <c r="M267" i="16"/>
  <c r="AV267" i="16" s="1"/>
  <c r="L267" i="16"/>
  <c r="K267" i="16"/>
  <c r="I267" i="16"/>
  <c r="G267" i="16"/>
  <c r="E267" i="16"/>
  <c r="AU266" i="16"/>
  <c r="AT266" i="16"/>
  <c r="AS266" i="16"/>
  <c r="AQ266" i="16"/>
  <c r="AP266" i="16"/>
  <c r="AO266" i="16"/>
  <c r="AM266" i="16"/>
  <c r="AL266" i="16"/>
  <c r="AK266" i="16"/>
  <c r="AI266" i="16"/>
  <c r="AH266" i="16"/>
  <c r="AG266" i="16"/>
  <c r="AE266" i="16"/>
  <c r="AD266" i="16"/>
  <c r="AC266" i="16"/>
  <c r="AB266" i="16"/>
  <c r="AW266" i="16" s="1"/>
  <c r="Y266" i="16"/>
  <c r="AV266" i="16" s="1"/>
  <c r="X266" i="16"/>
  <c r="W266" i="16"/>
  <c r="U266" i="16"/>
  <c r="T266" i="16"/>
  <c r="S266" i="16"/>
  <c r="Q266" i="16"/>
  <c r="P266" i="16"/>
  <c r="O266" i="16"/>
  <c r="M266" i="16"/>
  <c r="L266" i="16"/>
  <c r="K266" i="16"/>
  <c r="I266" i="16"/>
  <c r="G266" i="16"/>
  <c r="E266" i="16"/>
  <c r="AU265" i="16"/>
  <c r="AT265" i="16"/>
  <c r="AS265" i="16"/>
  <c r="AQ265" i="16"/>
  <c r="AP265" i="16"/>
  <c r="AO265" i="16"/>
  <c r="AM265" i="16"/>
  <c r="AL265" i="16"/>
  <c r="AK265" i="16"/>
  <c r="AI265" i="16"/>
  <c r="AH265" i="16"/>
  <c r="AG265" i="16"/>
  <c r="AE265" i="16"/>
  <c r="AD265" i="16"/>
  <c r="AC265" i="16"/>
  <c r="AB265" i="16"/>
  <c r="AW265" i="16" s="1"/>
  <c r="Y265" i="16"/>
  <c r="X265" i="16"/>
  <c r="W265" i="16"/>
  <c r="U265" i="16"/>
  <c r="T265" i="16"/>
  <c r="S265" i="16"/>
  <c r="Q265" i="16"/>
  <c r="P265" i="16"/>
  <c r="O265" i="16"/>
  <c r="M265" i="16"/>
  <c r="AV265" i="16" s="1"/>
  <c r="L265" i="16"/>
  <c r="K265" i="16"/>
  <c r="I265" i="16"/>
  <c r="G265" i="16"/>
  <c r="E265" i="16"/>
  <c r="AU264" i="16"/>
  <c r="AT264" i="16"/>
  <c r="AS264" i="16"/>
  <c r="AQ264" i="16"/>
  <c r="AP264" i="16"/>
  <c r="AO264" i="16"/>
  <c r="AM264" i="16"/>
  <c r="AL264" i="16"/>
  <c r="AK264" i="16"/>
  <c r="AI264" i="16"/>
  <c r="AH264" i="16"/>
  <c r="AG264" i="16"/>
  <c r="AE264" i="16"/>
  <c r="AD264" i="16"/>
  <c r="AC264" i="16"/>
  <c r="AB264" i="16"/>
  <c r="AW264" i="16"/>
  <c r="Y264" i="16"/>
  <c r="X264" i="16"/>
  <c r="W264" i="16"/>
  <c r="U264" i="16"/>
  <c r="T264" i="16"/>
  <c r="S264" i="16"/>
  <c r="Q264" i="16"/>
  <c r="AV264" i="16" s="1"/>
  <c r="P264" i="16"/>
  <c r="O264" i="16"/>
  <c r="M264" i="16"/>
  <c r="L264" i="16"/>
  <c r="K264" i="16"/>
  <c r="I264" i="16"/>
  <c r="G264" i="16"/>
  <c r="E264" i="16"/>
  <c r="AU263" i="16"/>
  <c r="AT263" i="16"/>
  <c r="AS263" i="16"/>
  <c r="AQ263" i="16"/>
  <c r="AP263" i="16"/>
  <c r="AO263" i="16"/>
  <c r="AM263" i="16"/>
  <c r="AL263" i="16"/>
  <c r="AK263" i="16"/>
  <c r="AI263" i="16"/>
  <c r="AH263" i="16"/>
  <c r="AG263" i="16"/>
  <c r="AE263" i="16"/>
  <c r="AD263" i="16"/>
  <c r="AC263" i="16"/>
  <c r="AB263" i="16"/>
  <c r="AW263" i="16" s="1"/>
  <c r="Y263" i="16"/>
  <c r="X263" i="16"/>
  <c r="W263" i="16"/>
  <c r="U263" i="16"/>
  <c r="T263" i="16"/>
  <c r="S263" i="16"/>
  <c r="Q263" i="16"/>
  <c r="AV263" i="16" s="1"/>
  <c r="P263" i="16"/>
  <c r="O263" i="16"/>
  <c r="M263" i="16"/>
  <c r="L263" i="16"/>
  <c r="K263" i="16"/>
  <c r="I263" i="16"/>
  <c r="G263" i="16"/>
  <c r="E263" i="16"/>
  <c r="AU262" i="16"/>
  <c r="AT262" i="16"/>
  <c r="AS262" i="16"/>
  <c r="AQ262" i="16"/>
  <c r="AP262" i="16"/>
  <c r="AO262" i="16"/>
  <c r="AM262" i="16"/>
  <c r="AL262" i="16"/>
  <c r="AK262" i="16"/>
  <c r="AI262" i="16"/>
  <c r="AH262" i="16"/>
  <c r="AG262" i="16"/>
  <c r="AE262" i="16"/>
  <c r="AD262" i="16"/>
  <c r="AC262" i="16"/>
  <c r="AB262" i="16"/>
  <c r="AW262" i="16" s="1"/>
  <c r="Y262" i="16"/>
  <c r="X262" i="16"/>
  <c r="W262" i="16"/>
  <c r="U262" i="16"/>
  <c r="AV262" i="16"/>
  <c r="T262" i="16"/>
  <c r="S262" i="16"/>
  <c r="Q262" i="16"/>
  <c r="P262" i="16"/>
  <c r="O262" i="16"/>
  <c r="M262" i="16"/>
  <c r="L262" i="16"/>
  <c r="K262" i="16"/>
  <c r="I262" i="16"/>
  <c r="G262" i="16"/>
  <c r="E262" i="16"/>
  <c r="AU261" i="16"/>
  <c r="AT261" i="16"/>
  <c r="AS261" i="16"/>
  <c r="AQ261" i="16"/>
  <c r="AP261" i="16"/>
  <c r="AO261" i="16"/>
  <c r="AM261" i="16"/>
  <c r="AL261" i="16"/>
  <c r="AK261" i="16"/>
  <c r="AI261" i="16"/>
  <c r="AH261" i="16"/>
  <c r="AG261" i="16"/>
  <c r="AE261" i="16"/>
  <c r="AD261" i="16"/>
  <c r="AC261" i="16"/>
  <c r="AB261" i="16"/>
  <c r="AW261" i="16" s="1"/>
  <c r="Y261" i="16"/>
  <c r="X261" i="16"/>
  <c r="W261" i="16"/>
  <c r="U261" i="16"/>
  <c r="T261" i="16"/>
  <c r="S261" i="16"/>
  <c r="Q261" i="16"/>
  <c r="AV261" i="16" s="1"/>
  <c r="P261" i="16"/>
  <c r="O261" i="16"/>
  <c r="M261" i="16"/>
  <c r="L261" i="16"/>
  <c r="K261" i="16"/>
  <c r="I261" i="16"/>
  <c r="G261" i="16"/>
  <c r="E261" i="16"/>
  <c r="AU260" i="16"/>
  <c r="AT260" i="16"/>
  <c r="AS260" i="16"/>
  <c r="AQ260" i="16"/>
  <c r="AP260" i="16"/>
  <c r="AO260" i="16"/>
  <c r="AM260" i="16"/>
  <c r="AL260" i="16"/>
  <c r="AK260" i="16"/>
  <c r="AI260" i="16"/>
  <c r="AH260" i="16"/>
  <c r="AG260" i="16"/>
  <c r="AE260" i="16"/>
  <c r="AD260" i="16"/>
  <c r="AC260" i="16"/>
  <c r="AB260" i="16"/>
  <c r="AW260" i="16" s="1"/>
  <c r="Y260" i="16"/>
  <c r="X260" i="16"/>
  <c r="W260" i="16"/>
  <c r="U260" i="16"/>
  <c r="T260" i="16"/>
  <c r="S260" i="16"/>
  <c r="Q260" i="16"/>
  <c r="P260" i="16"/>
  <c r="O260" i="16"/>
  <c r="M260" i="16"/>
  <c r="AV260" i="16"/>
  <c r="L260" i="16"/>
  <c r="K260" i="16"/>
  <c r="I260" i="16"/>
  <c r="G260" i="16"/>
  <c r="E260" i="16"/>
  <c r="AU259" i="16"/>
  <c r="AT259" i="16"/>
  <c r="AS259" i="16"/>
  <c r="AQ259" i="16"/>
  <c r="AP259" i="16"/>
  <c r="AO259" i="16"/>
  <c r="AM259" i="16"/>
  <c r="AL259" i="16"/>
  <c r="AK259" i="16"/>
  <c r="AI259" i="16"/>
  <c r="AH259" i="16"/>
  <c r="AG259" i="16"/>
  <c r="AE259" i="16"/>
  <c r="AD259" i="16"/>
  <c r="AC259" i="16"/>
  <c r="AB259" i="16"/>
  <c r="AW259" i="16" s="1"/>
  <c r="Y259" i="16"/>
  <c r="X259" i="16"/>
  <c r="W259" i="16"/>
  <c r="U259" i="16"/>
  <c r="T259" i="16"/>
  <c r="S259" i="16"/>
  <c r="Q259" i="16"/>
  <c r="P259" i="16"/>
  <c r="O259" i="16"/>
  <c r="M259" i="16"/>
  <c r="AV259" i="16" s="1"/>
  <c r="L259" i="16"/>
  <c r="K259" i="16"/>
  <c r="I259" i="16"/>
  <c r="G259" i="16"/>
  <c r="E259" i="16"/>
  <c r="AU258" i="16"/>
  <c r="AT258" i="16"/>
  <c r="AS258" i="16"/>
  <c r="AQ258" i="16"/>
  <c r="AP258" i="16"/>
  <c r="AO258" i="16"/>
  <c r="AM258" i="16"/>
  <c r="AL258" i="16"/>
  <c r="AK258" i="16"/>
  <c r="AI258" i="16"/>
  <c r="AH258" i="16"/>
  <c r="AG258" i="16"/>
  <c r="AE258" i="16"/>
  <c r="AD258" i="16"/>
  <c r="AC258" i="16"/>
  <c r="AB258" i="16"/>
  <c r="AW258" i="16" s="1"/>
  <c r="Y258" i="16"/>
  <c r="AV258" i="16" s="1"/>
  <c r="X258" i="16"/>
  <c r="W258" i="16"/>
  <c r="U258" i="16"/>
  <c r="T258" i="16"/>
  <c r="S258" i="16"/>
  <c r="Q258" i="16"/>
  <c r="P258" i="16"/>
  <c r="O258" i="16"/>
  <c r="M258" i="16"/>
  <c r="L258" i="16"/>
  <c r="K258" i="16"/>
  <c r="I258" i="16"/>
  <c r="G258" i="16"/>
  <c r="E258" i="16"/>
  <c r="AU257" i="16"/>
  <c r="AT257" i="16"/>
  <c r="AS257" i="16"/>
  <c r="AQ257" i="16"/>
  <c r="AP257" i="16"/>
  <c r="AO257" i="16"/>
  <c r="AM257" i="16"/>
  <c r="AL257" i="16"/>
  <c r="AK257" i="16"/>
  <c r="AI257" i="16"/>
  <c r="AH257" i="16"/>
  <c r="AG257" i="16"/>
  <c r="AE257" i="16"/>
  <c r="AD257" i="16"/>
  <c r="AC257" i="16"/>
  <c r="AB257" i="16"/>
  <c r="AW257" i="16" s="1"/>
  <c r="Y257" i="16"/>
  <c r="X257" i="16"/>
  <c r="W257" i="16"/>
  <c r="U257" i="16"/>
  <c r="T257" i="16"/>
  <c r="S257" i="16"/>
  <c r="Q257" i="16"/>
  <c r="P257" i="16"/>
  <c r="O257" i="16"/>
  <c r="M257" i="16"/>
  <c r="AV257" i="16" s="1"/>
  <c r="L257" i="16"/>
  <c r="K257" i="16"/>
  <c r="I257" i="16"/>
  <c r="G257" i="16"/>
  <c r="E257" i="16"/>
  <c r="AU256" i="16"/>
  <c r="AT256" i="16"/>
  <c r="AS256" i="16"/>
  <c r="AQ256" i="16"/>
  <c r="AP256" i="16"/>
  <c r="AO256" i="16"/>
  <c r="AM256" i="16"/>
  <c r="AL256" i="16"/>
  <c r="AK256" i="16"/>
  <c r="AI256" i="16"/>
  <c r="AH256" i="16"/>
  <c r="AG256" i="16"/>
  <c r="AE256" i="16"/>
  <c r="AD256" i="16"/>
  <c r="AC256" i="16"/>
  <c r="AB256" i="16"/>
  <c r="AW256" i="16"/>
  <c r="Y256" i="16"/>
  <c r="X256" i="16"/>
  <c r="W256" i="16"/>
  <c r="U256" i="16"/>
  <c r="T256" i="16"/>
  <c r="S256" i="16"/>
  <c r="Q256" i="16"/>
  <c r="AV256" i="16" s="1"/>
  <c r="P256" i="16"/>
  <c r="O256" i="16"/>
  <c r="M256" i="16"/>
  <c r="L256" i="16"/>
  <c r="K256" i="16"/>
  <c r="I256" i="16"/>
  <c r="G256" i="16"/>
  <c r="E256" i="16"/>
  <c r="AU255" i="16"/>
  <c r="AT255" i="16"/>
  <c r="AS255" i="16"/>
  <c r="AQ255" i="16"/>
  <c r="AP255" i="16"/>
  <c r="AO255" i="16"/>
  <c r="AM255" i="16"/>
  <c r="AL255" i="16"/>
  <c r="AK255" i="16"/>
  <c r="AI255" i="16"/>
  <c r="AH255" i="16"/>
  <c r="AG255" i="16"/>
  <c r="AE255" i="16"/>
  <c r="AD255" i="16"/>
  <c r="AC255" i="16"/>
  <c r="AB255" i="16"/>
  <c r="AW255" i="16" s="1"/>
  <c r="Y255" i="16"/>
  <c r="X255" i="16"/>
  <c r="W255" i="16"/>
  <c r="U255" i="16"/>
  <c r="T255" i="16"/>
  <c r="S255" i="16"/>
  <c r="Q255" i="16"/>
  <c r="AV255" i="16" s="1"/>
  <c r="P255" i="16"/>
  <c r="O255" i="16"/>
  <c r="M255" i="16"/>
  <c r="L255" i="16"/>
  <c r="K255" i="16"/>
  <c r="I255" i="16"/>
  <c r="G255" i="16"/>
  <c r="E255" i="16"/>
  <c r="AU254" i="16"/>
  <c r="AT254" i="16"/>
  <c r="AS254" i="16"/>
  <c r="AQ254" i="16"/>
  <c r="AP254" i="16"/>
  <c r="AO254" i="16"/>
  <c r="AM254" i="16"/>
  <c r="AL254" i="16"/>
  <c r="AK254" i="16"/>
  <c r="AI254" i="16"/>
  <c r="AH254" i="16"/>
  <c r="AG254" i="16"/>
  <c r="AE254" i="16"/>
  <c r="AD254" i="16"/>
  <c r="AC254" i="16"/>
  <c r="AB254" i="16"/>
  <c r="AW254" i="16" s="1"/>
  <c r="Y254" i="16"/>
  <c r="X254" i="16"/>
  <c r="W254" i="16"/>
  <c r="U254" i="16"/>
  <c r="AV254" i="16"/>
  <c r="T254" i="16"/>
  <c r="S254" i="16"/>
  <c r="Q254" i="16"/>
  <c r="P254" i="16"/>
  <c r="O254" i="16"/>
  <c r="M254" i="16"/>
  <c r="L254" i="16"/>
  <c r="K254" i="16"/>
  <c r="I254" i="16"/>
  <c r="G254" i="16"/>
  <c r="E254" i="16"/>
  <c r="AU253" i="16"/>
  <c r="AT253" i="16"/>
  <c r="AS253" i="16"/>
  <c r="AQ253" i="16"/>
  <c r="AP253" i="16"/>
  <c r="AO253" i="16"/>
  <c r="AM253" i="16"/>
  <c r="AL253" i="16"/>
  <c r="AK253" i="16"/>
  <c r="AI253" i="16"/>
  <c r="AH253" i="16"/>
  <c r="AG253" i="16"/>
  <c r="AE253" i="16"/>
  <c r="AD253" i="16"/>
  <c r="AC253" i="16"/>
  <c r="AB253" i="16"/>
  <c r="AW253" i="16" s="1"/>
  <c r="Y253" i="16"/>
  <c r="X253" i="16"/>
  <c r="W253" i="16"/>
  <c r="U253" i="16"/>
  <c r="AV253" i="16" s="1"/>
  <c r="T253" i="16"/>
  <c r="S253" i="16"/>
  <c r="Q253" i="16"/>
  <c r="P253" i="16"/>
  <c r="O253" i="16"/>
  <c r="M253" i="16"/>
  <c r="L253" i="16"/>
  <c r="K253" i="16"/>
  <c r="I253" i="16"/>
  <c r="G253" i="16"/>
  <c r="E253" i="16"/>
  <c r="AU252" i="16"/>
  <c r="AT252" i="16"/>
  <c r="AS252" i="16"/>
  <c r="AQ252" i="16"/>
  <c r="AP252" i="16"/>
  <c r="AO252" i="16"/>
  <c r="AM252" i="16"/>
  <c r="AL252" i="16"/>
  <c r="AK252" i="16"/>
  <c r="AI252" i="16"/>
  <c r="AH252" i="16"/>
  <c r="AG252" i="16"/>
  <c r="AE252" i="16"/>
  <c r="AD252" i="16"/>
  <c r="AC252" i="16"/>
  <c r="AB252" i="16"/>
  <c r="AW252" i="16" s="1"/>
  <c r="Y252" i="16"/>
  <c r="X252" i="16"/>
  <c r="W252" i="16"/>
  <c r="U252" i="16"/>
  <c r="T252" i="16"/>
  <c r="S252" i="16"/>
  <c r="Q252" i="16"/>
  <c r="P252" i="16"/>
  <c r="O252" i="16"/>
  <c r="M252" i="16"/>
  <c r="AV252" i="16"/>
  <c r="L252" i="16"/>
  <c r="K252" i="16"/>
  <c r="I252" i="16"/>
  <c r="G252" i="16"/>
  <c r="E252" i="16"/>
  <c r="AU251" i="16"/>
  <c r="AT251" i="16"/>
  <c r="AS251" i="16"/>
  <c r="AQ251" i="16"/>
  <c r="AP251" i="16"/>
  <c r="AO251" i="16"/>
  <c r="AM251" i="16"/>
  <c r="AL251" i="16"/>
  <c r="AK251" i="16"/>
  <c r="AI251" i="16"/>
  <c r="AH251" i="16"/>
  <c r="AG251" i="16"/>
  <c r="AE251" i="16"/>
  <c r="AD251" i="16"/>
  <c r="AC251" i="16"/>
  <c r="AB251" i="16"/>
  <c r="AW251" i="16" s="1"/>
  <c r="Y251" i="16"/>
  <c r="X251" i="16"/>
  <c r="W251" i="16"/>
  <c r="U251" i="16"/>
  <c r="T251" i="16"/>
  <c r="S251" i="16"/>
  <c r="Q251" i="16"/>
  <c r="P251" i="16"/>
  <c r="O251" i="16"/>
  <c r="M251" i="16"/>
  <c r="AV251" i="16" s="1"/>
  <c r="L251" i="16"/>
  <c r="K251" i="16"/>
  <c r="I251" i="16"/>
  <c r="G251" i="16"/>
  <c r="E251" i="16"/>
  <c r="AU250" i="16"/>
  <c r="AT250" i="16"/>
  <c r="AS250" i="16"/>
  <c r="AQ250" i="16"/>
  <c r="AP250" i="16"/>
  <c r="AO250" i="16"/>
  <c r="AM250" i="16"/>
  <c r="AL250" i="16"/>
  <c r="AK250" i="16"/>
  <c r="AI250" i="16"/>
  <c r="AH250" i="16"/>
  <c r="AG250" i="16"/>
  <c r="AE250" i="16"/>
  <c r="AD250" i="16"/>
  <c r="AC250" i="16"/>
  <c r="AB250" i="16"/>
  <c r="AW250" i="16" s="1"/>
  <c r="Y250" i="16"/>
  <c r="AV250" i="16" s="1"/>
  <c r="X250" i="16"/>
  <c r="W250" i="16"/>
  <c r="U250" i="16"/>
  <c r="T250" i="16"/>
  <c r="S250" i="16"/>
  <c r="Q250" i="16"/>
  <c r="P250" i="16"/>
  <c r="O250" i="16"/>
  <c r="M250" i="16"/>
  <c r="L250" i="16"/>
  <c r="K250" i="16"/>
  <c r="I250" i="16"/>
  <c r="G250" i="16"/>
  <c r="E250" i="16"/>
  <c r="AU249" i="16"/>
  <c r="AT249" i="16"/>
  <c r="AS249" i="16"/>
  <c r="AQ249" i="16"/>
  <c r="AP249" i="16"/>
  <c r="AO249" i="16"/>
  <c r="AM249" i="16"/>
  <c r="AL249" i="16"/>
  <c r="AK249" i="16"/>
  <c r="AI249" i="16"/>
  <c r="AH249" i="16"/>
  <c r="AG249" i="16"/>
  <c r="AE249" i="16"/>
  <c r="AD249" i="16"/>
  <c r="AC249" i="16"/>
  <c r="AB249" i="16"/>
  <c r="AW249" i="16" s="1"/>
  <c r="Y249" i="16"/>
  <c r="X249" i="16"/>
  <c r="W249" i="16"/>
  <c r="U249" i="16"/>
  <c r="T249" i="16"/>
  <c r="S249" i="16"/>
  <c r="Q249" i="16"/>
  <c r="P249" i="16"/>
  <c r="O249" i="16"/>
  <c r="M249" i="16"/>
  <c r="AV249" i="16" s="1"/>
  <c r="L249" i="16"/>
  <c r="K249" i="16"/>
  <c r="I249" i="16"/>
  <c r="G249" i="16"/>
  <c r="E249" i="16"/>
  <c r="AU248" i="16"/>
  <c r="AT248" i="16"/>
  <c r="AS248" i="16"/>
  <c r="AQ248" i="16"/>
  <c r="AP248" i="16"/>
  <c r="AO248" i="16"/>
  <c r="AM248" i="16"/>
  <c r="AL248" i="16"/>
  <c r="AK248" i="16"/>
  <c r="AI248" i="16"/>
  <c r="AH248" i="16"/>
  <c r="AG248" i="16"/>
  <c r="AE248" i="16"/>
  <c r="AD248" i="16"/>
  <c r="AC248" i="16"/>
  <c r="AB248" i="16"/>
  <c r="AW248" i="16"/>
  <c r="Y248" i="16"/>
  <c r="X248" i="16"/>
  <c r="W248" i="16"/>
  <c r="U248" i="16"/>
  <c r="T248" i="16"/>
  <c r="S248" i="16"/>
  <c r="Q248" i="16"/>
  <c r="AV248" i="16" s="1"/>
  <c r="P248" i="16"/>
  <c r="O248" i="16"/>
  <c r="M248" i="16"/>
  <c r="L248" i="16"/>
  <c r="K248" i="16"/>
  <c r="I248" i="16"/>
  <c r="G248" i="16"/>
  <c r="E248" i="16"/>
  <c r="AU247" i="16"/>
  <c r="AT247" i="16"/>
  <c r="AS247" i="16"/>
  <c r="AQ247" i="16"/>
  <c r="AP247" i="16"/>
  <c r="AO247" i="16"/>
  <c r="AM247" i="16"/>
  <c r="AL247" i="16"/>
  <c r="AK247" i="16"/>
  <c r="AI247" i="16"/>
  <c r="AH247" i="16"/>
  <c r="AG247" i="16"/>
  <c r="AE247" i="16"/>
  <c r="AD247" i="16"/>
  <c r="AC247" i="16"/>
  <c r="AB247" i="16"/>
  <c r="AW247" i="16" s="1"/>
  <c r="Y247" i="16"/>
  <c r="X247" i="16"/>
  <c r="W247" i="16"/>
  <c r="U247" i="16"/>
  <c r="T247" i="16"/>
  <c r="S247" i="16"/>
  <c r="Q247" i="16"/>
  <c r="AV247" i="16" s="1"/>
  <c r="P247" i="16"/>
  <c r="O247" i="16"/>
  <c r="M247" i="16"/>
  <c r="L247" i="16"/>
  <c r="K247" i="16"/>
  <c r="I247" i="16"/>
  <c r="G247" i="16"/>
  <c r="E247" i="16"/>
  <c r="AU246" i="16"/>
  <c r="AT246" i="16"/>
  <c r="AS246" i="16"/>
  <c r="AQ246" i="16"/>
  <c r="AP246" i="16"/>
  <c r="AO246" i="16"/>
  <c r="AM246" i="16"/>
  <c r="AL246" i="16"/>
  <c r="AK246" i="16"/>
  <c r="AI246" i="16"/>
  <c r="AH246" i="16"/>
  <c r="AG246" i="16"/>
  <c r="AE246" i="16"/>
  <c r="AD246" i="16"/>
  <c r="AC246" i="16"/>
  <c r="AB246" i="16"/>
  <c r="AW246" i="16" s="1"/>
  <c r="Y246" i="16"/>
  <c r="X246" i="16"/>
  <c r="W246" i="16"/>
  <c r="U246" i="16"/>
  <c r="AV246" i="16"/>
  <c r="T246" i="16"/>
  <c r="S246" i="16"/>
  <c r="Q246" i="16"/>
  <c r="P246" i="16"/>
  <c r="O246" i="16"/>
  <c r="M246" i="16"/>
  <c r="L246" i="16"/>
  <c r="K246" i="16"/>
  <c r="I246" i="16"/>
  <c r="G246" i="16"/>
  <c r="E246" i="16"/>
  <c r="AU245" i="16"/>
  <c r="AT245" i="16"/>
  <c r="AS245" i="16"/>
  <c r="AQ245" i="16"/>
  <c r="AP245" i="16"/>
  <c r="AO245" i="16"/>
  <c r="AM245" i="16"/>
  <c r="AL245" i="16"/>
  <c r="AK245" i="16"/>
  <c r="AI245" i="16"/>
  <c r="AH245" i="16"/>
  <c r="AG245" i="16"/>
  <c r="AE245" i="16"/>
  <c r="AD245" i="16"/>
  <c r="AC245" i="16"/>
  <c r="AB245" i="16"/>
  <c r="AW245" i="16" s="1"/>
  <c r="Y245" i="16"/>
  <c r="X245" i="16"/>
  <c r="W245" i="16"/>
  <c r="U245" i="16"/>
  <c r="AV245" i="16" s="1"/>
  <c r="T245" i="16"/>
  <c r="S245" i="16"/>
  <c r="Q245" i="16"/>
  <c r="P245" i="16"/>
  <c r="O245" i="16"/>
  <c r="M245" i="16"/>
  <c r="L245" i="16"/>
  <c r="K245" i="16"/>
  <c r="I245" i="16"/>
  <c r="G245" i="16"/>
  <c r="E245" i="16"/>
  <c r="AU244" i="16"/>
  <c r="AT244" i="16"/>
  <c r="AS244" i="16"/>
  <c r="AQ244" i="16"/>
  <c r="AP244" i="16"/>
  <c r="AO244" i="16"/>
  <c r="AM244" i="16"/>
  <c r="AL244" i="16"/>
  <c r="AK244" i="16"/>
  <c r="AI244" i="16"/>
  <c r="AH244" i="16"/>
  <c r="AG244" i="16"/>
  <c r="AE244" i="16"/>
  <c r="AD244" i="16"/>
  <c r="AC244" i="16"/>
  <c r="AB244" i="16"/>
  <c r="AW244" i="16" s="1"/>
  <c r="Y244" i="16"/>
  <c r="X244" i="16"/>
  <c r="W244" i="16"/>
  <c r="U244" i="16"/>
  <c r="T244" i="16"/>
  <c r="S244" i="16"/>
  <c r="Q244" i="16"/>
  <c r="P244" i="16"/>
  <c r="O244" i="16"/>
  <c r="M244" i="16"/>
  <c r="AV244" i="16"/>
  <c r="L244" i="16"/>
  <c r="K244" i="16"/>
  <c r="I244" i="16"/>
  <c r="G244" i="16"/>
  <c r="E244" i="16"/>
  <c r="AU243" i="16"/>
  <c r="AT243" i="16"/>
  <c r="AS243" i="16"/>
  <c r="AQ243" i="16"/>
  <c r="AP243" i="16"/>
  <c r="AO243" i="16"/>
  <c r="AM243" i="16"/>
  <c r="AL243" i="16"/>
  <c r="AK243" i="16"/>
  <c r="AI243" i="16"/>
  <c r="AH243" i="16"/>
  <c r="AG243" i="16"/>
  <c r="AE243" i="16"/>
  <c r="AD243" i="16"/>
  <c r="AC243" i="16"/>
  <c r="AB243" i="16"/>
  <c r="AW243" i="16" s="1"/>
  <c r="Y243" i="16"/>
  <c r="X243" i="16"/>
  <c r="W243" i="16"/>
  <c r="U243" i="16"/>
  <c r="T243" i="16"/>
  <c r="S243" i="16"/>
  <c r="Q243" i="16"/>
  <c r="P243" i="16"/>
  <c r="O243" i="16"/>
  <c r="M243" i="16"/>
  <c r="AV243" i="16" s="1"/>
  <c r="L243" i="16"/>
  <c r="K243" i="16"/>
  <c r="I243" i="16"/>
  <c r="G243" i="16"/>
  <c r="E243" i="16"/>
  <c r="AU242" i="16"/>
  <c r="AT242" i="16"/>
  <c r="AS242" i="16"/>
  <c r="AQ242" i="16"/>
  <c r="AP242" i="16"/>
  <c r="AO242" i="16"/>
  <c r="AM242" i="16"/>
  <c r="AL242" i="16"/>
  <c r="AK242" i="16"/>
  <c r="AI242" i="16"/>
  <c r="AH242" i="16"/>
  <c r="AG242" i="16"/>
  <c r="AE242" i="16"/>
  <c r="AD242" i="16"/>
  <c r="AC242" i="16"/>
  <c r="AB242" i="16"/>
  <c r="AW242" i="16" s="1"/>
  <c r="Y242" i="16"/>
  <c r="AV242" i="16" s="1"/>
  <c r="X242" i="16"/>
  <c r="W242" i="16"/>
  <c r="U242" i="16"/>
  <c r="T242" i="16"/>
  <c r="S242" i="16"/>
  <c r="Q242" i="16"/>
  <c r="P242" i="16"/>
  <c r="O242" i="16"/>
  <c r="M242" i="16"/>
  <c r="L242" i="16"/>
  <c r="K242" i="16"/>
  <c r="I242" i="16"/>
  <c r="G242" i="16"/>
  <c r="E242" i="16"/>
  <c r="AU241" i="16"/>
  <c r="AT241" i="16"/>
  <c r="AS241" i="16"/>
  <c r="AQ241" i="16"/>
  <c r="AP241" i="16"/>
  <c r="AO241" i="16"/>
  <c r="AM241" i="16"/>
  <c r="AL241" i="16"/>
  <c r="AK241" i="16"/>
  <c r="AI241" i="16"/>
  <c r="AH241" i="16"/>
  <c r="AG241" i="16"/>
  <c r="AE241" i="16"/>
  <c r="AD241" i="16"/>
  <c r="AC241" i="16"/>
  <c r="AB241" i="16"/>
  <c r="AW241" i="16" s="1"/>
  <c r="Y241" i="16"/>
  <c r="X241" i="16"/>
  <c r="W241" i="16"/>
  <c r="U241" i="16"/>
  <c r="T241" i="16"/>
  <c r="S241" i="16"/>
  <c r="Q241" i="16"/>
  <c r="P241" i="16"/>
  <c r="O241" i="16"/>
  <c r="M241" i="16"/>
  <c r="AV241" i="16" s="1"/>
  <c r="L241" i="16"/>
  <c r="K241" i="16"/>
  <c r="I241" i="16"/>
  <c r="G241" i="16"/>
  <c r="E241" i="16"/>
  <c r="AU240" i="16"/>
  <c r="AT240" i="16"/>
  <c r="AS240" i="16"/>
  <c r="AQ240" i="16"/>
  <c r="AP240" i="16"/>
  <c r="AO240" i="16"/>
  <c r="AM240" i="16"/>
  <c r="AL240" i="16"/>
  <c r="AK240" i="16"/>
  <c r="AI240" i="16"/>
  <c r="AH240" i="16"/>
  <c r="AG240" i="16"/>
  <c r="AE240" i="16"/>
  <c r="AD240" i="16"/>
  <c r="AC240" i="16"/>
  <c r="AB240" i="16"/>
  <c r="AW240" i="16"/>
  <c r="Y240" i="16"/>
  <c r="X240" i="16"/>
  <c r="W240" i="16"/>
  <c r="U240" i="16"/>
  <c r="T240" i="16"/>
  <c r="S240" i="16"/>
  <c r="Q240" i="16"/>
  <c r="AV240" i="16" s="1"/>
  <c r="P240" i="16"/>
  <c r="O240" i="16"/>
  <c r="M240" i="16"/>
  <c r="L240" i="16"/>
  <c r="K240" i="16"/>
  <c r="I240" i="16"/>
  <c r="G240" i="16"/>
  <c r="E240" i="16"/>
  <c r="AU239" i="16"/>
  <c r="AT239" i="16"/>
  <c r="AS239" i="16"/>
  <c r="AQ239" i="16"/>
  <c r="AP239" i="16"/>
  <c r="AO239" i="16"/>
  <c r="AM239" i="16"/>
  <c r="AL239" i="16"/>
  <c r="AK239" i="16"/>
  <c r="AI239" i="16"/>
  <c r="AH239" i="16"/>
  <c r="AG239" i="16"/>
  <c r="AE239" i="16"/>
  <c r="AD239" i="16"/>
  <c r="AC239" i="16"/>
  <c r="AB239" i="16"/>
  <c r="AW239" i="16" s="1"/>
  <c r="Y239" i="16"/>
  <c r="X239" i="16"/>
  <c r="W239" i="16"/>
  <c r="U239" i="16"/>
  <c r="T239" i="16"/>
  <c r="S239" i="16"/>
  <c r="Q239" i="16"/>
  <c r="AV239" i="16" s="1"/>
  <c r="P239" i="16"/>
  <c r="O239" i="16"/>
  <c r="M239" i="16"/>
  <c r="L239" i="16"/>
  <c r="K239" i="16"/>
  <c r="I239" i="16"/>
  <c r="G239" i="16"/>
  <c r="E239" i="16"/>
  <c r="AU238" i="16"/>
  <c r="AT238" i="16"/>
  <c r="AS238" i="16"/>
  <c r="AQ238" i="16"/>
  <c r="AP238" i="16"/>
  <c r="AO238" i="16"/>
  <c r="AM238" i="16"/>
  <c r="AL238" i="16"/>
  <c r="AK238" i="16"/>
  <c r="AI238" i="16"/>
  <c r="AH238" i="16"/>
  <c r="AG238" i="16"/>
  <c r="AE238" i="16"/>
  <c r="AD238" i="16"/>
  <c r="AC238" i="16"/>
  <c r="AB238" i="16"/>
  <c r="AW238" i="16" s="1"/>
  <c r="Y238" i="16"/>
  <c r="X238" i="16"/>
  <c r="W238" i="16"/>
  <c r="U238" i="16"/>
  <c r="AV238" i="16"/>
  <c r="T238" i="16"/>
  <c r="S238" i="16"/>
  <c r="Q238" i="16"/>
  <c r="P238" i="16"/>
  <c r="O238" i="16"/>
  <c r="M238" i="16"/>
  <c r="L238" i="16"/>
  <c r="K238" i="16"/>
  <c r="I238" i="16"/>
  <c r="G238" i="16"/>
  <c r="E238" i="16"/>
  <c r="AU237" i="16"/>
  <c r="AT237" i="16"/>
  <c r="AS237" i="16"/>
  <c r="AQ237" i="16"/>
  <c r="AP237" i="16"/>
  <c r="AO237" i="16"/>
  <c r="AM237" i="16"/>
  <c r="AL237" i="16"/>
  <c r="AK237" i="16"/>
  <c r="AI237" i="16"/>
  <c r="AH237" i="16"/>
  <c r="AG237" i="16"/>
  <c r="AE237" i="16"/>
  <c r="AD237" i="16"/>
  <c r="AC237" i="16"/>
  <c r="AB237" i="16"/>
  <c r="AW237" i="16" s="1"/>
  <c r="Y237" i="16"/>
  <c r="X237" i="16"/>
  <c r="W237" i="16"/>
  <c r="U237" i="16"/>
  <c r="T237" i="16"/>
  <c r="S237" i="16"/>
  <c r="Q237" i="16"/>
  <c r="P237" i="16"/>
  <c r="O237" i="16"/>
  <c r="M237" i="16"/>
  <c r="AV237" i="16" s="1"/>
  <c r="L237" i="16"/>
  <c r="K237" i="16"/>
  <c r="I237" i="16"/>
  <c r="G237" i="16"/>
  <c r="E237" i="16"/>
  <c r="AU236" i="16"/>
  <c r="AT236" i="16"/>
  <c r="AS236" i="16"/>
  <c r="AQ236" i="16"/>
  <c r="AP236" i="16"/>
  <c r="AO236" i="16"/>
  <c r="AM236" i="16"/>
  <c r="AL236" i="16"/>
  <c r="AK236" i="16"/>
  <c r="AI236" i="16"/>
  <c r="AH236" i="16"/>
  <c r="AG236" i="16"/>
  <c r="AE236" i="16"/>
  <c r="AD236" i="16"/>
  <c r="AC236" i="16"/>
  <c r="AB236" i="16"/>
  <c r="AW236" i="16" s="1"/>
  <c r="Y236" i="16"/>
  <c r="X236" i="16"/>
  <c r="W236" i="16"/>
  <c r="U236" i="16"/>
  <c r="T236" i="16"/>
  <c r="S236" i="16"/>
  <c r="Q236" i="16"/>
  <c r="P236" i="16"/>
  <c r="O236" i="16"/>
  <c r="M236" i="16"/>
  <c r="AV236" i="16"/>
  <c r="L236" i="16"/>
  <c r="K236" i="16"/>
  <c r="I236" i="16"/>
  <c r="G236" i="16"/>
  <c r="E236" i="16"/>
  <c r="AU235" i="16"/>
  <c r="AT235" i="16"/>
  <c r="AS235" i="16"/>
  <c r="AQ235" i="16"/>
  <c r="AP235" i="16"/>
  <c r="AO235" i="16"/>
  <c r="AM235" i="16"/>
  <c r="AL235" i="16"/>
  <c r="AK235" i="16"/>
  <c r="AI235" i="16"/>
  <c r="AH235" i="16"/>
  <c r="AG235" i="16"/>
  <c r="AE235" i="16"/>
  <c r="AD235" i="16"/>
  <c r="AC235" i="16"/>
  <c r="AB235" i="16"/>
  <c r="AW235" i="16" s="1"/>
  <c r="Y235" i="16"/>
  <c r="X235" i="16"/>
  <c r="W235" i="16"/>
  <c r="U235" i="16"/>
  <c r="T235" i="16"/>
  <c r="S235" i="16"/>
  <c r="Q235" i="16"/>
  <c r="P235" i="16"/>
  <c r="O235" i="16"/>
  <c r="M235" i="16"/>
  <c r="AV235" i="16" s="1"/>
  <c r="L235" i="16"/>
  <c r="K235" i="16"/>
  <c r="I235" i="16"/>
  <c r="G235" i="16"/>
  <c r="E235" i="16"/>
  <c r="AU234" i="16"/>
  <c r="AT234" i="16"/>
  <c r="AS234" i="16"/>
  <c r="AQ234" i="16"/>
  <c r="AP234" i="16"/>
  <c r="AO234" i="16"/>
  <c r="AM234" i="16"/>
  <c r="AL234" i="16"/>
  <c r="AK234" i="16"/>
  <c r="AI234" i="16"/>
  <c r="AH234" i="16"/>
  <c r="AG234" i="16"/>
  <c r="AE234" i="16"/>
  <c r="AD234" i="16"/>
  <c r="AC234" i="16"/>
  <c r="AB234" i="16"/>
  <c r="AW234" i="16" s="1"/>
  <c r="Y234" i="16"/>
  <c r="AV234" i="16" s="1"/>
  <c r="X234" i="16"/>
  <c r="W234" i="16"/>
  <c r="U234" i="16"/>
  <c r="T234" i="16"/>
  <c r="S234" i="16"/>
  <c r="Q234" i="16"/>
  <c r="P234" i="16"/>
  <c r="O234" i="16"/>
  <c r="M234" i="16"/>
  <c r="L234" i="16"/>
  <c r="K234" i="16"/>
  <c r="I234" i="16"/>
  <c r="G234" i="16"/>
  <c r="E234" i="16"/>
  <c r="AU233" i="16"/>
  <c r="AT233" i="16"/>
  <c r="AS233" i="16"/>
  <c r="AQ233" i="16"/>
  <c r="AP233" i="16"/>
  <c r="AO233" i="16"/>
  <c r="AM233" i="16"/>
  <c r="AL233" i="16"/>
  <c r="AK233" i="16"/>
  <c r="AI233" i="16"/>
  <c r="AH233" i="16"/>
  <c r="AG233" i="16"/>
  <c r="AE233" i="16"/>
  <c r="AD233" i="16"/>
  <c r="AC233" i="16"/>
  <c r="AB233" i="16"/>
  <c r="AW233" i="16" s="1"/>
  <c r="Y233" i="16"/>
  <c r="X233" i="16"/>
  <c r="W233" i="16"/>
  <c r="U233" i="16"/>
  <c r="T233" i="16"/>
  <c r="S233" i="16"/>
  <c r="Q233" i="16"/>
  <c r="P233" i="16"/>
  <c r="O233" i="16"/>
  <c r="M233" i="16"/>
  <c r="AV233" i="16" s="1"/>
  <c r="L233" i="16"/>
  <c r="K233" i="16"/>
  <c r="I233" i="16"/>
  <c r="G233" i="16"/>
  <c r="E233" i="16"/>
  <c r="AU232" i="16"/>
  <c r="AT232" i="16"/>
  <c r="AS232" i="16"/>
  <c r="AQ232" i="16"/>
  <c r="AP232" i="16"/>
  <c r="AO232" i="16"/>
  <c r="AM232" i="16"/>
  <c r="AL232" i="16"/>
  <c r="AK232" i="16"/>
  <c r="AI232" i="16"/>
  <c r="AH232" i="16"/>
  <c r="AG232" i="16"/>
  <c r="AE232" i="16"/>
  <c r="AD232" i="16"/>
  <c r="AC232" i="16"/>
  <c r="AB232" i="16"/>
  <c r="AW232" i="16"/>
  <c r="Y232" i="16"/>
  <c r="X232" i="16"/>
  <c r="W232" i="16"/>
  <c r="U232" i="16"/>
  <c r="T232" i="16"/>
  <c r="S232" i="16"/>
  <c r="Q232" i="16"/>
  <c r="AV232" i="16" s="1"/>
  <c r="P232" i="16"/>
  <c r="O232" i="16"/>
  <c r="M232" i="16"/>
  <c r="L232" i="16"/>
  <c r="K232" i="16"/>
  <c r="I232" i="16"/>
  <c r="G232" i="16"/>
  <c r="E232" i="16"/>
  <c r="AU231" i="16"/>
  <c r="AT231" i="16"/>
  <c r="AS231" i="16"/>
  <c r="AQ231" i="16"/>
  <c r="AP231" i="16"/>
  <c r="AO231" i="16"/>
  <c r="AM231" i="16"/>
  <c r="AL231" i="16"/>
  <c r="AK231" i="16"/>
  <c r="AI231" i="16"/>
  <c r="AH231" i="16"/>
  <c r="AG231" i="16"/>
  <c r="AE231" i="16"/>
  <c r="AD231" i="16"/>
  <c r="AC231" i="16"/>
  <c r="AB231" i="16"/>
  <c r="AW231" i="16" s="1"/>
  <c r="Y231" i="16"/>
  <c r="X231" i="16"/>
  <c r="W231" i="16"/>
  <c r="U231" i="16"/>
  <c r="T231" i="16"/>
  <c r="S231" i="16"/>
  <c r="Q231" i="16"/>
  <c r="AV231" i="16" s="1"/>
  <c r="P231" i="16"/>
  <c r="O231" i="16"/>
  <c r="M231" i="16"/>
  <c r="L231" i="16"/>
  <c r="K231" i="16"/>
  <c r="I231" i="16"/>
  <c r="G231" i="16"/>
  <c r="E231" i="16"/>
  <c r="AU230" i="16"/>
  <c r="AT230" i="16"/>
  <c r="AS230" i="16"/>
  <c r="AQ230" i="16"/>
  <c r="AP230" i="16"/>
  <c r="AO230" i="16"/>
  <c r="AM230" i="16"/>
  <c r="AL230" i="16"/>
  <c r="AK230" i="16"/>
  <c r="AI230" i="16"/>
  <c r="AH230" i="16"/>
  <c r="AG230" i="16"/>
  <c r="AE230" i="16"/>
  <c r="AD230" i="16"/>
  <c r="AC230" i="16"/>
  <c r="AB230" i="16"/>
  <c r="AW230" i="16" s="1"/>
  <c r="Y230" i="16"/>
  <c r="X230" i="16"/>
  <c r="W230" i="16"/>
  <c r="U230" i="16"/>
  <c r="AV230" i="16"/>
  <c r="T230" i="16"/>
  <c r="S230" i="16"/>
  <c r="Q230" i="16"/>
  <c r="P230" i="16"/>
  <c r="O230" i="16"/>
  <c r="M230" i="16"/>
  <c r="L230" i="16"/>
  <c r="K230" i="16"/>
  <c r="I230" i="16"/>
  <c r="G230" i="16"/>
  <c r="E230" i="16"/>
  <c r="AU229" i="16"/>
  <c r="AT229" i="16"/>
  <c r="AS229" i="16"/>
  <c r="AQ229" i="16"/>
  <c r="AP229" i="16"/>
  <c r="AO229" i="16"/>
  <c r="AM229" i="16"/>
  <c r="AL229" i="16"/>
  <c r="AK229" i="16"/>
  <c r="AI229" i="16"/>
  <c r="AH229" i="16"/>
  <c r="AG229" i="16"/>
  <c r="AE229" i="16"/>
  <c r="AD229" i="16"/>
  <c r="AC229" i="16"/>
  <c r="AB229" i="16"/>
  <c r="AW229" i="16" s="1"/>
  <c r="Y229" i="16"/>
  <c r="X229" i="16"/>
  <c r="W229" i="16"/>
  <c r="U229" i="16"/>
  <c r="T229" i="16"/>
  <c r="S229" i="16"/>
  <c r="Q229" i="16"/>
  <c r="P229" i="16"/>
  <c r="O229" i="16"/>
  <c r="M229" i="16"/>
  <c r="AV229" i="16" s="1"/>
  <c r="L229" i="16"/>
  <c r="K229" i="16"/>
  <c r="I229" i="16"/>
  <c r="G229" i="16"/>
  <c r="E229" i="16"/>
  <c r="AU228" i="16"/>
  <c r="AT228" i="16"/>
  <c r="AS228" i="16"/>
  <c r="AQ228" i="16"/>
  <c r="AP228" i="16"/>
  <c r="AO228" i="16"/>
  <c r="AM228" i="16"/>
  <c r="AL228" i="16"/>
  <c r="AK228" i="16"/>
  <c r="AI228" i="16"/>
  <c r="AH228" i="16"/>
  <c r="AG228" i="16"/>
  <c r="AE228" i="16"/>
  <c r="AD228" i="16"/>
  <c r="AC228" i="16"/>
  <c r="AB228" i="16"/>
  <c r="AW228" i="16" s="1"/>
  <c r="Y228" i="16"/>
  <c r="X228" i="16"/>
  <c r="W228" i="16"/>
  <c r="U228" i="16"/>
  <c r="T228" i="16"/>
  <c r="S228" i="16"/>
  <c r="Q228" i="16"/>
  <c r="P228" i="16"/>
  <c r="O228" i="16"/>
  <c r="M228" i="16"/>
  <c r="AV228" i="16"/>
  <c r="L228" i="16"/>
  <c r="K228" i="16"/>
  <c r="I228" i="16"/>
  <c r="G228" i="16"/>
  <c r="E228" i="16"/>
  <c r="AU227" i="16"/>
  <c r="AT227" i="16"/>
  <c r="AS227" i="16"/>
  <c r="AQ227" i="16"/>
  <c r="AP227" i="16"/>
  <c r="AO227" i="16"/>
  <c r="AM227" i="16"/>
  <c r="AL227" i="16"/>
  <c r="AK227" i="16"/>
  <c r="AI227" i="16"/>
  <c r="AH227" i="16"/>
  <c r="AG227" i="16"/>
  <c r="AE227" i="16"/>
  <c r="AD227" i="16"/>
  <c r="AC227" i="16"/>
  <c r="AB227" i="16"/>
  <c r="AW227" i="16" s="1"/>
  <c r="Y227" i="16"/>
  <c r="X227" i="16"/>
  <c r="W227" i="16"/>
  <c r="U227" i="16"/>
  <c r="T227" i="16"/>
  <c r="S227" i="16"/>
  <c r="Q227" i="16"/>
  <c r="P227" i="16"/>
  <c r="O227" i="16"/>
  <c r="M227" i="16"/>
  <c r="AV227" i="16" s="1"/>
  <c r="L227" i="16"/>
  <c r="K227" i="16"/>
  <c r="I227" i="16"/>
  <c r="G227" i="16"/>
  <c r="E227" i="16"/>
  <c r="AU226" i="16"/>
  <c r="AT226" i="16"/>
  <c r="AS226" i="16"/>
  <c r="AQ226" i="16"/>
  <c r="AP226" i="16"/>
  <c r="AO226" i="16"/>
  <c r="AM226" i="16"/>
  <c r="AL226" i="16"/>
  <c r="AK226" i="16"/>
  <c r="AI226" i="16"/>
  <c r="AH226" i="16"/>
  <c r="AG226" i="16"/>
  <c r="AE226" i="16"/>
  <c r="AD226" i="16"/>
  <c r="AC226" i="16"/>
  <c r="AB226" i="16"/>
  <c r="AW226" i="16" s="1"/>
  <c r="Y226" i="16"/>
  <c r="AV226" i="16" s="1"/>
  <c r="X226" i="16"/>
  <c r="W226" i="16"/>
  <c r="U226" i="16"/>
  <c r="T226" i="16"/>
  <c r="S226" i="16"/>
  <c r="Q226" i="16"/>
  <c r="P226" i="16"/>
  <c r="O226" i="16"/>
  <c r="M226" i="16"/>
  <c r="L226" i="16"/>
  <c r="K226" i="16"/>
  <c r="I226" i="16"/>
  <c r="G226" i="16"/>
  <c r="E226" i="16"/>
  <c r="AU225" i="16"/>
  <c r="AT225" i="16"/>
  <c r="AS225" i="16"/>
  <c r="AQ225" i="16"/>
  <c r="AP225" i="16"/>
  <c r="AO225" i="16"/>
  <c r="AM225" i="16"/>
  <c r="AL225" i="16"/>
  <c r="AK225" i="16"/>
  <c r="AI225" i="16"/>
  <c r="AH225" i="16"/>
  <c r="AG225" i="16"/>
  <c r="AE225" i="16"/>
  <c r="AD225" i="16"/>
  <c r="AC225" i="16"/>
  <c r="AB225" i="16"/>
  <c r="AW225" i="16" s="1"/>
  <c r="Y225" i="16"/>
  <c r="X225" i="16"/>
  <c r="W225" i="16"/>
  <c r="U225" i="16"/>
  <c r="T225" i="16"/>
  <c r="S225" i="16"/>
  <c r="Q225" i="16"/>
  <c r="P225" i="16"/>
  <c r="O225" i="16"/>
  <c r="M225" i="16"/>
  <c r="AV225" i="16" s="1"/>
  <c r="L225" i="16"/>
  <c r="K225" i="16"/>
  <c r="I225" i="16"/>
  <c r="G225" i="16"/>
  <c r="E225" i="16"/>
  <c r="AU224" i="16"/>
  <c r="AT224" i="16"/>
  <c r="AS224" i="16"/>
  <c r="AQ224" i="16"/>
  <c r="AP224" i="16"/>
  <c r="AO224" i="16"/>
  <c r="AM224" i="16"/>
  <c r="AL224" i="16"/>
  <c r="AK224" i="16"/>
  <c r="AI224" i="16"/>
  <c r="AH224" i="16"/>
  <c r="AG224" i="16"/>
  <c r="AE224" i="16"/>
  <c r="AD224" i="16"/>
  <c r="AC224" i="16"/>
  <c r="AB224" i="16"/>
  <c r="AW224" i="16"/>
  <c r="Y224" i="16"/>
  <c r="X224" i="16"/>
  <c r="W224" i="16"/>
  <c r="U224" i="16"/>
  <c r="T224" i="16"/>
  <c r="S224" i="16"/>
  <c r="Q224" i="16"/>
  <c r="AV224" i="16" s="1"/>
  <c r="P224" i="16"/>
  <c r="O224" i="16"/>
  <c r="M224" i="16"/>
  <c r="L224" i="16"/>
  <c r="K224" i="16"/>
  <c r="I224" i="16"/>
  <c r="G224" i="16"/>
  <c r="E224" i="16"/>
  <c r="AU223" i="16"/>
  <c r="AT223" i="16"/>
  <c r="AS223" i="16"/>
  <c r="AQ223" i="16"/>
  <c r="AP223" i="16"/>
  <c r="AO223" i="16"/>
  <c r="AM223" i="16"/>
  <c r="AL223" i="16"/>
  <c r="AK223" i="16"/>
  <c r="AI223" i="16"/>
  <c r="AH223" i="16"/>
  <c r="AG223" i="16"/>
  <c r="AE223" i="16"/>
  <c r="AD223" i="16"/>
  <c r="AC223" i="16"/>
  <c r="AB223" i="16"/>
  <c r="AW223" i="16" s="1"/>
  <c r="Y223" i="16"/>
  <c r="X223" i="16"/>
  <c r="W223" i="16"/>
  <c r="U223" i="16"/>
  <c r="T223" i="16"/>
  <c r="S223" i="16"/>
  <c r="Q223" i="16"/>
  <c r="AV223" i="16" s="1"/>
  <c r="P223" i="16"/>
  <c r="O223" i="16"/>
  <c r="M223" i="16"/>
  <c r="L223" i="16"/>
  <c r="K223" i="16"/>
  <c r="I223" i="16"/>
  <c r="G223" i="16"/>
  <c r="E223" i="16"/>
  <c r="AU222" i="16"/>
  <c r="AT222" i="16"/>
  <c r="AS222" i="16"/>
  <c r="AQ222" i="16"/>
  <c r="AP222" i="16"/>
  <c r="AO222" i="16"/>
  <c r="AM222" i="16"/>
  <c r="AL222" i="16"/>
  <c r="AK222" i="16"/>
  <c r="AI222" i="16"/>
  <c r="AH222" i="16"/>
  <c r="AG222" i="16"/>
  <c r="AE222" i="16"/>
  <c r="AD222" i="16"/>
  <c r="AC222" i="16"/>
  <c r="AB222" i="16"/>
  <c r="AW222" i="16" s="1"/>
  <c r="Y222" i="16"/>
  <c r="X222" i="16"/>
  <c r="W222" i="16"/>
  <c r="U222" i="16"/>
  <c r="AV222" i="16"/>
  <c r="T222" i="16"/>
  <c r="S222" i="16"/>
  <c r="Q222" i="16"/>
  <c r="P222" i="16"/>
  <c r="O222" i="16"/>
  <c r="M222" i="16"/>
  <c r="L222" i="16"/>
  <c r="K222" i="16"/>
  <c r="I222" i="16"/>
  <c r="G222" i="16"/>
  <c r="E222" i="16"/>
  <c r="AU221" i="16"/>
  <c r="AT221" i="16"/>
  <c r="AS221" i="16"/>
  <c r="AQ221" i="16"/>
  <c r="AP221" i="16"/>
  <c r="AO221" i="16"/>
  <c r="AM221" i="16"/>
  <c r="AL221" i="16"/>
  <c r="AK221" i="16"/>
  <c r="AI221" i="16"/>
  <c r="AH221" i="16"/>
  <c r="AG221" i="16"/>
  <c r="AE221" i="16"/>
  <c r="AD221" i="16"/>
  <c r="AC221" i="16"/>
  <c r="AB221" i="16"/>
  <c r="AW221" i="16" s="1"/>
  <c r="Y221" i="16"/>
  <c r="X221" i="16"/>
  <c r="W221" i="16"/>
  <c r="U221" i="16"/>
  <c r="T221" i="16"/>
  <c r="S221" i="16"/>
  <c r="Q221" i="16"/>
  <c r="P221" i="16"/>
  <c r="O221" i="16"/>
  <c r="M221" i="16"/>
  <c r="AV221" i="16" s="1"/>
  <c r="L221" i="16"/>
  <c r="K221" i="16"/>
  <c r="I221" i="16"/>
  <c r="G221" i="16"/>
  <c r="E221" i="16"/>
  <c r="AU220" i="16"/>
  <c r="AT220" i="16"/>
  <c r="AS220" i="16"/>
  <c r="AQ220" i="16"/>
  <c r="AP220" i="16"/>
  <c r="AO220" i="16"/>
  <c r="AM220" i="16"/>
  <c r="AL220" i="16"/>
  <c r="AK220" i="16"/>
  <c r="AI220" i="16"/>
  <c r="AH220" i="16"/>
  <c r="AG220" i="16"/>
  <c r="AE220" i="16"/>
  <c r="AD220" i="16"/>
  <c r="AC220" i="16"/>
  <c r="AB220" i="16"/>
  <c r="AW220" i="16" s="1"/>
  <c r="Y220" i="16"/>
  <c r="X220" i="16"/>
  <c r="W220" i="16"/>
  <c r="U220" i="16"/>
  <c r="T220" i="16"/>
  <c r="S220" i="16"/>
  <c r="Q220" i="16"/>
  <c r="P220" i="16"/>
  <c r="O220" i="16"/>
  <c r="M220" i="16"/>
  <c r="AV220" i="16"/>
  <c r="L220" i="16"/>
  <c r="K220" i="16"/>
  <c r="I220" i="16"/>
  <c r="G220" i="16"/>
  <c r="E220" i="16"/>
  <c r="AU219" i="16"/>
  <c r="AT219" i="16"/>
  <c r="AS219" i="16"/>
  <c r="AQ219" i="16"/>
  <c r="AP219" i="16"/>
  <c r="AO219" i="16"/>
  <c r="AM219" i="16"/>
  <c r="AL219" i="16"/>
  <c r="AK219" i="16"/>
  <c r="AI219" i="16"/>
  <c r="AH219" i="16"/>
  <c r="AG219" i="16"/>
  <c r="AE219" i="16"/>
  <c r="AD219" i="16"/>
  <c r="AC219" i="16"/>
  <c r="AB219" i="16"/>
  <c r="AW219" i="16" s="1"/>
  <c r="Y219" i="16"/>
  <c r="X219" i="16"/>
  <c r="W219" i="16"/>
  <c r="U219" i="16"/>
  <c r="T219" i="16"/>
  <c r="S219" i="16"/>
  <c r="Q219" i="16"/>
  <c r="P219" i="16"/>
  <c r="O219" i="16"/>
  <c r="M219" i="16"/>
  <c r="AV219" i="16" s="1"/>
  <c r="L219" i="16"/>
  <c r="K219" i="16"/>
  <c r="I219" i="16"/>
  <c r="G219" i="16"/>
  <c r="E219" i="16"/>
  <c r="AU218" i="16"/>
  <c r="AT218" i="16"/>
  <c r="AS218" i="16"/>
  <c r="AQ218" i="16"/>
  <c r="AP218" i="16"/>
  <c r="AO218" i="16"/>
  <c r="AM218" i="16"/>
  <c r="AL218" i="16"/>
  <c r="AK218" i="16"/>
  <c r="AI218" i="16"/>
  <c r="AH218" i="16"/>
  <c r="AG218" i="16"/>
  <c r="AE218" i="16"/>
  <c r="AD218" i="16"/>
  <c r="AC218" i="16"/>
  <c r="AB218" i="16"/>
  <c r="AW218" i="16" s="1"/>
  <c r="Y218" i="16"/>
  <c r="AV218" i="16" s="1"/>
  <c r="X218" i="16"/>
  <c r="W218" i="16"/>
  <c r="U218" i="16"/>
  <c r="T218" i="16"/>
  <c r="S218" i="16"/>
  <c r="Q218" i="16"/>
  <c r="P218" i="16"/>
  <c r="O218" i="16"/>
  <c r="M218" i="16"/>
  <c r="L218" i="16"/>
  <c r="K218" i="16"/>
  <c r="I218" i="16"/>
  <c r="G218" i="16"/>
  <c r="E218" i="16"/>
  <c r="AU217" i="16"/>
  <c r="AT217" i="16"/>
  <c r="AS217" i="16"/>
  <c r="AQ217" i="16"/>
  <c r="AP217" i="16"/>
  <c r="AO217" i="16"/>
  <c r="AM217" i="16"/>
  <c r="AL217" i="16"/>
  <c r="AK217" i="16"/>
  <c r="AI217" i="16"/>
  <c r="AH217" i="16"/>
  <c r="AG217" i="16"/>
  <c r="AE217" i="16"/>
  <c r="AD217" i="16"/>
  <c r="AC217" i="16"/>
  <c r="AB217" i="16"/>
  <c r="AW217" i="16" s="1"/>
  <c r="Y217" i="16"/>
  <c r="X217" i="16"/>
  <c r="W217" i="16"/>
  <c r="U217" i="16"/>
  <c r="T217" i="16"/>
  <c r="S217" i="16"/>
  <c r="Q217" i="16"/>
  <c r="P217" i="16"/>
  <c r="O217" i="16"/>
  <c r="M217" i="16"/>
  <c r="AV217" i="16" s="1"/>
  <c r="L217" i="16"/>
  <c r="K217" i="16"/>
  <c r="I217" i="16"/>
  <c r="G217" i="16"/>
  <c r="E217" i="16"/>
  <c r="AU216" i="16"/>
  <c r="AT216" i="16"/>
  <c r="AS216" i="16"/>
  <c r="AQ216" i="16"/>
  <c r="AP216" i="16"/>
  <c r="AO216" i="16"/>
  <c r="AM216" i="16"/>
  <c r="AL216" i="16"/>
  <c r="AK216" i="16"/>
  <c r="AI216" i="16"/>
  <c r="AH216" i="16"/>
  <c r="AG216" i="16"/>
  <c r="AE216" i="16"/>
  <c r="AD216" i="16"/>
  <c r="AC216" i="16"/>
  <c r="AB216" i="16"/>
  <c r="AW216" i="16"/>
  <c r="Y216" i="16"/>
  <c r="X216" i="16"/>
  <c r="W216" i="16"/>
  <c r="U216" i="16"/>
  <c r="T216" i="16"/>
  <c r="S216" i="16"/>
  <c r="Q216" i="16"/>
  <c r="AV216" i="16" s="1"/>
  <c r="P216" i="16"/>
  <c r="O216" i="16"/>
  <c r="M216" i="16"/>
  <c r="L216" i="16"/>
  <c r="K216" i="16"/>
  <c r="I216" i="16"/>
  <c r="G216" i="16"/>
  <c r="E216" i="16"/>
  <c r="AU215" i="16"/>
  <c r="AT215" i="16"/>
  <c r="AS215" i="16"/>
  <c r="AQ215" i="16"/>
  <c r="AP215" i="16"/>
  <c r="AO215" i="16"/>
  <c r="AM215" i="16"/>
  <c r="AL215" i="16"/>
  <c r="AK215" i="16"/>
  <c r="AI215" i="16"/>
  <c r="AH215" i="16"/>
  <c r="AG215" i="16"/>
  <c r="AE215" i="16"/>
  <c r="AD215" i="16"/>
  <c r="AC215" i="16"/>
  <c r="AB215" i="16"/>
  <c r="AW215" i="16" s="1"/>
  <c r="Y215" i="16"/>
  <c r="X215" i="16"/>
  <c r="W215" i="16"/>
  <c r="U215" i="16"/>
  <c r="T215" i="16"/>
  <c r="S215" i="16"/>
  <c r="Q215" i="16"/>
  <c r="AV215" i="16" s="1"/>
  <c r="P215" i="16"/>
  <c r="O215" i="16"/>
  <c r="M215" i="16"/>
  <c r="L215" i="16"/>
  <c r="K215" i="16"/>
  <c r="I215" i="16"/>
  <c r="G215" i="16"/>
  <c r="E215" i="16"/>
  <c r="AU214" i="16"/>
  <c r="AT214" i="16"/>
  <c r="AS214" i="16"/>
  <c r="AQ214" i="16"/>
  <c r="AP214" i="16"/>
  <c r="AO214" i="16"/>
  <c r="AM214" i="16"/>
  <c r="AL214" i="16"/>
  <c r="AK214" i="16"/>
  <c r="AI214" i="16"/>
  <c r="AH214" i="16"/>
  <c r="AG214" i="16"/>
  <c r="AE214" i="16"/>
  <c r="AD214" i="16"/>
  <c r="AC214" i="16"/>
  <c r="AB214" i="16"/>
  <c r="AW214" i="16" s="1"/>
  <c r="Y214" i="16"/>
  <c r="X214" i="16"/>
  <c r="W214" i="16"/>
  <c r="U214" i="16"/>
  <c r="AV214" i="16"/>
  <c r="T214" i="16"/>
  <c r="S214" i="16"/>
  <c r="Q214" i="16"/>
  <c r="P214" i="16"/>
  <c r="O214" i="16"/>
  <c r="M214" i="16"/>
  <c r="L214" i="16"/>
  <c r="K214" i="16"/>
  <c r="I214" i="16"/>
  <c r="G214" i="16"/>
  <c r="E214" i="16"/>
  <c r="AU213" i="16"/>
  <c r="AT213" i="16"/>
  <c r="AS213" i="16"/>
  <c r="AQ213" i="16"/>
  <c r="AP213" i="16"/>
  <c r="AO213" i="16"/>
  <c r="AM213" i="16"/>
  <c r="AL213" i="16"/>
  <c r="AK213" i="16"/>
  <c r="AI213" i="16"/>
  <c r="AH213" i="16"/>
  <c r="AG213" i="16"/>
  <c r="AE213" i="16"/>
  <c r="AD213" i="16"/>
  <c r="AC213" i="16"/>
  <c r="AB213" i="16"/>
  <c r="AW213" i="16" s="1"/>
  <c r="Y213" i="16"/>
  <c r="X213" i="16"/>
  <c r="W213" i="16"/>
  <c r="U213" i="16"/>
  <c r="T213" i="16"/>
  <c r="S213" i="16"/>
  <c r="Q213" i="16"/>
  <c r="P213" i="16"/>
  <c r="O213" i="16"/>
  <c r="M213" i="16"/>
  <c r="AV213" i="16" s="1"/>
  <c r="L213" i="16"/>
  <c r="K213" i="16"/>
  <c r="I213" i="16"/>
  <c r="G213" i="16"/>
  <c r="E213" i="16"/>
  <c r="AU212" i="16"/>
  <c r="AT212" i="16"/>
  <c r="AS212" i="16"/>
  <c r="AQ212" i="16"/>
  <c r="AP212" i="16"/>
  <c r="AO212" i="16"/>
  <c r="AM212" i="16"/>
  <c r="AL212" i="16"/>
  <c r="AK212" i="16"/>
  <c r="AI212" i="16"/>
  <c r="AH212" i="16"/>
  <c r="AG212" i="16"/>
  <c r="AE212" i="16"/>
  <c r="AD212" i="16"/>
  <c r="AC212" i="16"/>
  <c r="AB212" i="16"/>
  <c r="AW212" i="16" s="1"/>
  <c r="Y212" i="16"/>
  <c r="X212" i="16"/>
  <c r="W212" i="16"/>
  <c r="U212" i="16"/>
  <c r="T212" i="16"/>
  <c r="S212" i="16"/>
  <c r="Q212" i="16"/>
  <c r="P212" i="16"/>
  <c r="O212" i="16"/>
  <c r="M212" i="16"/>
  <c r="AV212" i="16"/>
  <c r="L212" i="16"/>
  <c r="K212" i="16"/>
  <c r="I212" i="16"/>
  <c r="G212" i="16"/>
  <c r="E212" i="16"/>
  <c r="AU211" i="16"/>
  <c r="AT211" i="16"/>
  <c r="AS211" i="16"/>
  <c r="AQ211" i="16"/>
  <c r="AP211" i="16"/>
  <c r="AO211" i="16"/>
  <c r="AM211" i="16"/>
  <c r="AL211" i="16"/>
  <c r="AK211" i="16"/>
  <c r="AI211" i="16"/>
  <c r="AH211" i="16"/>
  <c r="AG211" i="16"/>
  <c r="AE211" i="16"/>
  <c r="AD211" i="16"/>
  <c r="AC211" i="16"/>
  <c r="AB211" i="16"/>
  <c r="AW211" i="16" s="1"/>
  <c r="Y211" i="16"/>
  <c r="X211" i="16"/>
  <c r="W211" i="16"/>
  <c r="U211" i="16"/>
  <c r="T211" i="16"/>
  <c r="S211" i="16"/>
  <c r="Q211" i="16"/>
  <c r="P211" i="16"/>
  <c r="O211" i="16"/>
  <c r="M211" i="16"/>
  <c r="AV211" i="16" s="1"/>
  <c r="L211" i="16"/>
  <c r="K211" i="16"/>
  <c r="I211" i="16"/>
  <c r="G211" i="16"/>
  <c r="E211" i="16"/>
  <c r="AU210" i="16"/>
  <c r="AT210" i="16"/>
  <c r="AS210" i="16"/>
  <c r="AQ210" i="16"/>
  <c r="AP210" i="16"/>
  <c r="AO210" i="16"/>
  <c r="AM210" i="16"/>
  <c r="AL210" i="16"/>
  <c r="AK210" i="16"/>
  <c r="AI210" i="16"/>
  <c r="AH210" i="16"/>
  <c r="AG210" i="16"/>
  <c r="AE210" i="16"/>
  <c r="AD210" i="16"/>
  <c r="AC210" i="16"/>
  <c r="AB210" i="16"/>
  <c r="AW210" i="16" s="1"/>
  <c r="Y210" i="16"/>
  <c r="AV210" i="16" s="1"/>
  <c r="X210" i="16"/>
  <c r="W210" i="16"/>
  <c r="U210" i="16"/>
  <c r="T210" i="16"/>
  <c r="S210" i="16"/>
  <c r="Q210" i="16"/>
  <c r="P210" i="16"/>
  <c r="O210" i="16"/>
  <c r="M210" i="16"/>
  <c r="L210" i="16"/>
  <c r="K210" i="16"/>
  <c r="I210" i="16"/>
  <c r="G210" i="16"/>
  <c r="E210" i="16"/>
  <c r="AU209" i="16"/>
  <c r="AT209" i="16"/>
  <c r="AS209" i="16"/>
  <c r="AQ209" i="16"/>
  <c r="AP209" i="16"/>
  <c r="AO209" i="16"/>
  <c r="AM209" i="16"/>
  <c r="AL209" i="16"/>
  <c r="AK209" i="16"/>
  <c r="AI209" i="16"/>
  <c r="AH209" i="16"/>
  <c r="AG209" i="16"/>
  <c r="AE209" i="16"/>
  <c r="AD209" i="16"/>
  <c r="AC209" i="16"/>
  <c r="AB209" i="16"/>
  <c r="AW209" i="16" s="1"/>
  <c r="Y209" i="16"/>
  <c r="X209" i="16"/>
  <c r="W209" i="16"/>
  <c r="U209" i="16"/>
  <c r="T209" i="16"/>
  <c r="S209" i="16"/>
  <c r="Q209" i="16"/>
  <c r="P209" i="16"/>
  <c r="O209" i="16"/>
  <c r="M209" i="16"/>
  <c r="AV209" i="16" s="1"/>
  <c r="L209" i="16"/>
  <c r="K209" i="16"/>
  <c r="I209" i="16"/>
  <c r="G209" i="16"/>
  <c r="E209" i="16"/>
  <c r="AU208" i="16"/>
  <c r="AT208" i="16"/>
  <c r="AS208" i="16"/>
  <c r="AQ208" i="16"/>
  <c r="AP208" i="16"/>
  <c r="AO208" i="16"/>
  <c r="AM208" i="16"/>
  <c r="AL208" i="16"/>
  <c r="AK208" i="16"/>
  <c r="AI208" i="16"/>
  <c r="AH208" i="16"/>
  <c r="AG208" i="16"/>
  <c r="AE208" i="16"/>
  <c r="AD208" i="16"/>
  <c r="AC208" i="16"/>
  <c r="AB208" i="16"/>
  <c r="AW208" i="16"/>
  <c r="Y208" i="16"/>
  <c r="X208" i="16"/>
  <c r="W208" i="16"/>
  <c r="U208" i="16"/>
  <c r="T208" i="16"/>
  <c r="S208" i="16"/>
  <c r="Q208" i="16"/>
  <c r="AV208" i="16" s="1"/>
  <c r="P208" i="16"/>
  <c r="O208" i="16"/>
  <c r="M208" i="16"/>
  <c r="L208" i="16"/>
  <c r="K208" i="16"/>
  <c r="I208" i="16"/>
  <c r="G208" i="16"/>
  <c r="E208" i="16"/>
  <c r="AU207" i="16"/>
  <c r="AT207" i="16"/>
  <c r="AS207" i="16"/>
  <c r="AQ207" i="16"/>
  <c r="AP207" i="16"/>
  <c r="AO207" i="16"/>
  <c r="AM207" i="16"/>
  <c r="AL207" i="16"/>
  <c r="AK207" i="16"/>
  <c r="AI207" i="16"/>
  <c r="AH207" i="16"/>
  <c r="AG207" i="16"/>
  <c r="AE207" i="16"/>
  <c r="AD207" i="16"/>
  <c r="AC207" i="16"/>
  <c r="AB207" i="16"/>
  <c r="AW207" i="16" s="1"/>
  <c r="Y207" i="16"/>
  <c r="X207" i="16"/>
  <c r="W207" i="16"/>
  <c r="U207" i="16"/>
  <c r="T207" i="16"/>
  <c r="S207" i="16"/>
  <c r="Q207" i="16"/>
  <c r="AV207" i="16" s="1"/>
  <c r="P207" i="16"/>
  <c r="O207" i="16"/>
  <c r="M207" i="16"/>
  <c r="L207" i="16"/>
  <c r="K207" i="16"/>
  <c r="I207" i="16"/>
  <c r="G207" i="16"/>
  <c r="E207" i="16"/>
  <c r="AU206" i="16"/>
  <c r="AT206" i="16"/>
  <c r="AS206" i="16"/>
  <c r="AQ206" i="16"/>
  <c r="AP206" i="16"/>
  <c r="AO206" i="16"/>
  <c r="AM206" i="16"/>
  <c r="AL206" i="16"/>
  <c r="AK206" i="16"/>
  <c r="AI206" i="16"/>
  <c r="AH206" i="16"/>
  <c r="AG206" i="16"/>
  <c r="AE206" i="16"/>
  <c r="AD206" i="16"/>
  <c r="AC206" i="16"/>
  <c r="AB206" i="16"/>
  <c r="AW206" i="16" s="1"/>
  <c r="Y206" i="16"/>
  <c r="X206" i="16"/>
  <c r="W206" i="16"/>
  <c r="U206" i="16"/>
  <c r="AV206" i="16"/>
  <c r="T206" i="16"/>
  <c r="S206" i="16"/>
  <c r="Q206" i="16"/>
  <c r="P206" i="16"/>
  <c r="O206" i="16"/>
  <c r="M206" i="16"/>
  <c r="L206" i="16"/>
  <c r="K206" i="16"/>
  <c r="I206" i="16"/>
  <c r="G206" i="16"/>
  <c r="E206" i="16"/>
  <c r="AU205" i="16"/>
  <c r="AT205" i="16"/>
  <c r="AS205" i="16"/>
  <c r="AQ205" i="16"/>
  <c r="AP205" i="16"/>
  <c r="AO205" i="16"/>
  <c r="AM205" i="16"/>
  <c r="AL205" i="16"/>
  <c r="AK205" i="16"/>
  <c r="AI205" i="16"/>
  <c r="AH205" i="16"/>
  <c r="AG205" i="16"/>
  <c r="AE205" i="16"/>
  <c r="AD205" i="16"/>
  <c r="AC205" i="16"/>
  <c r="AB205" i="16"/>
  <c r="AW205" i="16" s="1"/>
  <c r="Y205" i="16"/>
  <c r="X205" i="16"/>
  <c r="W205" i="16"/>
  <c r="U205" i="16"/>
  <c r="T205" i="16"/>
  <c r="S205" i="16"/>
  <c r="Q205" i="16"/>
  <c r="P205" i="16"/>
  <c r="O205" i="16"/>
  <c r="M205" i="16"/>
  <c r="AV205" i="16" s="1"/>
  <c r="L205" i="16"/>
  <c r="K205" i="16"/>
  <c r="I205" i="16"/>
  <c r="G205" i="16"/>
  <c r="E205" i="16"/>
  <c r="AU204" i="16"/>
  <c r="AT204" i="16"/>
  <c r="AS204" i="16"/>
  <c r="AQ204" i="16"/>
  <c r="AP204" i="16"/>
  <c r="AO204" i="16"/>
  <c r="AM204" i="16"/>
  <c r="AL204" i="16"/>
  <c r="AK204" i="16"/>
  <c r="AI204" i="16"/>
  <c r="AH204" i="16"/>
  <c r="AG204" i="16"/>
  <c r="AE204" i="16"/>
  <c r="AD204" i="16"/>
  <c r="AC204" i="16"/>
  <c r="AB204" i="16"/>
  <c r="AW204" i="16" s="1"/>
  <c r="Y204" i="16"/>
  <c r="X204" i="16"/>
  <c r="W204" i="16"/>
  <c r="U204" i="16"/>
  <c r="T204" i="16"/>
  <c r="S204" i="16"/>
  <c r="Q204" i="16"/>
  <c r="P204" i="16"/>
  <c r="O204" i="16"/>
  <c r="M204" i="16"/>
  <c r="AV204" i="16"/>
  <c r="L204" i="16"/>
  <c r="K204" i="16"/>
  <c r="I204" i="16"/>
  <c r="G204" i="16"/>
  <c r="E204" i="16"/>
  <c r="AU203" i="16"/>
  <c r="AT203" i="16"/>
  <c r="AS203" i="16"/>
  <c r="AQ203" i="16"/>
  <c r="AP203" i="16"/>
  <c r="AO203" i="16"/>
  <c r="AM203" i="16"/>
  <c r="AL203" i="16"/>
  <c r="AK203" i="16"/>
  <c r="AI203" i="16"/>
  <c r="AH203" i="16"/>
  <c r="AG203" i="16"/>
  <c r="AE203" i="16"/>
  <c r="AD203" i="16"/>
  <c r="AC203" i="16"/>
  <c r="AB203" i="16"/>
  <c r="AW203" i="16" s="1"/>
  <c r="Y203" i="16"/>
  <c r="X203" i="16"/>
  <c r="W203" i="16"/>
  <c r="U203" i="16"/>
  <c r="T203" i="16"/>
  <c r="S203" i="16"/>
  <c r="Q203" i="16"/>
  <c r="P203" i="16"/>
  <c r="O203" i="16"/>
  <c r="M203" i="16"/>
  <c r="AV203" i="16" s="1"/>
  <c r="L203" i="16"/>
  <c r="K203" i="16"/>
  <c r="I203" i="16"/>
  <c r="G203" i="16"/>
  <c r="E203" i="16"/>
  <c r="AU202" i="16"/>
  <c r="AT202" i="16"/>
  <c r="AS202" i="16"/>
  <c r="AQ202" i="16"/>
  <c r="AP202" i="16"/>
  <c r="AO202" i="16"/>
  <c r="AM202" i="16"/>
  <c r="AL202" i="16"/>
  <c r="AK202" i="16"/>
  <c r="AI202" i="16"/>
  <c r="AH202" i="16"/>
  <c r="AG202" i="16"/>
  <c r="AE202" i="16"/>
  <c r="AD202" i="16"/>
  <c r="AC202" i="16"/>
  <c r="AB202" i="16"/>
  <c r="AW202" i="16" s="1"/>
  <c r="Y202" i="16"/>
  <c r="AV202" i="16" s="1"/>
  <c r="X202" i="16"/>
  <c r="W202" i="16"/>
  <c r="U202" i="16"/>
  <c r="T202" i="16"/>
  <c r="S202" i="16"/>
  <c r="Q202" i="16"/>
  <c r="P202" i="16"/>
  <c r="O202" i="16"/>
  <c r="M202" i="16"/>
  <c r="L202" i="16"/>
  <c r="K202" i="16"/>
  <c r="I202" i="16"/>
  <c r="G202" i="16"/>
  <c r="E202" i="16"/>
  <c r="AU201" i="16"/>
  <c r="AT201" i="16"/>
  <c r="AS201" i="16"/>
  <c r="AQ201" i="16"/>
  <c r="AP201" i="16"/>
  <c r="AO201" i="16"/>
  <c r="AM201" i="16"/>
  <c r="AL201" i="16"/>
  <c r="AK201" i="16"/>
  <c r="AI201" i="16"/>
  <c r="AH201" i="16"/>
  <c r="AG201" i="16"/>
  <c r="AE201" i="16"/>
  <c r="AD201" i="16"/>
  <c r="AC201" i="16"/>
  <c r="AB201" i="16"/>
  <c r="AW201" i="16" s="1"/>
  <c r="Y201" i="16"/>
  <c r="X201" i="16"/>
  <c r="W201" i="16"/>
  <c r="U201" i="16"/>
  <c r="T201" i="16"/>
  <c r="S201" i="16"/>
  <c r="Q201" i="16"/>
  <c r="P201" i="16"/>
  <c r="O201" i="16"/>
  <c r="M201" i="16"/>
  <c r="AV201" i="16" s="1"/>
  <c r="L201" i="16"/>
  <c r="K201" i="16"/>
  <c r="I201" i="16"/>
  <c r="G201" i="16"/>
  <c r="E201" i="16"/>
  <c r="AU200" i="16"/>
  <c r="AT200" i="16"/>
  <c r="AS200" i="16"/>
  <c r="AQ200" i="16"/>
  <c r="AP200" i="16"/>
  <c r="AO200" i="16"/>
  <c r="AM200" i="16"/>
  <c r="AL200" i="16"/>
  <c r="AK200" i="16"/>
  <c r="AI200" i="16"/>
  <c r="AH200" i="16"/>
  <c r="AG200" i="16"/>
  <c r="AE200" i="16"/>
  <c r="AD200" i="16"/>
  <c r="AC200" i="16"/>
  <c r="AB200" i="16"/>
  <c r="AW200" i="16"/>
  <c r="Y200" i="16"/>
  <c r="X200" i="16"/>
  <c r="W200" i="16"/>
  <c r="U200" i="16"/>
  <c r="T200" i="16"/>
  <c r="S200" i="16"/>
  <c r="Q200" i="16"/>
  <c r="AV200" i="16" s="1"/>
  <c r="P200" i="16"/>
  <c r="O200" i="16"/>
  <c r="M200" i="16"/>
  <c r="L200" i="16"/>
  <c r="K200" i="16"/>
  <c r="I200" i="16"/>
  <c r="G200" i="16"/>
  <c r="E200" i="16"/>
  <c r="AU199" i="16"/>
  <c r="AT199" i="16"/>
  <c r="AS199" i="16"/>
  <c r="AQ199" i="16"/>
  <c r="AP199" i="16"/>
  <c r="AO199" i="16"/>
  <c r="AM199" i="16"/>
  <c r="AL199" i="16"/>
  <c r="AK199" i="16"/>
  <c r="AI199" i="16"/>
  <c r="AH199" i="16"/>
  <c r="AG199" i="16"/>
  <c r="AE199" i="16"/>
  <c r="AD199" i="16"/>
  <c r="AC199" i="16"/>
  <c r="AB199" i="16"/>
  <c r="AW199" i="16" s="1"/>
  <c r="Y199" i="16"/>
  <c r="X199" i="16"/>
  <c r="W199" i="16"/>
  <c r="U199" i="16"/>
  <c r="T199" i="16"/>
  <c r="S199" i="16"/>
  <c r="Q199" i="16"/>
  <c r="AV199" i="16" s="1"/>
  <c r="P199" i="16"/>
  <c r="O199" i="16"/>
  <c r="M199" i="16"/>
  <c r="L199" i="16"/>
  <c r="K199" i="16"/>
  <c r="I199" i="16"/>
  <c r="G199" i="16"/>
  <c r="E199" i="16"/>
  <c r="AU198" i="16"/>
  <c r="AT198" i="16"/>
  <c r="AS198" i="16"/>
  <c r="AQ198" i="16"/>
  <c r="AP198" i="16"/>
  <c r="AO198" i="16"/>
  <c r="AM198" i="16"/>
  <c r="AL198" i="16"/>
  <c r="AK198" i="16"/>
  <c r="AI198" i="16"/>
  <c r="AH198" i="16"/>
  <c r="AG198" i="16"/>
  <c r="AE198" i="16"/>
  <c r="AD198" i="16"/>
  <c r="AC198" i="16"/>
  <c r="AB198" i="16"/>
  <c r="AW198" i="16" s="1"/>
  <c r="Y198" i="16"/>
  <c r="X198" i="16"/>
  <c r="W198" i="16"/>
  <c r="U198" i="16"/>
  <c r="AV198" i="16"/>
  <c r="T198" i="16"/>
  <c r="S198" i="16"/>
  <c r="Q198" i="16"/>
  <c r="P198" i="16"/>
  <c r="O198" i="16"/>
  <c r="M198" i="16"/>
  <c r="L198" i="16"/>
  <c r="K198" i="16"/>
  <c r="I198" i="16"/>
  <c r="G198" i="16"/>
  <c r="E198" i="16"/>
  <c r="AU197" i="16"/>
  <c r="AT197" i="16"/>
  <c r="AS197" i="16"/>
  <c r="AQ197" i="16"/>
  <c r="AP197" i="16"/>
  <c r="AO197" i="16"/>
  <c r="AM197" i="16"/>
  <c r="AL197" i="16"/>
  <c r="AK197" i="16"/>
  <c r="AI197" i="16"/>
  <c r="AH197" i="16"/>
  <c r="AG197" i="16"/>
  <c r="AE197" i="16"/>
  <c r="AD197" i="16"/>
  <c r="AC197" i="16"/>
  <c r="AB197" i="16"/>
  <c r="AW197" i="16" s="1"/>
  <c r="Y197" i="16"/>
  <c r="X197" i="16"/>
  <c r="W197" i="16"/>
  <c r="U197" i="16"/>
  <c r="T197" i="16"/>
  <c r="S197" i="16"/>
  <c r="Q197" i="16"/>
  <c r="P197" i="16"/>
  <c r="O197" i="16"/>
  <c r="M197" i="16"/>
  <c r="AV197" i="16" s="1"/>
  <c r="L197" i="16"/>
  <c r="K197" i="16"/>
  <c r="I197" i="16"/>
  <c r="G197" i="16"/>
  <c r="E197" i="16"/>
  <c r="AU196" i="16"/>
  <c r="AT196" i="16"/>
  <c r="AS196" i="16"/>
  <c r="AQ196" i="16"/>
  <c r="AP196" i="16"/>
  <c r="AO196" i="16"/>
  <c r="AM196" i="16"/>
  <c r="AL196" i="16"/>
  <c r="AK196" i="16"/>
  <c r="AI196" i="16"/>
  <c r="AH196" i="16"/>
  <c r="AG196" i="16"/>
  <c r="AE196" i="16"/>
  <c r="AD196" i="16"/>
  <c r="AC196" i="16"/>
  <c r="AB196" i="16"/>
  <c r="AW196" i="16" s="1"/>
  <c r="Y196" i="16"/>
  <c r="X196" i="16"/>
  <c r="W196" i="16"/>
  <c r="U196" i="16"/>
  <c r="T196" i="16"/>
  <c r="S196" i="16"/>
  <c r="Q196" i="16"/>
  <c r="P196" i="16"/>
  <c r="O196" i="16"/>
  <c r="M196" i="16"/>
  <c r="AV196" i="16"/>
  <c r="L196" i="16"/>
  <c r="K196" i="16"/>
  <c r="I196" i="16"/>
  <c r="G196" i="16"/>
  <c r="E196" i="16"/>
  <c r="AU195" i="16"/>
  <c r="AT195" i="16"/>
  <c r="AS195" i="16"/>
  <c r="AQ195" i="16"/>
  <c r="AP195" i="16"/>
  <c r="AO195" i="16"/>
  <c r="AM195" i="16"/>
  <c r="AL195" i="16"/>
  <c r="AK195" i="16"/>
  <c r="AI195" i="16"/>
  <c r="AH195" i="16"/>
  <c r="AG195" i="16"/>
  <c r="AE195" i="16"/>
  <c r="AD195" i="16"/>
  <c r="AC195" i="16"/>
  <c r="AB195" i="16"/>
  <c r="AW195" i="16" s="1"/>
  <c r="Y195" i="16"/>
  <c r="X195" i="16"/>
  <c r="W195" i="16"/>
  <c r="U195" i="16"/>
  <c r="T195" i="16"/>
  <c r="S195" i="16"/>
  <c r="Q195" i="16"/>
  <c r="P195" i="16"/>
  <c r="O195" i="16"/>
  <c r="M195" i="16"/>
  <c r="AV195" i="16" s="1"/>
  <c r="L195" i="16"/>
  <c r="K195" i="16"/>
  <c r="I195" i="16"/>
  <c r="G195" i="16"/>
  <c r="E195" i="16"/>
  <c r="AU194" i="16"/>
  <c r="AT194" i="16"/>
  <c r="AS194" i="16"/>
  <c r="AQ194" i="16"/>
  <c r="AP194" i="16"/>
  <c r="AO194" i="16"/>
  <c r="AM194" i="16"/>
  <c r="AL194" i="16"/>
  <c r="AK194" i="16"/>
  <c r="AI194" i="16"/>
  <c r="AH194" i="16"/>
  <c r="AG194" i="16"/>
  <c r="AE194" i="16"/>
  <c r="AD194" i="16"/>
  <c r="AC194" i="16"/>
  <c r="AB194" i="16"/>
  <c r="AW194" i="16" s="1"/>
  <c r="Y194" i="16"/>
  <c r="AV194" i="16" s="1"/>
  <c r="X194" i="16"/>
  <c r="W194" i="16"/>
  <c r="U194" i="16"/>
  <c r="T194" i="16"/>
  <c r="S194" i="16"/>
  <c r="Q194" i="16"/>
  <c r="P194" i="16"/>
  <c r="O194" i="16"/>
  <c r="M194" i="16"/>
  <c r="L194" i="16"/>
  <c r="K194" i="16"/>
  <c r="I194" i="16"/>
  <c r="G194" i="16"/>
  <c r="E194" i="16"/>
  <c r="AU193" i="16"/>
  <c r="AT193" i="16"/>
  <c r="AS193" i="16"/>
  <c r="AQ193" i="16"/>
  <c r="AP193" i="16"/>
  <c r="AO193" i="16"/>
  <c r="AM193" i="16"/>
  <c r="AL193" i="16"/>
  <c r="AK193" i="16"/>
  <c r="AI193" i="16"/>
  <c r="AH193" i="16"/>
  <c r="AG193" i="16"/>
  <c r="AE193" i="16"/>
  <c r="AD193" i="16"/>
  <c r="AC193" i="16"/>
  <c r="AB193" i="16"/>
  <c r="AW193" i="16" s="1"/>
  <c r="Y193" i="16"/>
  <c r="X193" i="16"/>
  <c r="W193" i="16"/>
  <c r="U193" i="16"/>
  <c r="T193" i="16"/>
  <c r="S193" i="16"/>
  <c r="Q193" i="16"/>
  <c r="P193" i="16"/>
  <c r="O193" i="16"/>
  <c r="M193" i="16"/>
  <c r="AV193" i="16" s="1"/>
  <c r="L193" i="16"/>
  <c r="K193" i="16"/>
  <c r="I193" i="16"/>
  <c r="G193" i="16"/>
  <c r="E193" i="16"/>
  <c r="AU192" i="16"/>
  <c r="AT192" i="16"/>
  <c r="AS192" i="16"/>
  <c r="AQ192" i="16"/>
  <c r="AP192" i="16"/>
  <c r="AO192" i="16"/>
  <c r="AM192" i="16"/>
  <c r="AL192" i="16"/>
  <c r="AK192" i="16"/>
  <c r="AI192" i="16"/>
  <c r="AH192" i="16"/>
  <c r="AG192" i="16"/>
  <c r="AE192" i="16"/>
  <c r="AD192" i="16"/>
  <c r="AC192" i="16"/>
  <c r="AB192" i="16"/>
  <c r="AW192" i="16"/>
  <c r="Y192" i="16"/>
  <c r="X192" i="16"/>
  <c r="W192" i="16"/>
  <c r="U192" i="16"/>
  <c r="T192" i="16"/>
  <c r="S192" i="16"/>
  <c r="Q192" i="16"/>
  <c r="AV192" i="16" s="1"/>
  <c r="P192" i="16"/>
  <c r="O192" i="16"/>
  <c r="M192" i="16"/>
  <c r="L192" i="16"/>
  <c r="K192" i="16"/>
  <c r="I192" i="16"/>
  <c r="G192" i="16"/>
  <c r="E192" i="16"/>
  <c r="AU191" i="16"/>
  <c r="AT191" i="16"/>
  <c r="AS191" i="16"/>
  <c r="AQ191" i="16"/>
  <c r="AP191" i="16"/>
  <c r="AO191" i="16"/>
  <c r="AM191" i="16"/>
  <c r="AL191" i="16"/>
  <c r="AK191" i="16"/>
  <c r="AI191" i="16"/>
  <c r="AH191" i="16"/>
  <c r="AG191" i="16"/>
  <c r="AE191" i="16"/>
  <c r="AD191" i="16"/>
  <c r="AC191" i="16"/>
  <c r="AB191" i="16"/>
  <c r="AW191" i="16" s="1"/>
  <c r="Y191" i="16"/>
  <c r="X191" i="16"/>
  <c r="W191" i="16"/>
  <c r="U191" i="16"/>
  <c r="T191" i="16"/>
  <c r="S191" i="16"/>
  <c r="Q191" i="16"/>
  <c r="AV191" i="16" s="1"/>
  <c r="P191" i="16"/>
  <c r="O191" i="16"/>
  <c r="M191" i="16"/>
  <c r="L191" i="16"/>
  <c r="K191" i="16"/>
  <c r="I191" i="16"/>
  <c r="G191" i="16"/>
  <c r="E191" i="16"/>
  <c r="AU190" i="16"/>
  <c r="AT190" i="16"/>
  <c r="AS190" i="16"/>
  <c r="AQ190" i="16"/>
  <c r="AP190" i="16"/>
  <c r="AO190" i="16"/>
  <c r="AM190" i="16"/>
  <c r="AL190" i="16"/>
  <c r="AK190" i="16"/>
  <c r="AI190" i="16"/>
  <c r="AH190" i="16"/>
  <c r="AG190" i="16"/>
  <c r="AE190" i="16"/>
  <c r="AD190" i="16"/>
  <c r="AC190" i="16"/>
  <c r="AB190" i="16"/>
  <c r="AW190" i="16" s="1"/>
  <c r="Y190" i="16"/>
  <c r="X190" i="16"/>
  <c r="W190" i="16"/>
  <c r="U190" i="16"/>
  <c r="AV190" i="16"/>
  <c r="T190" i="16"/>
  <c r="S190" i="16"/>
  <c r="Q190" i="16"/>
  <c r="P190" i="16"/>
  <c r="O190" i="16"/>
  <c r="M190" i="16"/>
  <c r="L190" i="16"/>
  <c r="K190" i="16"/>
  <c r="I190" i="16"/>
  <c r="G190" i="16"/>
  <c r="E190" i="16"/>
  <c r="AU189" i="16"/>
  <c r="AT189" i="16"/>
  <c r="AS189" i="16"/>
  <c r="AQ189" i="16"/>
  <c r="AP189" i="16"/>
  <c r="AO189" i="16"/>
  <c r="AM189" i="16"/>
  <c r="AL189" i="16"/>
  <c r="AK189" i="16"/>
  <c r="AI189" i="16"/>
  <c r="AH189" i="16"/>
  <c r="AG189" i="16"/>
  <c r="AE189" i="16"/>
  <c r="AD189" i="16"/>
  <c r="AC189" i="16"/>
  <c r="AB189" i="16"/>
  <c r="AW189" i="16" s="1"/>
  <c r="Y189" i="16"/>
  <c r="X189" i="16"/>
  <c r="W189" i="16"/>
  <c r="U189" i="16"/>
  <c r="T189" i="16"/>
  <c r="S189" i="16"/>
  <c r="Q189" i="16"/>
  <c r="P189" i="16"/>
  <c r="O189" i="16"/>
  <c r="M189" i="16"/>
  <c r="AV189" i="16" s="1"/>
  <c r="L189" i="16"/>
  <c r="K189" i="16"/>
  <c r="I189" i="16"/>
  <c r="G189" i="16"/>
  <c r="E189" i="16"/>
  <c r="AU188" i="16"/>
  <c r="AT188" i="16"/>
  <c r="AS188" i="16"/>
  <c r="AQ188" i="16"/>
  <c r="AP188" i="16"/>
  <c r="AO188" i="16"/>
  <c r="AM188" i="16"/>
  <c r="AL188" i="16"/>
  <c r="AK188" i="16"/>
  <c r="AI188" i="16"/>
  <c r="AH188" i="16"/>
  <c r="AG188" i="16"/>
  <c r="AE188" i="16"/>
  <c r="AD188" i="16"/>
  <c r="AC188" i="16"/>
  <c r="AB188" i="16"/>
  <c r="AW188" i="16" s="1"/>
  <c r="Y188" i="16"/>
  <c r="X188" i="16"/>
  <c r="W188" i="16"/>
  <c r="U188" i="16"/>
  <c r="T188" i="16"/>
  <c r="S188" i="16"/>
  <c r="Q188" i="16"/>
  <c r="P188" i="16"/>
  <c r="O188" i="16"/>
  <c r="M188" i="16"/>
  <c r="AV188" i="16"/>
  <c r="L188" i="16"/>
  <c r="K188" i="16"/>
  <c r="I188" i="16"/>
  <c r="G188" i="16"/>
  <c r="E188" i="16"/>
  <c r="AU187" i="16"/>
  <c r="AT187" i="16"/>
  <c r="AS187" i="16"/>
  <c r="AQ187" i="16"/>
  <c r="AP187" i="16"/>
  <c r="AO187" i="16"/>
  <c r="AM187" i="16"/>
  <c r="AL187" i="16"/>
  <c r="AK187" i="16"/>
  <c r="AI187" i="16"/>
  <c r="AH187" i="16"/>
  <c r="AG187" i="16"/>
  <c r="AE187" i="16"/>
  <c r="AD187" i="16"/>
  <c r="AC187" i="16"/>
  <c r="AB187" i="16"/>
  <c r="AW187" i="16" s="1"/>
  <c r="Y187" i="16"/>
  <c r="X187" i="16"/>
  <c r="W187" i="16"/>
  <c r="U187" i="16"/>
  <c r="T187" i="16"/>
  <c r="S187" i="16"/>
  <c r="Q187" i="16"/>
  <c r="P187" i="16"/>
  <c r="O187" i="16"/>
  <c r="M187" i="16"/>
  <c r="AV187" i="16" s="1"/>
  <c r="L187" i="16"/>
  <c r="K187" i="16"/>
  <c r="I187" i="16"/>
  <c r="G187" i="16"/>
  <c r="E187" i="16"/>
  <c r="AU186" i="16"/>
  <c r="AT186" i="16"/>
  <c r="AS186" i="16"/>
  <c r="AQ186" i="16"/>
  <c r="AP186" i="16"/>
  <c r="AO186" i="16"/>
  <c r="AM186" i="16"/>
  <c r="AL186" i="16"/>
  <c r="AK186" i="16"/>
  <c r="AI186" i="16"/>
  <c r="AH186" i="16"/>
  <c r="AG186" i="16"/>
  <c r="AE186" i="16"/>
  <c r="AD186" i="16"/>
  <c r="AC186" i="16"/>
  <c r="AB186" i="16"/>
  <c r="AW186" i="16" s="1"/>
  <c r="Y186" i="16"/>
  <c r="AV186" i="16" s="1"/>
  <c r="X186" i="16"/>
  <c r="W186" i="16"/>
  <c r="U186" i="16"/>
  <c r="T186" i="16"/>
  <c r="S186" i="16"/>
  <c r="Q186" i="16"/>
  <c r="P186" i="16"/>
  <c r="O186" i="16"/>
  <c r="M186" i="16"/>
  <c r="L186" i="16"/>
  <c r="K186" i="16"/>
  <c r="I186" i="16"/>
  <c r="G186" i="16"/>
  <c r="E186" i="16"/>
  <c r="AU185" i="16"/>
  <c r="AT185" i="16"/>
  <c r="AS185" i="16"/>
  <c r="AQ185" i="16"/>
  <c r="AP185" i="16"/>
  <c r="AO185" i="16"/>
  <c r="AM185" i="16"/>
  <c r="AL185" i="16"/>
  <c r="AK185" i="16"/>
  <c r="AI185" i="16"/>
  <c r="AH185" i="16"/>
  <c r="AG185" i="16"/>
  <c r="AE185" i="16"/>
  <c r="AD185" i="16"/>
  <c r="AC185" i="16"/>
  <c r="AB185" i="16"/>
  <c r="AW185" i="16" s="1"/>
  <c r="Y185" i="16"/>
  <c r="X185" i="16"/>
  <c r="W185" i="16"/>
  <c r="U185" i="16"/>
  <c r="T185" i="16"/>
  <c r="S185" i="16"/>
  <c r="Q185" i="16"/>
  <c r="P185" i="16"/>
  <c r="O185" i="16"/>
  <c r="M185" i="16"/>
  <c r="AV185" i="16" s="1"/>
  <c r="L185" i="16"/>
  <c r="K185" i="16"/>
  <c r="I185" i="16"/>
  <c r="G185" i="16"/>
  <c r="E185" i="16"/>
  <c r="AU184" i="16"/>
  <c r="AT184" i="16"/>
  <c r="AS184" i="16"/>
  <c r="AQ184" i="16"/>
  <c r="AP184" i="16"/>
  <c r="AO184" i="16"/>
  <c r="AM184" i="16"/>
  <c r="AL184" i="16"/>
  <c r="AK184" i="16"/>
  <c r="AI184" i="16"/>
  <c r="AH184" i="16"/>
  <c r="AG184" i="16"/>
  <c r="AE184" i="16"/>
  <c r="AD184" i="16"/>
  <c r="AC184" i="16"/>
  <c r="AB184" i="16"/>
  <c r="AW184" i="16"/>
  <c r="Y184" i="16"/>
  <c r="X184" i="16"/>
  <c r="W184" i="16"/>
  <c r="U184" i="16"/>
  <c r="T184" i="16"/>
  <c r="S184" i="16"/>
  <c r="Q184" i="16"/>
  <c r="AV184" i="16" s="1"/>
  <c r="P184" i="16"/>
  <c r="O184" i="16"/>
  <c r="M184" i="16"/>
  <c r="L184" i="16"/>
  <c r="K184" i="16"/>
  <c r="I184" i="16"/>
  <c r="G184" i="16"/>
  <c r="E184" i="16"/>
  <c r="AU183" i="16"/>
  <c r="AT183" i="16"/>
  <c r="AS183" i="16"/>
  <c r="AQ183" i="16"/>
  <c r="AP183" i="16"/>
  <c r="AO183" i="16"/>
  <c r="AM183" i="16"/>
  <c r="AL183" i="16"/>
  <c r="AK183" i="16"/>
  <c r="AI183" i="16"/>
  <c r="AH183" i="16"/>
  <c r="AG183" i="16"/>
  <c r="AE183" i="16"/>
  <c r="AD183" i="16"/>
  <c r="AC183" i="16"/>
  <c r="AB183" i="16"/>
  <c r="AW183" i="16" s="1"/>
  <c r="Y183" i="16"/>
  <c r="X183" i="16"/>
  <c r="W183" i="16"/>
  <c r="U183" i="16"/>
  <c r="T183" i="16"/>
  <c r="S183" i="16"/>
  <c r="Q183" i="16"/>
  <c r="AV183" i="16" s="1"/>
  <c r="P183" i="16"/>
  <c r="O183" i="16"/>
  <c r="M183" i="16"/>
  <c r="L183" i="16"/>
  <c r="K183" i="16"/>
  <c r="I183" i="16"/>
  <c r="G183" i="16"/>
  <c r="E183" i="16"/>
  <c r="AU182" i="16"/>
  <c r="AT182" i="16"/>
  <c r="AS182" i="16"/>
  <c r="AQ182" i="16"/>
  <c r="AP182" i="16"/>
  <c r="AO182" i="16"/>
  <c r="AM182" i="16"/>
  <c r="AL182" i="16"/>
  <c r="AK182" i="16"/>
  <c r="AI182" i="16"/>
  <c r="AH182" i="16"/>
  <c r="AG182" i="16"/>
  <c r="AE182" i="16"/>
  <c r="AD182" i="16"/>
  <c r="AC182" i="16"/>
  <c r="AB182" i="16"/>
  <c r="AW182" i="16" s="1"/>
  <c r="Y182" i="16"/>
  <c r="X182" i="16"/>
  <c r="W182" i="16"/>
  <c r="U182" i="16"/>
  <c r="AV182" i="16"/>
  <c r="T182" i="16"/>
  <c r="S182" i="16"/>
  <c r="Q182" i="16"/>
  <c r="P182" i="16"/>
  <c r="O182" i="16"/>
  <c r="M182" i="16"/>
  <c r="L182" i="16"/>
  <c r="K182" i="16"/>
  <c r="I182" i="16"/>
  <c r="G182" i="16"/>
  <c r="E182" i="16"/>
  <c r="AU181" i="16"/>
  <c r="AT181" i="16"/>
  <c r="AS181" i="16"/>
  <c r="AQ181" i="16"/>
  <c r="AP181" i="16"/>
  <c r="AO181" i="16"/>
  <c r="AM181" i="16"/>
  <c r="AL181" i="16"/>
  <c r="AK181" i="16"/>
  <c r="AI181" i="16"/>
  <c r="AH181" i="16"/>
  <c r="AG181" i="16"/>
  <c r="AE181" i="16"/>
  <c r="AD181" i="16"/>
  <c r="AC181" i="16"/>
  <c r="AB181" i="16"/>
  <c r="AW181" i="16" s="1"/>
  <c r="Y181" i="16"/>
  <c r="X181" i="16"/>
  <c r="W181" i="16"/>
  <c r="U181" i="16"/>
  <c r="T181" i="16"/>
  <c r="S181" i="16"/>
  <c r="Q181" i="16"/>
  <c r="P181" i="16"/>
  <c r="O181" i="16"/>
  <c r="M181" i="16"/>
  <c r="AV181" i="16" s="1"/>
  <c r="L181" i="16"/>
  <c r="K181" i="16"/>
  <c r="I181" i="16"/>
  <c r="G181" i="16"/>
  <c r="E181" i="16"/>
  <c r="AU180" i="16"/>
  <c r="AT180" i="16"/>
  <c r="AS180" i="16"/>
  <c r="AQ180" i="16"/>
  <c r="AP180" i="16"/>
  <c r="AO180" i="16"/>
  <c r="AM180" i="16"/>
  <c r="AL180" i="16"/>
  <c r="AK180" i="16"/>
  <c r="AI180" i="16"/>
  <c r="AH180" i="16"/>
  <c r="AG180" i="16"/>
  <c r="AE180" i="16"/>
  <c r="AD180" i="16"/>
  <c r="AC180" i="16"/>
  <c r="AB180" i="16"/>
  <c r="AW180" i="16" s="1"/>
  <c r="Y180" i="16"/>
  <c r="X180" i="16"/>
  <c r="W180" i="16"/>
  <c r="U180" i="16"/>
  <c r="T180" i="16"/>
  <c r="S180" i="16"/>
  <c r="Q180" i="16"/>
  <c r="P180" i="16"/>
  <c r="O180" i="16"/>
  <c r="M180" i="16"/>
  <c r="AV180" i="16"/>
  <c r="L180" i="16"/>
  <c r="K180" i="16"/>
  <c r="I180" i="16"/>
  <c r="G180" i="16"/>
  <c r="E180" i="16"/>
  <c r="AU179" i="16"/>
  <c r="AT179" i="16"/>
  <c r="AS179" i="16"/>
  <c r="AQ179" i="16"/>
  <c r="AP179" i="16"/>
  <c r="AO179" i="16"/>
  <c r="AM179" i="16"/>
  <c r="AL179" i="16"/>
  <c r="AK179" i="16"/>
  <c r="AI179" i="16"/>
  <c r="AH179" i="16"/>
  <c r="AG179" i="16"/>
  <c r="AE179" i="16"/>
  <c r="AD179" i="16"/>
  <c r="AC179" i="16"/>
  <c r="AB179" i="16"/>
  <c r="AW179" i="16" s="1"/>
  <c r="Y179" i="16"/>
  <c r="X179" i="16"/>
  <c r="W179" i="16"/>
  <c r="U179" i="16"/>
  <c r="T179" i="16"/>
  <c r="S179" i="16"/>
  <c r="Q179" i="16"/>
  <c r="AV179" i="16" s="1"/>
  <c r="P179" i="16"/>
  <c r="O179" i="16"/>
  <c r="M179" i="16"/>
  <c r="L179" i="16"/>
  <c r="K179" i="16"/>
  <c r="I179" i="16"/>
  <c r="G179" i="16"/>
  <c r="E179" i="16"/>
  <c r="AU178" i="16"/>
  <c r="AT178" i="16"/>
  <c r="AS178" i="16"/>
  <c r="AQ178" i="16"/>
  <c r="AP178" i="16"/>
  <c r="AO178" i="16"/>
  <c r="AM178" i="16"/>
  <c r="AL178" i="16"/>
  <c r="AK178" i="16"/>
  <c r="AI178" i="16"/>
  <c r="AH178" i="16"/>
  <c r="AG178" i="16"/>
  <c r="AE178" i="16"/>
  <c r="AD178" i="16"/>
  <c r="AC178" i="16"/>
  <c r="AB178" i="16"/>
  <c r="AW178" i="16" s="1"/>
  <c r="Y178" i="16"/>
  <c r="AV178" i="16" s="1"/>
  <c r="X178" i="16"/>
  <c r="W178" i="16"/>
  <c r="U178" i="16"/>
  <c r="T178" i="16"/>
  <c r="S178" i="16"/>
  <c r="Q178" i="16"/>
  <c r="P178" i="16"/>
  <c r="O178" i="16"/>
  <c r="M178" i="16"/>
  <c r="L178" i="16"/>
  <c r="K178" i="16"/>
  <c r="I178" i="16"/>
  <c r="G178" i="16"/>
  <c r="E178" i="16"/>
  <c r="AU177" i="16"/>
  <c r="AT177" i="16"/>
  <c r="AS177" i="16"/>
  <c r="AQ177" i="16"/>
  <c r="AP177" i="16"/>
  <c r="AO177" i="16"/>
  <c r="AM177" i="16"/>
  <c r="AL177" i="16"/>
  <c r="AK177" i="16"/>
  <c r="AI177" i="16"/>
  <c r="AH177" i="16"/>
  <c r="AG177" i="16"/>
  <c r="AE177" i="16"/>
  <c r="AD177" i="16"/>
  <c r="AC177" i="16"/>
  <c r="AB177" i="16"/>
  <c r="AW177" i="16" s="1"/>
  <c r="Y177" i="16"/>
  <c r="X177" i="16"/>
  <c r="W177" i="16"/>
  <c r="U177" i="16"/>
  <c r="T177" i="16"/>
  <c r="S177" i="16"/>
  <c r="Q177" i="16"/>
  <c r="P177" i="16"/>
  <c r="O177" i="16"/>
  <c r="M177" i="16"/>
  <c r="AV177" i="16" s="1"/>
  <c r="L177" i="16"/>
  <c r="K177" i="16"/>
  <c r="I177" i="16"/>
  <c r="G177" i="16"/>
  <c r="E177" i="16"/>
  <c r="AU176" i="16"/>
  <c r="AT176" i="16"/>
  <c r="AS176" i="16"/>
  <c r="AQ176" i="16"/>
  <c r="AP176" i="16"/>
  <c r="AO176" i="16"/>
  <c r="AM176" i="16"/>
  <c r="AL176" i="16"/>
  <c r="AK176" i="16"/>
  <c r="AI176" i="16"/>
  <c r="AH176" i="16"/>
  <c r="AG176" i="16"/>
  <c r="AE176" i="16"/>
  <c r="AD176" i="16"/>
  <c r="AC176" i="16"/>
  <c r="AB176" i="16"/>
  <c r="AW176" i="16"/>
  <c r="Y176" i="16"/>
  <c r="X176" i="16"/>
  <c r="W176" i="16"/>
  <c r="U176" i="16"/>
  <c r="T176" i="16"/>
  <c r="S176" i="16"/>
  <c r="Q176" i="16"/>
  <c r="P176" i="16"/>
  <c r="O176" i="16"/>
  <c r="M176" i="16"/>
  <c r="AV176" i="16" s="1"/>
  <c r="L176" i="16"/>
  <c r="K176" i="16"/>
  <c r="I176" i="16"/>
  <c r="G176" i="16"/>
  <c r="E176" i="16"/>
  <c r="AU175" i="16"/>
  <c r="AT175" i="16"/>
  <c r="AS175" i="16"/>
  <c r="AQ175" i="16"/>
  <c r="AP175" i="16"/>
  <c r="AO175" i="16"/>
  <c r="AM175" i="16"/>
  <c r="AL175" i="16"/>
  <c r="AK175" i="16"/>
  <c r="AI175" i="16"/>
  <c r="AH175" i="16"/>
  <c r="AG175" i="16"/>
  <c r="AE175" i="16"/>
  <c r="AD175" i="16"/>
  <c r="AC175" i="16"/>
  <c r="AB175" i="16"/>
  <c r="AW175" i="16" s="1"/>
  <c r="Y175" i="16"/>
  <c r="X175" i="16"/>
  <c r="W175" i="16"/>
  <c r="U175" i="16"/>
  <c r="T175" i="16"/>
  <c r="S175" i="16"/>
  <c r="Q175" i="16"/>
  <c r="P175" i="16"/>
  <c r="O175" i="16"/>
  <c r="M175" i="16"/>
  <c r="AV175" i="16" s="1"/>
  <c r="L175" i="16"/>
  <c r="K175" i="16"/>
  <c r="I175" i="16"/>
  <c r="G175" i="16"/>
  <c r="E175" i="16"/>
  <c r="AU174" i="16"/>
  <c r="AT174" i="16"/>
  <c r="AS174" i="16"/>
  <c r="AQ174" i="16"/>
  <c r="AP174" i="16"/>
  <c r="AO174" i="16"/>
  <c r="AM174" i="16"/>
  <c r="AL174" i="16"/>
  <c r="AK174" i="16"/>
  <c r="AI174" i="16"/>
  <c r="AH174" i="16"/>
  <c r="AG174" i="16"/>
  <c r="AE174" i="16"/>
  <c r="AD174" i="16"/>
  <c r="AC174" i="16"/>
  <c r="AB174" i="16"/>
  <c r="AW174" i="16" s="1"/>
  <c r="Y174" i="16"/>
  <c r="X174" i="16"/>
  <c r="W174" i="16"/>
  <c r="U174" i="16"/>
  <c r="AV174" i="16"/>
  <c r="T174" i="16"/>
  <c r="S174" i="16"/>
  <c r="Q174" i="16"/>
  <c r="P174" i="16"/>
  <c r="O174" i="16"/>
  <c r="M174" i="16"/>
  <c r="L174" i="16"/>
  <c r="K174" i="16"/>
  <c r="I174" i="16"/>
  <c r="G174" i="16"/>
  <c r="E174" i="16"/>
  <c r="AU173" i="16"/>
  <c r="AT173" i="16"/>
  <c r="AS173" i="16"/>
  <c r="AQ173" i="16"/>
  <c r="AP173" i="16"/>
  <c r="AO173" i="16"/>
  <c r="AM173" i="16"/>
  <c r="AL173" i="16"/>
  <c r="AK173" i="16"/>
  <c r="AI173" i="16"/>
  <c r="AH173" i="16"/>
  <c r="AG173" i="16"/>
  <c r="AE173" i="16"/>
  <c r="AD173" i="16"/>
  <c r="AC173" i="16"/>
  <c r="AB173" i="16"/>
  <c r="AW173" i="16" s="1"/>
  <c r="Y173" i="16"/>
  <c r="X173" i="16"/>
  <c r="W173" i="16"/>
  <c r="U173" i="16"/>
  <c r="T173" i="16"/>
  <c r="S173" i="16"/>
  <c r="Q173" i="16"/>
  <c r="P173" i="16"/>
  <c r="O173" i="16"/>
  <c r="M173" i="16"/>
  <c r="AV173" i="16" s="1"/>
  <c r="L173" i="16"/>
  <c r="K173" i="16"/>
  <c r="I173" i="16"/>
  <c r="G173" i="16"/>
  <c r="E173" i="16"/>
  <c r="AU172" i="16"/>
  <c r="AT172" i="16"/>
  <c r="AS172" i="16"/>
  <c r="AQ172" i="16"/>
  <c r="AP172" i="16"/>
  <c r="AO172" i="16"/>
  <c r="AM172" i="16"/>
  <c r="AL172" i="16"/>
  <c r="AK172" i="16"/>
  <c r="AI172" i="16"/>
  <c r="AH172" i="16"/>
  <c r="AG172" i="16"/>
  <c r="AE172" i="16"/>
  <c r="AD172" i="16"/>
  <c r="AC172" i="16"/>
  <c r="AB172" i="16"/>
  <c r="AW172" i="16" s="1"/>
  <c r="Y172" i="16"/>
  <c r="X172" i="16"/>
  <c r="W172" i="16"/>
  <c r="U172" i="16"/>
  <c r="T172" i="16"/>
  <c r="S172" i="16"/>
  <c r="Q172" i="16"/>
  <c r="P172" i="16"/>
  <c r="O172" i="16"/>
  <c r="M172" i="16"/>
  <c r="AV172" i="16"/>
  <c r="L172" i="16"/>
  <c r="K172" i="16"/>
  <c r="I172" i="16"/>
  <c r="G172" i="16"/>
  <c r="E172" i="16"/>
  <c r="AU171" i="16"/>
  <c r="AT171" i="16"/>
  <c r="AS171" i="16"/>
  <c r="AQ171" i="16"/>
  <c r="AP171" i="16"/>
  <c r="AO171" i="16"/>
  <c r="AM171" i="16"/>
  <c r="AL171" i="16"/>
  <c r="AK171" i="16"/>
  <c r="AI171" i="16"/>
  <c r="AH171" i="16"/>
  <c r="AG171" i="16"/>
  <c r="AE171" i="16"/>
  <c r="AD171" i="16"/>
  <c r="AC171" i="16"/>
  <c r="AB171" i="16"/>
  <c r="AW171" i="16" s="1"/>
  <c r="Y171" i="16"/>
  <c r="X171" i="16"/>
  <c r="W171" i="16"/>
  <c r="U171" i="16"/>
  <c r="T171" i="16"/>
  <c r="S171" i="16"/>
  <c r="Q171" i="16"/>
  <c r="AV171" i="16" s="1"/>
  <c r="P171" i="16"/>
  <c r="O171" i="16"/>
  <c r="M171" i="16"/>
  <c r="L171" i="16"/>
  <c r="K171" i="16"/>
  <c r="I171" i="16"/>
  <c r="G171" i="16"/>
  <c r="E171" i="16"/>
  <c r="AU170" i="16"/>
  <c r="AT170" i="16"/>
  <c r="AS170" i="16"/>
  <c r="AQ170" i="16"/>
  <c r="AP170" i="16"/>
  <c r="AO170" i="16"/>
  <c r="AM170" i="16"/>
  <c r="AL170" i="16"/>
  <c r="AK170" i="16"/>
  <c r="AI170" i="16"/>
  <c r="AH170" i="16"/>
  <c r="AG170" i="16"/>
  <c r="AE170" i="16"/>
  <c r="AD170" i="16"/>
  <c r="AC170" i="16"/>
  <c r="AB170" i="16"/>
  <c r="AW170" i="16" s="1"/>
  <c r="Y170" i="16"/>
  <c r="AV170" i="16" s="1"/>
  <c r="X170" i="16"/>
  <c r="W170" i="16"/>
  <c r="U170" i="16"/>
  <c r="T170" i="16"/>
  <c r="S170" i="16"/>
  <c r="Q170" i="16"/>
  <c r="P170" i="16"/>
  <c r="O170" i="16"/>
  <c r="M170" i="16"/>
  <c r="L170" i="16"/>
  <c r="K170" i="16"/>
  <c r="I170" i="16"/>
  <c r="G170" i="16"/>
  <c r="E170" i="16"/>
  <c r="AU169" i="16"/>
  <c r="AT169" i="16"/>
  <c r="AS169" i="16"/>
  <c r="AQ169" i="16"/>
  <c r="AP169" i="16"/>
  <c r="AO169" i="16"/>
  <c r="AM169" i="16"/>
  <c r="AL169" i="16"/>
  <c r="AK169" i="16"/>
  <c r="AI169" i="16"/>
  <c r="AH169" i="16"/>
  <c r="AG169" i="16"/>
  <c r="AE169" i="16"/>
  <c r="AD169" i="16"/>
  <c r="AC169" i="16"/>
  <c r="AB169" i="16"/>
  <c r="AW169" i="16" s="1"/>
  <c r="Y169" i="16"/>
  <c r="X169" i="16"/>
  <c r="W169" i="16"/>
  <c r="U169" i="16"/>
  <c r="T169" i="16"/>
  <c r="S169" i="16"/>
  <c r="Q169" i="16"/>
  <c r="P169" i="16"/>
  <c r="O169" i="16"/>
  <c r="M169" i="16"/>
  <c r="AV169" i="16" s="1"/>
  <c r="L169" i="16"/>
  <c r="K169" i="16"/>
  <c r="I169" i="16"/>
  <c r="G169" i="16"/>
  <c r="E169" i="16"/>
  <c r="AU168" i="16"/>
  <c r="AT168" i="16"/>
  <c r="AS168" i="16"/>
  <c r="AQ168" i="16"/>
  <c r="AP168" i="16"/>
  <c r="AO168" i="16"/>
  <c r="AM168" i="16"/>
  <c r="AL168" i="16"/>
  <c r="AK168" i="16"/>
  <c r="AI168" i="16"/>
  <c r="AH168" i="16"/>
  <c r="AG168" i="16"/>
  <c r="AE168" i="16"/>
  <c r="AD168" i="16"/>
  <c r="AC168" i="16"/>
  <c r="AB168" i="16"/>
  <c r="AW168" i="16"/>
  <c r="Y168" i="16"/>
  <c r="X168" i="16"/>
  <c r="W168" i="16"/>
  <c r="U168" i="16"/>
  <c r="T168" i="16"/>
  <c r="S168" i="16"/>
  <c r="Q168" i="16"/>
  <c r="P168" i="16"/>
  <c r="O168" i="16"/>
  <c r="M168" i="16"/>
  <c r="AV168" i="16" s="1"/>
  <c r="L168" i="16"/>
  <c r="K168" i="16"/>
  <c r="I168" i="16"/>
  <c r="G168" i="16"/>
  <c r="E168" i="16"/>
  <c r="AU167" i="16"/>
  <c r="AT167" i="16"/>
  <c r="AS167" i="16"/>
  <c r="AQ167" i="16"/>
  <c r="AP167" i="16"/>
  <c r="AO167" i="16"/>
  <c r="AM167" i="16"/>
  <c r="AL167" i="16"/>
  <c r="AK167" i="16"/>
  <c r="AI167" i="16"/>
  <c r="AH167" i="16"/>
  <c r="AG167" i="16"/>
  <c r="AE167" i="16"/>
  <c r="AD167" i="16"/>
  <c r="AC167" i="16"/>
  <c r="AB167" i="16"/>
  <c r="AW167" i="16" s="1"/>
  <c r="Y167" i="16"/>
  <c r="X167" i="16"/>
  <c r="W167" i="16"/>
  <c r="U167" i="16"/>
  <c r="T167" i="16"/>
  <c r="S167" i="16"/>
  <c r="Q167" i="16"/>
  <c r="P167" i="16"/>
  <c r="O167" i="16"/>
  <c r="M167" i="16"/>
  <c r="AV167" i="16" s="1"/>
  <c r="L167" i="16"/>
  <c r="K167" i="16"/>
  <c r="I167" i="16"/>
  <c r="G167" i="16"/>
  <c r="E167" i="16"/>
  <c r="AU166" i="16"/>
  <c r="AT166" i="16"/>
  <c r="AS166" i="16"/>
  <c r="AQ166" i="16"/>
  <c r="AP166" i="16"/>
  <c r="AO166" i="16"/>
  <c r="AM166" i="16"/>
  <c r="AL166" i="16"/>
  <c r="AK166" i="16"/>
  <c r="AI166" i="16"/>
  <c r="AH166" i="16"/>
  <c r="AG166" i="16"/>
  <c r="AE166" i="16"/>
  <c r="AD166" i="16"/>
  <c r="AC166" i="16"/>
  <c r="AB166" i="16"/>
  <c r="AW166" i="16" s="1"/>
  <c r="Y166" i="16"/>
  <c r="X166" i="16"/>
  <c r="W166" i="16"/>
  <c r="U166" i="16"/>
  <c r="AV166" i="16"/>
  <c r="T166" i="16"/>
  <c r="S166" i="16"/>
  <c r="Q166" i="16"/>
  <c r="P166" i="16"/>
  <c r="O166" i="16"/>
  <c r="M166" i="16"/>
  <c r="L166" i="16"/>
  <c r="K166" i="16"/>
  <c r="I166" i="16"/>
  <c r="G166" i="16"/>
  <c r="E166" i="16"/>
  <c r="AU165" i="16"/>
  <c r="AT165" i="16"/>
  <c r="AS165" i="16"/>
  <c r="AQ165" i="16"/>
  <c r="AP165" i="16"/>
  <c r="AO165" i="16"/>
  <c r="AM165" i="16"/>
  <c r="AL165" i="16"/>
  <c r="AK165" i="16"/>
  <c r="AI165" i="16"/>
  <c r="AH165" i="16"/>
  <c r="AG165" i="16"/>
  <c r="AE165" i="16"/>
  <c r="AD165" i="16"/>
  <c r="AC165" i="16"/>
  <c r="AB165" i="16"/>
  <c r="AW165" i="16" s="1"/>
  <c r="Y165" i="16"/>
  <c r="X165" i="16"/>
  <c r="W165" i="16"/>
  <c r="U165" i="16"/>
  <c r="T165" i="16"/>
  <c r="S165" i="16"/>
  <c r="Q165" i="16"/>
  <c r="P165" i="16"/>
  <c r="O165" i="16"/>
  <c r="M165" i="16"/>
  <c r="AV165" i="16" s="1"/>
  <c r="L165" i="16"/>
  <c r="K165" i="16"/>
  <c r="I165" i="16"/>
  <c r="G165" i="16"/>
  <c r="E165" i="16"/>
  <c r="AU164" i="16"/>
  <c r="AT164" i="16"/>
  <c r="AS164" i="16"/>
  <c r="AQ164" i="16"/>
  <c r="AP164" i="16"/>
  <c r="AO164" i="16"/>
  <c r="AM164" i="16"/>
  <c r="AL164" i="16"/>
  <c r="AK164" i="16"/>
  <c r="AI164" i="16"/>
  <c r="AH164" i="16"/>
  <c r="AG164" i="16"/>
  <c r="AE164" i="16"/>
  <c r="AD164" i="16"/>
  <c r="AC164" i="16"/>
  <c r="AB164" i="16"/>
  <c r="AW164" i="16" s="1"/>
  <c r="Y164" i="16"/>
  <c r="X164" i="16"/>
  <c r="W164" i="16"/>
  <c r="U164" i="16"/>
  <c r="T164" i="16"/>
  <c r="S164" i="16"/>
  <c r="Q164" i="16"/>
  <c r="P164" i="16"/>
  <c r="O164" i="16"/>
  <c r="M164" i="16"/>
  <c r="AV164" i="16"/>
  <c r="L164" i="16"/>
  <c r="K164" i="16"/>
  <c r="I164" i="16"/>
  <c r="G164" i="16"/>
  <c r="E164" i="16"/>
  <c r="AU163" i="16"/>
  <c r="AT163" i="16"/>
  <c r="AS163" i="16"/>
  <c r="AQ163" i="16"/>
  <c r="AP163" i="16"/>
  <c r="AO163" i="16"/>
  <c r="AM163" i="16"/>
  <c r="AL163" i="16"/>
  <c r="AK163" i="16"/>
  <c r="AI163" i="16"/>
  <c r="AH163" i="16"/>
  <c r="AG163" i="16"/>
  <c r="AE163" i="16"/>
  <c r="AD163" i="16"/>
  <c r="AC163" i="16"/>
  <c r="AB163" i="16"/>
  <c r="AW163" i="16" s="1"/>
  <c r="Y163" i="16"/>
  <c r="X163" i="16"/>
  <c r="W163" i="16"/>
  <c r="U163" i="16"/>
  <c r="T163" i="16"/>
  <c r="S163" i="16"/>
  <c r="Q163" i="16"/>
  <c r="AV163" i="16" s="1"/>
  <c r="P163" i="16"/>
  <c r="O163" i="16"/>
  <c r="M163" i="16"/>
  <c r="L163" i="16"/>
  <c r="K163" i="16"/>
  <c r="I163" i="16"/>
  <c r="G163" i="16"/>
  <c r="E163" i="16"/>
  <c r="AU162" i="16"/>
  <c r="AT162" i="16"/>
  <c r="AS162" i="16"/>
  <c r="AQ162" i="16"/>
  <c r="AP162" i="16"/>
  <c r="AO162" i="16"/>
  <c r="AM162" i="16"/>
  <c r="AL162" i="16"/>
  <c r="AK162" i="16"/>
  <c r="AI162" i="16"/>
  <c r="AH162" i="16"/>
  <c r="AG162" i="16"/>
  <c r="AE162" i="16"/>
  <c r="AD162" i="16"/>
  <c r="AC162" i="16"/>
  <c r="AB162" i="16"/>
  <c r="AW162" i="16" s="1"/>
  <c r="Y162" i="16"/>
  <c r="AV162" i="16" s="1"/>
  <c r="X162" i="16"/>
  <c r="W162" i="16"/>
  <c r="U162" i="16"/>
  <c r="T162" i="16"/>
  <c r="S162" i="16"/>
  <c r="Q162" i="16"/>
  <c r="P162" i="16"/>
  <c r="O162" i="16"/>
  <c r="M162" i="16"/>
  <c r="L162" i="16"/>
  <c r="K162" i="16"/>
  <c r="I162" i="16"/>
  <c r="G162" i="16"/>
  <c r="E162" i="16"/>
  <c r="AU161" i="16"/>
  <c r="AT161" i="16"/>
  <c r="AS161" i="16"/>
  <c r="AQ161" i="16"/>
  <c r="AP161" i="16"/>
  <c r="AO161" i="16"/>
  <c r="AM161" i="16"/>
  <c r="AL161" i="16"/>
  <c r="AK161" i="16"/>
  <c r="AI161" i="16"/>
  <c r="AH161" i="16"/>
  <c r="AG161" i="16"/>
  <c r="AE161" i="16"/>
  <c r="AD161" i="16"/>
  <c r="AC161" i="16"/>
  <c r="AB161" i="16"/>
  <c r="AW161" i="16" s="1"/>
  <c r="Y161" i="16"/>
  <c r="X161" i="16"/>
  <c r="W161" i="16"/>
  <c r="U161" i="16"/>
  <c r="T161" i="16"/>
  <c r="S161" i="16"/>
  <c r="Q161" i="16"/>
  <c r="P161" i="16"/>
  <c r="O161" i="16"/>
  <c r="M161" i="16"/>
  <c r="AV161" i="16" s="1"/>
  <c r="L161" i="16"/>
  <c r="K161" i="16"/>
  <c r="I161" i="16"/>
  <c r="G161" i="16"/>
  <c r="E161" i="16"/>
  <c r="AU160" i="16"/>
  <c r="AT160" i="16"/>
  <c r="AS160" i="16"/>
  <c r="AQ160" i="16"/>
  <c r="AP160" i="16"/>
  <c r="AO160" i="16"/>
  <c r="AM160" i="16"/>
  <c r="AL160" i="16"/>
  <c r="AK160" i="16"/>
  <c r="AI160" i="16"/>
  <c r="AH160" i="16"/>
  <c r="AG160" i="16"/>
  <c r="AE160" i="16"/>
  <c r="AD160" i="16"/>
  <c r="AC160" i="16"/>
  <c r="AB160" i="16"/>
  <c r="AW160" i="16"/>
  <c r="Y160" i="16"/>
  <c r="X160" i="16"/>
  <c r="W160" i="16"/>
  <c r="U160" i="16"/>
  <c r="T160" i="16"/>
  <c r="S160" i="16"/>
  <c r="Q160" i="16"/>
  <c r="P160" i="16"/>
  <c r="O160" i="16"/>
  <c r="M160" i="16"/>
  <c r="AV160" i="16" s="1"/>
  <c r="L160" i="16"/>
  <c r="K160" i="16"/>
  <c r="I160" i="16"/>
  <c r="G160" i="16"/>
  <c r="E160" i="16"/>
  <c r="AU159" i="16"/>
  <c r="AT159" i="16"/>
  <c r="AS159" i="16"/>
  <c r="AQ159" i="16"/>
  <c r="AP159" i="16"/>
  <c r="AO159" i="16"/>
  <c r="AM159" i="16"/>
  <c r="AL159" i="16"/>
  <c r="AK159" i="16"/>
  <c r="AI159" i="16"/>
  <c r="AH159" i="16"/>
  <c r="AG159" i="16"/>
  <c r="AE159" i="16"/>
  <c r="AD159" i="16"/>
  <c r="AC159" i="16"/>
  <c r="AB159" i="16"/>
  <c r="AW159" i="16" s="1"/>
  <c r="Y159" i="16"/>
  <c r="X159" i="16"/>
  <c r="W159" i="16"/>
  <c r="U159" i="16"/>
  <c r="T159" i="16"/>
  <c r="S159" i="16"/>
  <c r="Q159" i="16"/>
  <c r="P159" i="16"/>
  <c r="O159" i="16"/>
  <c r="M159" i="16"/>
  <c r="AV159" i="16" s="1"/>
  <c r="L159" i="16"/>
  <c r="K159" i="16"/>
  <c r="I159" i="16"/>
  <c r="G159" i="16"/>
  <c r="E159" i="16"/>
  <c r="AU158" i="16"/>
  <c r="AT158" i="16"/>
  <c r="AS158" i="16"/>
  <c r="AQ158" i="16"/>
  <c r="AP158" i="16"/>
  <c r="AO158" i="16"/>
  <c r="AM158" i="16"/>
  <c r="AL158" i="16"/>
  <c r="AK158" i="16"/>
  <c r="AI158" i="16"/>
  <c r="AH158" i="16"/>
  <c r="AG158" i="16"/>
  <c r="AE158" i="16"/>
  <c r="AD158" i="16"/>
  <c r="AC158" i="16"/>
  <c r="AB158" i="16"/>
  <c r="AW158" i="16" s="1"/>
  <c r="Y158" i="16"/>
  <c r="X158" i="16"/>
  <c r="W158" i="16"/>
  <c r="U158" i="16"/>
  <c r="AV158" i="16"/>
  <c r="T158" i="16"/>
  <c r="S158" i="16"/>
  <c r="Q158" i="16"/>
  <c r="P158" i="16"/>
  <c r="O158" i="16"/>
  <c r="M158" i="16"/>
  <c r="L158" i="16"/>
  <c r="K158" i="16"/>
  <c r="I158" i="16"/>
  <c r="G158" i="16"/>
  <c r="E158" i="16"/>
  <c r="AU157" i="16"/>
  <c r="AT157" i="16"/>
  <c r="AS157" i="16"/>
  <c r="AQ157" i="16"/>
  <c r="AP157" i="16"/>
  <c r="AO157" i="16"/>
  <c r="AM157" i="16"/>
  <c r="AL157" i="16"/>
  <c r="AK157" i="16"/>
  <c r="AI157" i="16"/>
  <c r="AH157" i="16"/>
  <c r="AG157" i="16"/>
  <c r="AE157" i="16"/>
  <c r="AD157" i="16"/>
  <c r="AC157" i="16"/>
  <c r="AB157" i="16"/>
  <c r="AW157" i="16" s="1"/>
  <c r="Y157" i="16"/>
  <c r="X157" i="16"/>
  <c r="W157" i="16"/>
  <c r="U157" i="16"/>
  <c r="T157" i="16"/>
  <c r="S157" i="16"/>
  <c r="Q157" i="16"/>
  <c r="P157" i="16"/>
  <c r="O157" i="16"/>
  <c r="M157" i="16"/>
  <c r="AV157" i="16" s="1"/>
  <c r="L157" i="16"/>
  <c r="K157" i="16"/>
  <c r="I157" i="16"/>
  <c r="G157" i="16"/>
  <c r="E157" i="16"/>
  <c r="AU156" i="16"/>
  <c r="AT156" i="16"/>
  <c r="AS156" i="16"/>
  <c r="AQ156" i="16"/>
  <c r="AP156" i="16"/>
  <c r="AO156" i="16"/>
  <c r="AM156" i="16"/>
  <c r="AL156" i="16"/>
  <c r="AK156" i="16"/>
  <c r="AI156" i="16"/>
  <c r="AH156" i="16"/>
  <c r="AG156" i="16"/>
  <c r="AE156" i="16"/>
  <c r="AD156" i="16"/>
  <c r="AC156" i="16"/>
  <c r="AB156" i="16"/>
  <c r="AW156" i="16" s="1"/>
  <c r="Y156" i="16"/>
  <c r="X156" i="16"/>
  <c r="W156" i="16"/>
  <c r="U156" i="16"/>
  <c r="T156" i="16"/>
  <c r="S156" i="16"/>
  <c r="Q156" i="16"/>
  <c r="P156" i="16"/>
  <c r="O156" i="16"/>
  <c r="M156" i="16"/>
  <c r="AV156" i="16"/>
  <c r="L156" i="16"/>
  <c r="K156" i="16"/>
  <c r="I156" i="16"/>
  <c r="G156" i="16"/>
  <c r="E156" i="16"/>
  <c r="AU155" i="16"/>
  <c r="AT155" i="16"/>
  <c r="AS155" i="16"/>
  <c r="AQ155" i="16"/>
  <c r="AP155" i="16"/>
  <c r="AO155" i="16"/>
  <c r="AM155" i="16"/>
  <c r="AL155" i="16"/>
  <c r="AK155" i="16"/>
  <c r="AI155" i="16"/>
  <c r="AH155" i="16"/>
  <c r="AG155" i="16"/>
  <c r="AE155" i="16"/>
  <c r="AD155" i="16"/>
  <c r="AC155" i="16"/>
  <c r="AB155" i="16"/>
  <c r="AW155" i="16" s="1"/>
  <c r="Y155" i="16"/>
  <c r="X155" i="16"/>
  <c r="W155" i="16"/>
  <c r="U155" i="16"/>
  <c r="T155" i="16"/>
  <c r="S155" i="16"/>
  <c r="Q155" i="16"/>
  <c r="AV155" i="16" s="1"/>
  <c r="P155" i="16"/>
  <c r="O155" i="16"/>
  <c r="M155" i="16"/>
  <c r="L155" i="16"/>
  <c r="K155" i="16"/>
  <c r="I155" i="16"/>
  <c r="G155" i="16"/>
  <c r="E155" i="16"/>
  <c r="AU154" i="16"/>
  <c r="AT154" i="16"/>
  <c r="AS154" i="16"/>
  <c r="AQ154" i="16"/>
  <c r="AP154" i="16"/>
  <c r="AO154" i="16"/>
  <c r="AM154" i="16"/>
  <c r="AL154" i="16"/>
  <c r="AK154" i="16"/>
  <c r="AI154" i="16"/>
  <c r="AH154" i="16"/>
  <c r="AG154" i="16"/>
  <c r="AE154" i="16"/>
  <c r="AD154" i="16"/>
  <c r="AC154" i="16"/>
  <c r="AB154" i="16"/>
  <c r="AW154" i="16" s="1"/>
  <c r="Y154" i="16"/>
  <c r="AV154" i="16" s="1"/>
  <c r="X154" i="16"/>
  <c r="W154" i="16"/>
  <c r="U154" i="16"/>
  <c r="T154" i="16"/>
  <c r="S154" i="16"/>
  <c r="Q154" i="16"/>
  <c r="P154" i="16"/>
  <c r="O154" i="16"/>
  <c r="M154" i="16"/>
  <c r="L154" i="16"/>
  <c r="K154" i="16"/>
  <c r="I154" i="16"/>
  <c r="G154" i="16"/>
  <c r="E154" i="16"/>
  <c r="AU153" i="16"/>
  <c r="AT153" i="16"/>
  <c r="AS153" i="16"/>
  <c r="AQ153" i="16"/>
  <c r="AP153" i="16"/>
  <c r="AO153" i="16"/>
  <c r="AM153" i="16"/>
  <c r="AL153" i="16"/>
  <c r="AK153" i="16"/>
  <c r="AI153" i="16"/>
  <c r="AH153" i="16"/>
  <c r="AG153" i="16"/>
  <c r="AE153" i="16"/>
  <c r="AD153" i="16"/>
  <c r="AC153" i="16"/>
  <c r="AB153" i="16"/>
  <c r="AW153" i="16" s="1"/>
  <c r="Y153" i="16"/>
  <c r="X153" i="16"/>
  <c r="W153" i="16"/>
  <c r="U153" i="16"/>
  <c r="T153" i="16"/>
  <c r="S153" i="16"/>
  <c r="Q153" i="16"/>
  <c r="P153" i="16"/>
  <c r="O153" i="16"/>
  <c r="M153" i="16"/>
  <c r="AV153" i="16" s="1"/>
  <c r="L153" i="16"/>
  <c r="K153" i="16"/>
  <c r="I153" i="16"/>
  <c r="G153" i="16"/>
  <c r="E153" i="16"/>
  <c r="AU152" i="16"/>
  <c r="AT152" i="16"/>
  <c r="AS152" i="16"/>
  <c r="AQ152" i="16"/>
  <c r="AP152" i="16"/>
  <c r="AO152" i="16"/>
  <c r="AM152" i="16"/>
  <c r="AL152" i="16"/>
  <c r="AK152" i="16"/>
  <c r="AI152" i="16"/>
  <c r="AH152" i="16"/>
  <c r="AG152" i="16"/>
  <c r="AE152" i="16"/>
  <c r="AD152" i="16"/>
  <c r="AC152" i="16"/>
  <c r="AB152" i="16"/>
  <c r="AW152" i="16"/>
  <c r="Y152" i="16"/>
  <c r="X152" i="16"/>
  <c r="W152" i="16"/>
  <c r="U152" i="16"/>
  <c r="T152" i="16"/>
  <c r="S152" i="16"/>
  <c r="Q152" i="16"/>
  <c r="P152" i="16"/>
  <c r="O152" i="16"/>
  <c r="M152" i="16"/>
  <c r="AV152" i="16" s="1"/>
  <c r="L152" i="16"/>
  <c r="K152" i="16"/>
  <c r="I152" i="16"/>
  <c r="G152" i="16"/>
  <c r="E152" i="16"/>
  <c r="AU151" i="16"/>
  <c r="AT151" i="16"/>
  <c r="AS151" i="16"/>
  <c r="AQ151" i="16"/>
  <c r="AP151" i="16"/>
  <c r="AO151" i="16"/>
  <c r="AM151" i="16"/>
  <c r="AL151" i="16"/>
  <c r="AK151" i="16"/>
  <c r="AI151" i="16"/>
  <c r="AH151" i="16"/>
  <c r="AG151" i="16"/>
  <c r="AE151" i="16"/>
  <c r="AD151" i="16"/>
  <c r="AC151" i="16"/>
  <c r="AB151" i="16"/>
  <c r="AW151" i="16" s="1"/>
  <c r="Y151" i="16"/>
  <c r="X151" i="16"/>
  <c r="W151" i="16"/>
  <c r="U151" i="16"/>
  <c r="T151" i="16"/>
  <c r="S151" i="16"/>
  <c r="Q151" i="16"/>
  <c r="P151" i="16"/>
  <c r="O151" i="16"/>
  <c r="M151" i="16"/>
  <c r="AV151" i="16" s="1"/>
  <c r="L151" i="16"/>
  <c r="K151" i="16"/>
  <c r="I151" i="16"/>
  <c r="G151" i="16"/>
  <c r="E151" i="16"/>
  <c r="AU150" i="16"/>
  <c r="AT150" i="16"/>
  <c r="AS150" i="16"/>
  <c r="AQ150" i="16"/>
  <c r="AP150" i="16"/>
  <c r="AO150" i="16"/>
  <c r="AM150" i="16"/>
  <c r="AL150" i="16"/>
  <c r="AK150" i="16"/>
  <c r="AI150" i="16"/>
  <c r="AH150" i="16"/>
  <c r="AG150" i="16"/>
  <c r="AE150" i="16"/>
  <c r="AD150" i="16"/>
  <c r="AC150" i="16"/>
  <c r="AB150" i="16"/>
  <c r="AW150" i="16" s="1"/>
  <c r="Y150" i="16"/>
  <c r="X150" i="16"/>
  <c r="W150" i="16"/>
  <c r="U150" i="16"/>
  <c r="AV150" i="16"/>
  <c r="T150" i="16"/>
  <c r="S150" i="16"/>
  <c r="Q150" i="16"/>
  <c r="P150" i="16"/>
  <c r="O150" i="16"/>
  <c r="M150" i="16"/>
  <c r="L150" i="16"/>
  <c r="K150" i="16"/>
  <c r="I150" i="16"/>
  <c r="G150" i="16"/>
  <c r="E150" i="16"/>
  <c r="AU149" i="16"/>
  <c r="AT149" i="16"/>
  <c r="AS149" i="16"/>
  <c r="AQ149" i="16"/>
  <c r="AP149" i="16"/>
  <c r="AO149" i="16"/>
  <c r="AM149" i="16"/>
  <c r="AL149" i="16"/>
  <c r="AK149" i="16"/>
  <c r="AI149" i="16"/>
  <c r="AH149" i="16"/>
  <c r="AG149" i="16"/>
  <c r="AE149" i="16"/>
  <c r="AD149" i="16"/>
  <c r="AC149" i="16"/>
  <c r="AB149" i="16"/>
  <c r="AW149" i="16" s="1"/>
  <c r="Y149" i="16"/>
  <c r="X149" i="16"/>
  <c r="W149" i="16"/>
  <c r="U149" i="16"/>
  <c r="T149" i="16"/>
  <c r="S149" i="16"/>
  <c r="Q149" i="16"/>
  <c r="P149" i="16"/>
  <c r="O149" i="16"/>
  <c r="M149" i="16"/>
  <c r="AV149" i="16" s="1"/>
  <c r="L149" i="16"/>
  <c r="K149" i="16"/>
  <c r="I149" i="16"/>
  <c r="G149" i="16"/>
  <c r="E149" i="16"/>
  <c r="AU148" i="16"/>
  <c r="AT148" i="16"/>
  <c r="AS148" i="16"/>
  <c r="AQ148" i="16"/>
  <c r="AP148" i="16"/>
  <c r="AO148" i="16"/>
  <c r="AM148" i="16"/>
  <c r="AL148" i="16"/>
  <c r="AK148" i="16"/>
  <c r="AI148" i="16"/>
  <c r="AH148" i="16"/>
  <c r="AG148" i="16"/>
  <c r="AE148" i="16"/>
  <c r="AD148" i="16"/>
  <c r="AC148" i="16"/>
  <c r="AB148" i="16"/>
  <c r="AW148" i="16" s="1"/>
  <c r="Y148" i="16"/>
  <c r="X148" i="16"/>
  <c r="W148" i="16"/>
  <c r="U148" i="16"/>
  <c r="T148" i="16"/>
  <c r="S148" i="16"/>
  <c r="Q148" i="16"/>
  <c r="P148" i="16"/>
  <c r="O148" i="16"/>
  <c r="M148" i="16"/>
  <c r="AV148" i="16"/>
  <c r="L148" i="16"/>
  <c r="K148" i="16"/>
  <c r="I148" i="16"/>
  <c r="G148" i="16"/>
  <c r="E148" i="16"/>
  <c r="AU147" i="16"/>
  <c r="AT147" i="16"/>
  <c r="AS147" i="16"/>
  <c r="AQ147" i="16"/>
  <c r="AP147" i="16"/>
  <c r="AO147" i="16"/>
  <c r="AM147" i="16"/>
  <c r="AL147" i="16"/>
  <c r="AK147" i="16"/>
  <c r="AI147" i="16"/>
  <c r="AH147" i="16"/>
  <c r="AG147" i="16"/>
  <c r="AE147" i="16"/>
  <c r="AD147" i="16"/>
  <c r="AC147" i="16"/>
  <c r="AB147" i="16"/>
  <c r="AW147" i="16" s="1"/>
  <c r="Y147" i="16"/>
  <c r="X147" i="16"/>
  <c r="W147" i="16"/>
  <c r="U147" i="16"/>
  <c r="T147" i="16"/>
  <c r="S147" i="16"/>
  <c r="Q147" i="16"/>
  <c r="AV147" i="16" s="1"/>
  <c r="P147" i="16"/>
  <c r="O147" i="16"/>
  <c r="M147" i="16"/>
  <c r="L147" i="16"/>
  <c r="K147" i="16"/>
  <c r="I147" i="16"/>
  <c r="G147" i="16"/>
  <c r="E147" i="16"/>
  <c r="AU146" i="16"/>
  <c r="AT146" i="16"/>
  <c r="AS146" i="16"/>
  <c r="AQ146" i="16"/>
  <c r="AP146" i="16"/>
  <c r="AO146" i="16"/>
  <c r="AM146" i="16"/>
  <c r="AL146" i="16"/>
  <c r="AK146" i="16"/>
  <c r="AI146" i="16"/>
  <c r="AH146" i="16"/>
  <c r="AG146" i="16"/>
  <c r="AE146" i="16"/>
  <c r="AD146" i="16"/>
  <c r="AC146" i="16"/>
  <c r="AB146" i="16"/>
  <c r="AW146" i="16" s="1"/>
  <c r="Y146" i="16"/>
  <c r="AV146" i="16" s="1"/>
  <c r="X146" i="16"/>
  <c r="W146" i="16"/>
  <c r="U146" i="16"/>
  <c r="T146" i="16"/>
  <c r="S146" i="16"/>
  <c r="Q146" i="16"/>
  <c r="P146" i="16"/>
  <c r="O146" i="16"/>
  <c r="M146" i="16"/>
  <c r="L146" i="16"/>
  <c r="K146" i="16"/>
  <c r="I146" i="16"/>
  <c r="G146" i="16"/>
  <c r="E146" i="16"/>
  <c r="AU145" i="16"/>
  <c r="AT145" i="16"/>
  <c r="AS145" i="16"/>
  <c r="AQ145" i="16"/>
  <c r="AP145" i="16"/>
  <c r="AO145" i="16"/>
  <c r="AM145" i="16"/>
  <c r="AL145" i="16"/>
  <c r="AK145" i="16"/>
  <c r="AI145" i="16"/>
  <c r="AH145" i="16"/>
  <c r="AG145" i="16"/>
  <c r="AE145" i="16"/>
  <c r="AD145" i="16"/>
  <c r="AC145" i="16"/>
  <c r="AB145" i="16"/>
  <c r="AW145" i="16" s="1"/>
  <c r="Y145" i="16"/>
  <c r="X145" i="16"/>
  <c r="W145" i="16"/>
  <c r="U145" i="16"/>
  <c r="T145" i="16"/>
  <c r="S145" i="16"/>
  <c r="Q145" i="16"/>
  <c r="P145" i="16"/>
  <c r="O145" i="16"/>
  <c r="M145" i="16"/>
  <c r="AV145" i="16" s="1"/>
  <c r="L145" i="16"/>
  <c r="K145" i="16"/>
  <c r="I145" i="16"/>
  <c r="G145" i="16"/>
  <c r="E145" i="16"/>
  <c r="AU144" i="16"/>
  <c r="AT144" i="16"/>
  <c r="AS144" i="16"/>
  <c r="AQ144" i="16"/>
  <c r="AP144" i="16"/>
  <c r="AO144" i="16"/>
  <c r="AM144" i="16"/>
  <c r="AL144" i="16"/>
  <c r="AK144" i="16"/>
  <c r="AI144" i="16"/>
  <c r="AH144" i="16"/>
  <c r="AG144" i="16"/>
  <c r="AE144" i="16"/>
  <c r="AD144" i="16"/>
  <c r="AC144" i="16"/>
  <c r="AB144" i="16"/>
  <c r="AW144" i="16"/>
  <c r="Y144" i="16"/>
  <c r="X144" i="16"/>
  <c r="W144" i="16"/>
  <c r="U144" i="16"/>
  <c r="T144" i="16"/>
  <c r="S144" i="16"/>
  <c r="Q144" i="16"/>
  <c r="P144" i="16"/>
  <c r="O144" i="16"/>
  <c r="M144" i="16"/>
  <c r="AV144" i="16" s="1"/>
  <c r="L144" i="16"/>
  <c r="K144" i="16"/>
  <c r="I144" i="16"/>
  <c r="G144" i="16"/>
  <c r="E144" i="16"/>
  <c r="AU143" i="16"/>
  <c r="AT143" i="16"/>
  <c r="AS143" i="16"/>
  <c r="AQ143" i="16"/>
  <c r="AP143" i="16"/>
  <c r="AO143" i="16"/>
  <c r="AM143" i="16"/>
  <c r="AL143" i="16"/>
  <c r="AK143" i="16"/>
  <c r="AI143" i="16"/>
  <c r="AH143" i="16"/>
  <c r="AG143" i="16"/>
  <c r="AE143" i="16"/>
  <c r="AD143" i="16"/>
  <c r="AC143" i="16"/>
  <c r="AB143" i="16"/>
  <c r="AW143" i="16" s="1"/>
  <c r="Y143" i="16"/>
  <c r="X143" i="16"/>
  <c r="W143" i="16"/>
  <c r="U143" i="16"/>
  <c r="T143" i="16"/>
  <c r="S143" i="16"/>
  <c r="Q143" i="16"/>
  <c r="P143" i="16"/>
  <c r="O143" i="16"/>
  <c r="M143" i="16"/>
  <c r="AV143" i="16" s="1"/>
  <c r="L143" i="16"/>
  <c r="K143" i="16"/>
  <c r="I143" i="16"/>
  <c r="G143" i="16"/>
  <c r="E143" i="16"/>
  <c r="AU142" i="16"/>
  <c r="AT142" i="16"/>
  <c r="AS142" i="16"/>
  <c r="AQ142" i="16"/>
  <c r="AP142" i="16"/>
  <c r="AO142" i="16"/>
  <c r="AM142" i="16"/>
  <c r="AL142" i="16"/>
  <c r="AK142" i="16"/>
  <c r="AI142" i="16"/>
  <c r="AH142" i="16"/>
  <c r="AG142" i="16"/>
  <c r="AE142" i="16"/>
  <c r="AD142" i="16"/>
  <c r="AC142" i="16"/>
  <c r="AB142" i="16"/>
  <c r="AW142" i="16" s="1"/>
  <c r="Y142" i="16"/>
  <c r="X142" i="16"/>
  <c r="W142" i="16"/>
  <c r="U142" i="16"/>
  <c r="AV142" i="16"/>
  <c r="T142" i="16"/>
  <c r="S142" i="16"/>
  <c r="Q142" i="16"/>
  <c r="P142" i="16"/>
  <c r="O142" i="16"/>
  <c r="M142" i="16"/>
  <c r="L142" i="16"/>
  <c r="K142" i="16"/>
  <c r="I142" i="16"/>
  <c r="G142" i="16"/>
  <c r="E142" i="16"/>
  <c r="AU141" i="16"/>
  <c r="AT141" i="16"/>
  <c r="AS141" i="16"/>
  <c r="AQ141" i="16"/>
  <c r="AP141" i="16"/>
  <c r="AO141" i="16"/>
  <c r="AM141" i="16"/>
  <c r="AL141" i="16"/>
  <c r="AK141" i="16"/>
  <c r="AI141" i="16"/>
  <c r="AH141" i="16"/>
  <c r="AG141" i="16"/>
  <c r="AE141" i="16"/>
  <c r="AD141" i="16"/>
  <c r="AC141" i="16"/>
  <c r="AB141" i="16"/>
  <c r="AW141" i="16" s="1"/>
  <c r="Y141" i="16"/>
  <c r="X141" i="16"/>
  <c r="W141" i="16"/>
  <c r="U141" i="16"/>
  <c r="T141" i="16"/>
  <c r="S141" i="16"/>
  <c r="Q141" i="16"/>
  <c r="P141" i="16"/>
  <c r="O141" i="16"/>
  <c r="M141" i="16"/>
  <c r="AV141" i="16" s="1"/>
  <c r="L141" i="16"/>
  <c r="K141" i="16"/>
  <c r="I141" i="16"/>
  <c r="G141" i="16"/>
  <c r="E141" i="16"/>
  <c r="AU140" i="16"/>
  <c r="AT140" i="16"/>
  <c r="AS140" i="16"/>
  <c r="AQ140" i="16"/>
  <c r="AP140" i="16"/>
  <c r="AO140" i="16"/>
  <c r="AM140" i="16"/>
  <c r="AL140" i="16"/>
  <c r="AK140" i="16"/>
  <c r="AI140" i="16"/>
  <c r="AH140" i="16"/>
  <c r="AG140" i="16"/>
  <c r="AE140" i="16"/>
  <c r="AD140" i="16"/>
  <c r="AC140" i="16"/>
  <c r="AB140" i="16"/>
  <c r="AW140" i="16" s="1"/>
  <c r="Y140" i="16"/>
  <c r="X140" i="16"/>
  <c r="W140" i="16"/>
  <c r="U140" i="16"/>
  <c r="T140" i="16"/>
  <c r="S140" i="16"/>
  <c r="Q140" i="16"/>
  <c r="P140" i="16"/>
  <c r="O140" i="16"/>
  <c r="M140" i="16"/>
  <c r="AV140" i="16"/>
  <c r="L140" i="16"/>
  <c r="K140" i="16"/>
  <c r="I140" i="16"/>
  <c r="G140" i="16"/>
  <c r="E140" i="16"/>
  <c r="AU139" i="16"/>
  <c r="AT139" i="16"/>
  <c r="AS139" i="16"/>
  <c r="AQ139" i="16"/>
  <c r="AP139" i="16"/>
  <c r="AO139" i="16"/>
  <c r="AM139" i="16"/>
  <c r="AL139" i="16"/>
  <c r="AK139" i="16"/>
  <c r="AI139" i="16"/>
  <c r="AH139" i="16"/>
  <c r="AG139" i="16"/>
  <c r="AE139" i="16"/>
  <c r="AD139" i="16"/>
  <c r="AC139" i="16"/>
  <c r="AB139" i="16"/>
  <c r="AW139" i="16" s="1"/>
  <c r="Y139" i="16"/>
  <c r="X139" i="16"/>
  <c r="W139" i="16"/>
  <c r="U139" i="16"/>
  <c r="T139" i="16"/>
  <c r="S139" i="16"/>
  <c r="Q139" i="16"/>
  <c r="AV139" i="16" s="1"/>
  <c r="P139" i="16"/>
  <c r="O139" i="16"/>
  <c r="M139" i="16"/>
  <c r="L139" i="16"/>
  <c r="K139" i="16"/>
  <c r="I139" i="16"/>
  <c r="G139" i="16"/>
  <c r="E139" i="16"/>
  <c r="AU138" i="16"/>
  <c r="AT138" i="16"/>
  <c r="AS138" i="16"/>
  <c r="AQ138" i="16"/>
  <c r="AP138" i="16"/>
  <c r="AO138" i="16"/>
  <c r="AM138" i="16"/>
  <c r="AL138" i="16"/>
  <c r="AK138" i="16"/>
  <c r="AI138" i="16"/>
  <c r="AH138" i="16"/>
  <c r="AG138" i="16"/>
  <c r="AE138" i="16"/>
  <c r="AD138" i="16"/>
  <c r="AC138" i="16"/>
  <c r="AB138" i="16"/>
  <c r="AW138" i="16" s="1"/>
  <c r="Y138" i="16"/>
  <c r="AV138" i="16" s="1"/>
  <c r="X138" i="16"/>
  <c r="W138" i="16"/>
  <c r="U138" i="16"/>
  <c r="T138" i="16"/>
  <c r="S138" i="16"/>
  <c r="Q138" i="16"/>
  <c r="P138" i="16"/>
  <c r="O138" i="16"/>
  <c r="M138" i="16"/>
  <c r="L138" i="16"/>
  <c r="K138" i="16"/>
  <c r="I138" i="16"/>
  <c r="G138" i="16"/>
  <c r="E138" i="16"/>
  <c r="AU137" i="16"/>
  <c r="AT137" i="16"/>
  <c r="AS137" i="16"/>
  <c r="AQ137" i="16"/>
  <c r="AP137" i="16"/>
  <c r="AO137" i="16"/>
  <c r="AM137" i="16"/>
  <c r="AL137" i="16"/>
  <c r="AK137" i="16"/>
  <c r="AI137" i="16"/>
  <c r="AH137" i="16"/>
  <c r="AG137" i="16"/>
  <c r="AE137" i="16"/>
  <c r="AD137" i="16"/>
  <c r="AC137" i="16"/>
  <c r="AB137" i="16"/>
  <c r="AW137" i="16" s="1"/>
  <c r="Y137" i="16"/>
  <c r="X137" i="16"/>
  <c r="W137" i="16"/>
  <c r="U137" i="16"/>
  <c r="T137" i="16"/>
  <c r="S137" i="16"/>
  <c r="Q137" i="16"/>
  <c r="P137" i="16"/>
  <c r="O137" i="16"/>
  <c r="M137" i="16"/>
  <c r="AV137" i="16" s="1"/>
  <c r="L137" i="16"/>
  <c r="K137" i="16"/>
  <c r="I137" i="16"/>
  <c r="G137" i="16"/>
  <c r="E137" i="16"/>
  <c r="AU136" i="16"/>
  <c r="AT136" i="16"/>
  <c r="AS136" i="16"/>
  <c r="AQ136" i="16"/>
  <c r="AP136" i="16"/>
  <c r="AO136" i="16"/>
  <c r="AM136" i="16"/>
  <c r="AL136" i="16"/>
  <c r="AK136" i="16"/>
  <c r="AI136" i="16"/>
  <c r="AH136" i="16"/>
  <c r="AG136" i="16"/>
  <c r="AE136" i="16"/>
  <c r="AD136" i="16"/>
  <c r="AC136" i="16"/>
  <c r="AB136" i="16"/>
  <c r="AW136" i="16"/>
  <c r="Y136" i="16"/>
  <c r="X136" i="16"/>
  <c r="W136" i="16"/>
  <c r="U136" i="16"/>
  <c r="T136" i="16"/>
  <c r="S136" i="16"/>
  <c r="Q136" i="16"/>
  <c r="P136" i="16"/>
  <c r="O136" i="16"/>
  <c r="M136" i="16"/>
  <c r="AV136" i="16" s="1"/>
  <c r="L136" i="16"/>
  <c r="K136" i="16"/>
  <c r="I136" i="16"/>
  <c r="G136" i="16"/>
  <c r="E136" i="16"/>
  <c r="AU135" i="16"/>
  <c r="AT135" i="16"/>
  <c r="AS135" i="16"/>
  <c r="AQ135" i="16"/>
  <c r="AP135" i="16"/>
  <c r="AO135" i="16"/>
  <c r="AM135" i="16"/>
  <c r="AL135" i="16"/>
  <c r="AK135" i="16"/>
  <c r="AI135" i="16"/>
  <c r="AH135" i="16"/>
  <c r="AG135" i="16"/>
  <c r="AE135" i="16"/>
  <c r="AD135" i="16"/>
  <c r="AC135" i="16"/>
  <c r="AB135" i="16"/>
  <c r="AW135" i="16" s="1"/>
  <c r="Y135" i="16"/>
  <c r="X135" i="16"/>
  <c r="W135" i="16"/>
  <c r="U135" i="16"/>
  <c r="T135" i="16"/>
  <c r="S135" i="16"/>
  <c r="Q135" i="16"/>
  <c r="P135" i="16"/>
  <c r="O135" i="16"/>
  <c r="M135" i="16"/>
  <c r="AV135" i="16" s="1"/>
  <c r="L135" i="16"/>
  <c r="K135" i="16"/>
  <c r="I135" i="16"/>
  <c r="G135" i="16"/>
  <c r="E135" i="16"/>
  <c r="AU134" i="16"/>
  <c r="AT134" i="16"/>
  <c r="AS134" i="16"/>
  <c r="AQ134" i="16"/>
  <c r="AP134" i="16"/>
  <c r="AO134" i="16"/>
  <c r="AM134" i="16"/>
  <c r="AL134" i="16"/>
  <c r="AK134" i="16"/>
  <c r="AI134" i="16"/>
  <c r="AH134" i="16"/>
  <c r="AG134" i="16"/>
  <c r="AE134" i="16"/>
  <c r="AD134" i="16"/>
  <c r="AC134" i="16"/>
  <c r="AB134" i="16"/>
  <c r="AW134" i="16" s="1"/>
  <c r="Y134" i="16"/>
  <c r="X134" i="16"/>
  <c r="W134" i="16"/>
  <c r="U134" i="16"/>
  <c r="AV134" i="16"/>
  <c r="T134" i="16"/>
  <c r="S134" i="16"/>
  <c r="Q134" i="16"/>
  <c r="P134" i="16"/>
  <c r="O134" i="16"/>
  <c r="M134" i="16"/>
  <c r="L134" i="16"/>
  <c r="K134" i="16"/>
  <c r="I134" i="16"/>
  <c r="G134" i="16"/>
  <c r="E134" i="16"/>
  <c r="AU133" i="16"/>
  <c r="AT133" i="16"/>
  <c r="AS133" i="16"/>
  <c r="AQ133" i="16"/>
  <c r="AP133" i="16"/>
  <c r="AO133" i="16"/>
  <c r="AM133" i="16"/>
  <c r="AL133" i="16"/>
  <c r="AK133" i="16"/>
  <c r="AI133" i="16"/>
  <c r="AH133" i="16"/>
  <c r="AG133" i="16"/>
  <c r="AE133" i="16"/>
  <c r="AD133" i="16"/>
  <c r="AC133" i="16"/>
  <c r="AB133" i="16"/>
  <c r="AW133" i="16" s="1"/>
  <c r="Y133" i="16"/>
  <c r="X133" i="16"/>
  <c r="W133" i="16"/>
  <c r="U133" i="16"/>
  <c r="T133" i="16"/>
  <c r="S133" i="16"/>
  <c r="Q133" i="16"/>
  <c r="P133" i="16"/>
  <c r="O133" i="16"/>
  <c r="M133" i="16"/>
  <c r="AV133" i="16" s="1"/>
  <c r="L133" i="16"/>
  <c r="K133" i="16"/>
  <c r="I133" i="16"/>
  <c r="G133" i="16"/>
  <c r="E133" i="16"/>
  <c r="AU132" i="16"/>
  <c r="AT132" i="16"/>
  <c r="AS132" i="16"/>
  <c r="AQ132" i="16"/>
  <c r="AP132" i="16"/>
  <c r="AO132" i="16"/>
  <c r="AM132" i="16"/>
  <c r="AL132" i="16"/>
  <c r="AK132" i="16"/>
  <c r="AI132" i="16"/>
  <c r="AH132" i="16"/>
  <c r="AG132" i="16"/>
  <c r="AE132" i="16"/>
  <c r="AD132" i="16"/>
  <c r="AC132" i="16"/>
  <c r="AB132" i="16"/>
  <c r="AW132" i="16" s="1"/>
  <c r="Y132" i="16"/>
  <c r="X132" i="16"/>
  <c r="W132" i="16"/>
  <c r="U132" i="16"/>
  <c r="T132" i="16"/>
  <c r="S132" i="16"/>
  <c r="Q132" i="16"/>
  <c r="P132" i="16"/>
  <c r="O132" i="16"/>
  <c r="M132" i="16"/>
  <c r="AV132" i="16"/>
  <c r="L132" i="16"/>
  <c r="K132" i="16"/>
  <c r="I132" i="16"/>
  <c r="G132" i="16"/>
  <c r="E132" i="16"/>
  <c r="AU131" i="16"/>
  <c r="AT131" i="16"/>
  <c r="AS131" i="16"/>
  <c r="AQ131" i="16"/>
  <c r="AP131" i="16"/>
  <c r="AO131" i="16"/>
  <c r="AM131" i="16"/>
  <c r="AL131" i="16"/>
  <c r="AK131" i="16"/>
  <c r="AI131" i="16"/>
  <c r="AH131" i="16"/>
  <c r="AG131" i="16"/>
  <c r="AE131" i="16"/>
  <c r="AD131" i="16"/>
  <c r="AC131" i="16"/>
  <c r="AB131" i="16"/>
  <c r="AW131" i="16" s="1"/>
  <c r="Y131" i="16"/>
  <c r="X131" i="16"/>
  <c r="W131" i="16"/>
  <c r="U131" i="16"/>
  <c r="T131" i="16"/>
  <c r="S131" i="16"/>
  <c r="Q131" i="16"/>
  <c r="AV131" i="16" s="1"/>
  <c r="P131" i="16"/>
  <c r="O131" i="16"/>
  <c r="M131" i="16"/>
  <c r="L131" i="16"/>
  <c r="K131" i="16"/>
  <c r="I131" i="16"/>
  <c r="G131" i="16"/>
  <c r="E131" i="16"/>
  <c r="AU130" i="16"/>
  <c r="AT130" i="16"/>
  <c r="AS130" i="16"/>
  <c r="AQ130" i="16"/>
  <c r="AP130" i="16"/>
  <c r="AO130" i="16"/>
  <c r="AM130" i="16"/>
  <c r="AL130" i="16"/>
  <c r="AK130" i="16"/>
  <c r="AI130" i="16"/>
  <c r="AH130" i="16"/>
  <c r="AG130" i="16"/>
  <c r="AE130" i="16"/>
  <c r="AD130" i="16"/>
  <c r="AC130" i="16"/>
  <c r="AB130" i="16"/>
  <c r="AW130" i="16" s="1"/>
  <c r="Y130" i="16"/>
  <c r="AV130" i="16" s="1"/>
  <c r="X130" i="16"/>
  <c r="W130" i="16"/>
  <c r="U130" i="16"/>
  <c r="T130" i="16"/>
  <c r="S130" i="16"/>
  <c r="Q130" i="16"/>
  <c r="P130" i="16"/>
  <c r="O130" i="16"/>
  <c r="M130" i="16"/>
  <c r="L130" i="16"/>
  <c r="K130" i="16"/>
  <c r="I130" i="16"/>
  <c r="G130" i="16"/>
  <c r="E130" i="16"/>
  <c r="AU129" i="16"/>
  <c r="AT129" i="16"/>
  <c r="AS129" i="16"/>
  <c r="AQ129" i="16"/>
  <c r="AP129" i="16"/>
  <c r="AO129" i="16"/>
  <c r="AM129" i="16"/>
  <c r="AL129" i="16"/>
  <c r="AK129" i="16"/>
  <c r="AI129" i="16"/>
  <c r="AH129" i="16"/>
  <c r="AG129" i="16"/>
  <c r="AE129" i="16"/>
  <c r="AD129" i="16"/>
  <c r="AC129" i="16"/>
  <c r="AB129" i="16"/>
  <c r="AW129" i="16" s="1"/>
  <c r="Y129" i="16"/>
  <c r="X129" i="16"/>
  <c r="W129" i="16"/>
  <c r="U129" i="16"/>
  <c r="T129" i="16"/>
  <c r="S129" i="16"/>
  <c r="Q129" i="16"/>
  <c r="P129" i="16"/>
  <c r="O129" i="16"/>
  <c r="M129" i="16"/>
  <c r="AV129" i="16" s="1"/>
  <c r="L129" i="16"/>
  <c r="K129" i="16"/>
  <c r="I129" i="16"/>
  <c r="G129" i="16"/>
  <c r="E129" i="16"/>
  <c r="AU128" i="16"/>
  <c r="AT128" i="16"/>
  <c r="AS128" i="16"/>
  <c r="AQ128" i="16"/>
  <c r="AP128" i="16"/>
  <c r="AO128" i="16"/>
  <c r="AM128" i="16"/>
  <c r="AL128" i="16"/>
  <c r="AK128" i="16"/>
  <c r="AI128" i="16"/>
  <c r="AH128" i="16"/>
  <c r="AG128" i="16"/>
  <c r="AE128" i="16"/>
  <c r="AD128" i="16"/>
  <c r="AC128" i="16"/>
  <c r="AB128" i="16"/>
  <c r="AW128" i="16"/>
  <c r="Y128" i="16"/>
  <c r="X128" i="16"/>
  <c r="W128" i="16"/>
  <c r="U128" i="16"/>
  <c r="T128" i="16"/>
  <c r="S128" i="16"/>
  <c r="Q128" i="16"/>
  <c r="P128" i="16"/>
  <c r="O128" i="16"/>
  <c r="M128" i="16"/>
  <c r="AV128" i="16" s="1"/>
  <c r="L128" i="16"/>
  <c r="K128" i="16"/>
  <c r="I128" i="16"/>
  <c r="G128" i="16"/>
  <c r="E128" i="16"/>
  <c r="AU127" i="16"/>
  <c r="AT127" i="16"/>
  <c r="AS127" i="16"/>
  <c r="AQ127" i="16"/>
  <c r="AP127" i="16"/>
  <c r="AO127" i="16"/>
  <c r="AM127" i="16"/>
  <c r="AL127" i="16"/>
  <c r="AK127" i="16"/>
  <c r="AI127" i="16"/>
  <c r="AH127" i="16"/>
  <c r="AG127" i="16"/>
  <c r="AE127" i="16"/>
  <c r="AD127" i="16"/>
  <c r="AC127" i="16"/>
  <c r="AB127" i="16"/>
  <c r="AW127" i="16" s="1"/>
  <c r="Y127" i="16"/>
  <c r="X127" i="16"/>
  <c r="W127" i="16"/>
  <c r="U127" i="16"/>
  <c r="T127" i="16"/>
  <c r="S127" i="16"/>
  <c r="Q127" i="16"/>
  <c r="P127" i="16"/>
  <c r="O127" i="16"/>
  <c r="M127" i="16"/>
  <c r="AV127" i="16" s="1"/>
  <c r="L127" i="16"/>
  <c r="K127" i="16"/>
  <c r="I127" i="16"/>
  <c r="G127" i="16"/>
  <c r="E127" i="16"/>
  <c r="AU126" i="16"/>
  <c r="AT126" i="16"/>
  <c r="AS126" i="16"/>
  <c r="AQ126" i="16"/>
  <c r="AP126" i="16"/>
  <c r="AO126" i="16"/>
  <c r="AM126" i="16"/>
  <c r="AL126" i="16"/>
  <c r="AK126" i="16"/>
  <c r="AI126" i="16"/>
  <c r="AH126" i="16"/>
  <c r="AG126" i="16"/>
  <c r="AE126" i="16"/>
  <c r="AD126" i="16"/>
  <c r="AC126" i="16"/>
  <c r="AB126" i="16"/>
  <c r="AW126" i="16" s="1"/>
  <c r="Y126" i="16"/>
  <c r="X126" i="16"/>
  <c r="W126" i="16"/>
  <c r="U126" i="16"/>
  <c r="AV126" i="16"/>
  <c r="T126" i="16"/>
  <c r="S126" i="16"/>
  <c r="Q126" i="16"/>
  <c r="P126" i="16"/>
  <c r="O126" i="16"/>
  <c r="M126" i="16"/>
  <c r="L126" i="16"/>
  <c r="K126" i="16"/>
  <c r="I126" i="16"/>
  <c r="G126" i="16"/>
  <c r="E126" i="16"/>
  <c r="AU125" i="16"/>
  <c r="AT125" i="16"/>
  <c r="AS125" i="16"/>
  <c r="AQ125" i="16"/>
  <c r="AP125" i="16"/>
  <c r="AO125" i="16"/>
  <c r="AM125" i="16"/>
  <c r="AL125" i="16"/>
  <c r="AK125" i="16"/>
  <c r="AI125" i="16"/>
  <c r="AH125" i="16"/>
  <c r="AG125" i="16"/>
  <c r="AE125" i="16"/>
  <c r="AD125" i="16"/>
  <c r="AC125" i="16"/>
  <c r="AB125" i="16"/>
  <c r="AW125" i="16" s="1"/>
  <c r="Y125" i="16"/>
  <c r="X125" i="16"/>
  <c r="W125" i="16"/>
  <c r="U125" i="16"/>
  <c r="T125" i="16"/>
  <c r="S125" i="16"/>
  <c r="Q125" i="16"/>
  <c r="P125" i="16"/>
  <c r="O125" i="16"/>
  <c r="M125" i="16"/>
  <c r="L125" i="16"/>
  <c r="K125" i="16"/>
  <c r="I125" i="16"/>
  <c r="G125" i="16"/>
  <c r="E125" i="16"/>
  <c r="AU124" i="16"/>
  <c r="AT124" i="16"/>
  <c r="AS124" i="16"/>
  <c r="AQ124" i="16"/>
  <c r="AP124" i="16"/>
  <c r="AO124" i="16"/>
  <c r="AM124" i="16"/>
  <c r="AL124" i="16"/>
  <c r="AK124" i="16"/>
  <c r="AI124" i="16"/>
  <c r="AH124" i="16"/>
  <c r="AG124" i="16"/>
  <c r="AE124" i="16"/>
  <c r="AD124" i="16"/>
  <c r="AC124" i="16"/>
  <c r="AB124" i="16"/>
  <c r="AW124" i="16" s="1"/>
  <c r="Y124" i="16"/>
  <c r="X124" i="16"/>
  <c r="W124" i="16"/>
  <c r="U124" i="16"/>
  <c r="T124" i="16"/>
  <c r="S124" i="16"/>
  <c r="Q124" i="16"/>
  <c r="P124" i="16"/>
  <c r="O124" i="16"/>
  <c r="M124" i="16"/>
  <c r="AV124" i="16"/>
  <c r="L124" i="16"/>
  <c r="K124" i="16"/>
  <c r="I124" i="16"/>
  <c r="G124" i="16"/>
  <c r="E124" i="16"/>
  <c r="AU123" i="16"/>
  <c r="AT123" i="16"/>
  <c r="AS123" i="16"/>
  <c r="AQ123" i="16"/>
  <c r="AP123" i="16"/>
  <c r="AO123" i="16"/>
  <c r="AM123" i="16"/>
  <c r="AL123" i="16"/>
  <c r="AK123" i="16"/>
  <c r="AI123" i="16"/>
  <c r="AH123" i="16"/>
  <c r="AG123" i="16"/>
  <c r="AE123" i="16"/>
  <c r="AD123" i="16"/>
  <c r="AC123" i="16"/>
  <c r="AB123" i="16"/>
  <c r="AW123" i="16" s="1"/>
  <c r="Y123" i="16"/>
  <c r="X123" i="16"/>
  <c r="W123" i="16"/>
  <c r="U123" i="16"/>
  <c r="T123" i="16"/>
  <c r="S123" i="16"/>
  <c r="Q123" i="16"/>
  <c r="AV123" i="16" s="1"/>
  <c r="P123" i="16"/>
  <c r="O123" i="16"/>
  <c r="M123" i="16"/>
  <c r="L123" i="16"/>
  <c r="K123" i="16"/>
  <c r="I123" i="16"/>
  <c r="G123" i="16"/>
  <c r="E123" i="16"/>
  <c r="AU122" i="16"/>
  <c r="AT122" i="16"/>
  <c r="AS122" i="16"/>
  <c r="AQ122" i="16"/>
  <c r="AP122" i="16"/>
  <c r="AO122" i="16"/>
  <c r="AM122" i="16"/>
  <c r="AL122" i="16"/>
  <c r="AK122" i="16"/>
  <c r="AI122" i="16"/>
  <c r="AH122" i="16"/>
  <c r="AG122" i="16"/>
  <c r="AE122" i="16"/>
  <c r="AD122" i="16"/>
  <c r="AC122" i="16"/>
  <c r="AB122" i="16"/>
  <c r="AW122" i="16" s="1"/>
  <c r="Y122" i="16"/>
  <c r="AV122" i="16" s="1"/>
  <c r="X122" i="16"/>
  <c r="W122" i="16"/>
  <c r="U122" i="16"/>
  <c r="T122" i="16"/>
  <c r="S122" i="16"/>
  <c r="Q122" i="16"/>
  <c r="P122" i="16"/>
  <c r="O122" i="16"/>
  <c r="M122" i="16"/>
  <c r="L122" i="16"/>
  <c r="K122" i="16"/>
  <c r="I122" i="16"/>
  <c r="G122" i="16"/>
  <c r="E122" i="16"/>
  <c r="AU121" i="16"/>
  <c r="AT121" i="16"/>
  <c r="AS121" i="16"/>
  <c r="AQ121" i="16"/>
  <c r="AP121" i="16"/>
  <c r="AO121" i="16"/>
  <c r="AM121" i="16"/>
  <c r="AL121" i="16"/>
  <c r="AK121" i="16"/>
  <c r="AI121" i="16"/>
  <c r="AH121" i="16"/>
  <c r="AG121" i="16"/>
  <c r="AE121" i="16"/>
  <c r="AD121" i="16"/>
  <c r="AC121" i="16"/>
  <c r="AB121" i="16"/>
  <c r="AW121" i="16" s="1"/>
  <c r="Y121" i="16"/>
  <c r="X121" i="16"/>
  <c r="W121" i="16"/>
  <c r="U121" i="16"/>
  <c r="T121" i="16"/>
  <c r="S121" i="16"/>
  <c r="Q121" i="16"/>
  <c r="P121" i="16"/>
  <c r="O121" i="16"/>
  <c r="M121" i="16"/>
  <c r="AV121" i="16" s="1"/>
  <c r="L121" i="16"/>
  <c r="K121" i="16"/>
  <c r="I121" i="16"/>
  <c r="G121" i="16"/>
  <c r="E121" i="16"/>
  <c r="AU120" i="16"/>
  <c r="AT120" i="16"/>
  <c r="AS120" i="16"/>
  <c r="AQ120" i="16"/>
  <c r="AP120" i="16"/>
  <c r="AO120" i="16"/>
  <c r="AM120" i="16"/>
  <c r="AL120" i="16"/>
  <c r="AK120" i="16"/>
  <c r="AI120" i="16"/>
  <c r="AH120" i="16"/>
  <c r="AG120" i="16"/>
  <c r="AE120" i="16"/>
  <c r="AD120" i="16"/>
  <c r="AC120" i="16"/>
  <c r="AB120" i="16"/>
  <c r="AW120" i="16"/>
  <c r="Y120" i="16"/>
  <c r="X120" i="16"/>
  <c r="W120" i="16"/>
  <c r="U120" i="16"/>
  <c r="T120" i="16"/>
  <c r="S120" i="16"/>
  <c r="Q120" i="16"/>
  <c r="P120" i="16"/>
  <c r="O120" i="16"/>
  <c r="M120" i="16"/>
  <c r="AV120" i="16" s="1"/>
  <c r="L120" i="16"/>
  <c r="K120" i="16"/>
  <c r="I120" i="16"/>
  <c r="G120" i="16"/>
  <c r="E120" i="16"/>
  <c r="AU119" i="16"/>
  <c r="AT119" i="16"/>
  <c r="AS119" i="16"/>
  <c r="AQ119" i="16"/>
  <c r="AP119" i="16"/>
  <c r="AO119" i="16"/>
  <c r="AM119" i="16"/>
  <c r="AL119" i="16"/>
  <c r="AK119" i="16"/>
  <c r="AI119" i="16"/>
  <c r="AH119" i="16"/>
  <c r="AG119" i="16"/>
  <c r="AE119" i="16"/>
  <c r="AD119" i="16"/>
  <c r="AC119" i="16"/>
  <c r="AB119" i="16"/>
  <c r="AW119" i="16" s="1"/>
  <c r="Y119" i="16"/>
  <c r="X119" i="16"/>
  <c r="W119" i="16"/>
  <c r="U119" i="16"/>
  <c r="T119" i="16"/>
  <c r="S119" i="16"/>
  <c r="Q119" i="16"/>
  <c r="P119" i="16"/>
  <c r="O119" i="16"/>
  <c r="M119" i="16"/>
  <c r="AV119" i="16" s="1"/>
  <c r="L119" i="16"/>
  <c r="K119" i="16"/>
  <c r="I119" i="16"/>
  <c r="G119" i="16"/>
  <c r="E119" i="16"/>
  <c r="AU118" i="16"/>
  <c r="AT118" i="16"/>
  <c r="AS118" i="16"/>
  <c r="AQ118" i="16"/>
  <c r="AP118" i="16"/>
  <c r="AO118" i="16"/>
  <c r="AM118" i="16"/>
  <c r="AL118" i="16"/>
  <c r="AK118" i="16"/>
  <c r="AI118" i="16"/>
  <c r="AH118" i="16"/>
  <c r="AG118" i="16"/>
  <c r="AE118" i="16"/>
  <c r="AD118" i="16"/>
  <c r="AC118" i="16"/>
  <c r="AB118" i="16"/>
  <c r="AW118" i="16" s="1"/>
  <c r="Y118" i="16"/>
  <c r="X118" i="16"/>
  <c r="W118" i="16"/>
  <c r="U118" i="16"/>
  <c r="AV118" i="16"/>
  <c r="T118" i="16"/>
  <c r="S118" i="16"/>
  <c r="Q118" i="16"/>
  <c r="P118" i="16"/>
  <c r="O118" i="16"/>
  <c r="M118" i="16"/>
  <c r="L118" i="16"/>
  <c r="K118" i="16"/>
  <c r="I118" i="16"/>
  <c r="G118" i="16"/>
  <c r="E118" i="16"/>
  <c r="AU117" i="16"/>
  <c r="AT117" i="16"/>
  <c r="AS117" i="16"/>
  <c r="AQ117" i="16"/>
  <c r="AP117" i="16"/>
  <c r="AO117" i="16"/>
  <c r="AM117" i="16"/>
  <c r="AL117" i="16"/>
  <c r="AK117" i="16"/>
  <c r="AI117" i="16"/>
  <c r="AH117" i="16"/>
  <c r="AG117" i="16"/>
  <c r="AE117" i="16"/>
  <c r="AD117" i="16"/>
  <c r="AC117" i="16"/>
  <c r="AB117" i="16"/>
  <c r="AW117" i="16" s="1"/>
  <c r="Y117" i="16"/>
  <c r="X117" i="16"/>
  <c r="W117" i="16"/>
  <c r="U117" i="16"/>
  <c r="T117" i="16"/>
  <c r="S117" i="16"/>
  <c r="Q117" i="16"/>
  <c r="P117" i="16"/>
  <c r="O117" i="16"/>
  <c r="M117" i="16"/>
  <c r="AV117" i="16" s="1"/>
  <c r="L117" i="16"/>
  <c r="K117" i="16"/>
  <c r="I117" i="16"/>
  <c r="G117" i="16"/>
  <c r="E117" i="16"/>
  <c r="AU116" i="16"/>
  <c r="AT116" i="16"/>
  <c r="AS116" i="16"/>
  <c r="AQ116" i="16"/>
  <c r="AP116" i="16"/>
  <c r="AO116" i="16"/>
  <c r="AM116" i="16"/>
  <c r="AL116" i="16"/>
  <c r="AK116" i="16"/>
  <c r="AI116" i="16"/>
  <c r="AH116" i="16"/>
  <c r="AG116" i="16"/>
  <c r="AE116" i="16"/>
  <c r="AD116" i="16"/>
  <c r="AC116" i="16"/>
  <c r="AB116" i="16"/>
  <c r="AW116" i="16" s="1"/>
  <c r="Y116" i="16"/>
  <c r="X116" i="16"/>
  <c r="W116" i="16"/>
  <c r="U116" i="16"/>
  <c r="T116" i="16"/>
  <c r="S116" i="16"/>
  <c r="Q116" i="16"/>
  <c r="P116" i="16"/>
  <c r="O116" i="16"/>
  <c r="M116" i="16"/>
  <c r="AV116" i="16"/>
  <c r="L116" i="16"/>
  <c r="K116" i="16"/>
  <c r="I116" i="16"/>
  <c r="G116" i="16"/>
  <c r="E116" i="16"/>
  <c r="AU115" i="16"/>
  <c r="AT115" i="16"/>
  <c r="AS115" i="16"/>
  <c r="AQ115" i="16"/>
  <c r="AP115" i="16"/>
  <c r="AO115" i="16"/>
  <c r="AM115" i="16"/>
  <c r="AL115" i="16"/>
  <c r="AK115" i="16"/>
  <c r="AI115" i="16"/>
  <c r="AH115" i="16"/>
  <c r="AG115" i="16"/>
  <c r="AE115" i="16"/>
  <c r="AD115" i="16"/>
  <c r="AC115" i="16"/>
  <c r="AB115" i="16"/>
  <c r="AW115" i="16" s="1"/>
  <c r="Y115" i="16"/>
  <c r="X115" i="16"/>
  <c r="W115" i="16"/>
  <c r="U115" i="16"/>
  <c r="T115" i="16"/>
  <c r="S115" i="16"/>
  <c r="Q115" i="16"/>
  <c r="P115" i="16"/>
  <c r="O115" i="16"/>
  <c r="M115" i="16"/>
  <c r="L115" i="16"/>
  <c r="K115" i="16"/>
  <c r="I115" i="16"/>
  <c r="G115" i="16"/>
  <c r="E115" i="16"/>
  <c r="AU114" i="16"/>
  <c r="AT114" i="16"/>
  <c r="AS114" i="16"/>
  <c r="AQ114" i="16"/>
  <c r="AP114" i="16"/>
  <c r="AO114" i="16"/>
  <c r="AM114" i="16"/>
  <c r="AL114" i="16"/>
  <c r="AK114" i="16"/>
  <c r="AI114" i="16"/>
  <c r="AH114" i="16"/>
  <c r="AG114" i="16"/>
  <c r="AE114" i="16"/>
  <c r="AD114" i="16"/>
  <c r="AC114" i="16"/>
  <c r="AB114" i="16"/>
  <c r="AW114" i="16" s="1"/>
  <c r="Y114" i="16"/>
  <c r="AV114" i="16" s="1"/>
  <c r="X114" i="16"/>
  <c r="W114" i="16"/>
  <c r="U114" i="16"/>
  <c r="T114" i="16"/>
  <c r="S114" i="16"/>
  <c r="Q114" i="16"/>
  <c r="P114" i="16"/>
  <c r="O114" i="16"/>
  <c r="M114" i="16"/>
  <c r="L114" i="16"/>
  <c r="K114" i="16"/>
  <c r="I114" i="16"/>
  <c r="G114" i="16"/>
  <c r="E114" i="16"/>
  <c r="AU113" i="16"/>
  <c r="AT113" i="16"/>
  <c r="AS113" i="16"/>
  <c r="AQ113" i="16"/>
  <c r="AP113" i="16"/>
  <c r="AO113" i="16"/>
  <c r="AM113" i="16"/>
  <c r="AL113" i="16"/>
  <c r="AK113" i="16"/>
  <c r="AI113" i="16"/>
  <c r="AH113" i="16"/>
  <c r="AG113" i="16"/>
  <c r="AE113" i="16"/>
  <c r="AD113" i="16"/>
  <c r="AC113" i="16"/>
  <c r="AB113" i="16"/>
  <c r="AW113" i="16" s="1"/>
  <c r="Y113" i="16"/>
  <c r="X113" i="16"/>
  <c r="W113" i="16"/>
  <c r="U113" i="16"/>
  <c r="T113" i="16"/>
  <c r="S113" i="16"/>
  <c r="Q113" i="16"/>
  <c r="P113" i="16"/>
  <c r="O113" i="16"/>
  <c r="M113" i="16"/>
  <c r="AV113" i="16" s="1"/>
  <c r="L113" i="16"/>
  <c r="K113" i="16"/>
  <c r="I113" i="16"/>
  <c r="G113" i="16"/>
  <c r="E113" i="16"/>
  <c r="AU112" i="16"/>
  <c r="AT112" i="16"/>
  <c r="AS112" i="16"/>
  <c r="AQ112" i="16"/>
  <c r="AP112" i="16"/>
  <c r="AO112" i="16"/>
  <c r="AM112" i="16"/>
  <c r="AL112" i="16"/>
  <c r="AK112" i="16"/>
  <c r="AI112" i="16"/>
  <c r="AH112" i="16"/>
  <c r="AG112" i="16"/>
  <c r="AE112" i="16"/>
  <c r="AD112" i="16"/>
  <c r="AC112" i="16"/>
  <c r="AB112" i="16"/>
  <c r="AW112" i="16"/>
  <c r="Y112" i="16"/>
  <c r="X112" i="16"/>
  <c r="W112" i="16"/>
  <c r="U112" i="16"/>
  <c r="T112" i="16"/>
  <c r="S112" i="16"/>
  <c r="Q112" i="16"/>
  <c r="P112" i="16"/>
  <c r="O112" i="16"/>
  <c r="M112" i="16"/>
  <c r="L112" i="16"/>
  <c r="K112" i="16"/>
  <c r="I112" i="16"/>
  <c r="G112" i="16"/>
  <c r="E112" i="16"/>
  <c r="AU111" i="16"/>
  <c r="AT111" i="16"/>
  <c r="AS111" i="16"/>
  <c r="AQ111" i="16"/>
  <c r="AP111" i="16"/>
  <c r="AO111" i="16"/>
  <c r="AM111" i="16"/>
  <c r="AL111" i="16"/>
  <c r="AK111" i="16"/>
  <c r="AI111" i="16"/>
  <c r="AH111" i="16"/>
  <c r="AG111" i="16"/>
  <c r="AE111" i="16"/>
  <c r="AD111" i="16"/>
  <c r="AC111" i="16"/>
  <c r="AB111" i="16"/>
  <c r="AW111" i="16" s="1"/>
  <c r="Y111" i="16"/>
  <c r="X111" i="16"/>
  <c r="W111" i="16"/>
  <c r="U111" i="16"/>
  <c r="T111" i="16"/>
  <c r="S111" i="16"/>
  <c r="Q111" i="16"/>
  <c r="P111" i="16"/>
  <c r="O111" i="16"/>
  <c r="M111" i="16"/>
  <c r="AV111" i="16" s="1"/>
  <c r="L111" i="16"/>
  <c r="K111" i="16"/>
  <c r="I111" i="16"/>
  <c r="G111" i="16"/>
  <c r="E111" i="16"/>
  <c r="AU110" i="16"/>
  <c r="AT110" i="16"/>
  <c r="AS110" i="16"/>
  <c r="AQ110" i="16"/>
  <c r="AP110" i="16"/>
  <c r="AO110" i="16"/>
  <c r="AM110" i="16"/>
  <c r="AL110" i="16"/>
  <c r="AK110" i="16"/>
  <c r="AI110" i="16"/>
  <c r="AH110" i="16"/>
  <c r="AG110" i="16"/>
  <c r="AE110" i="16"/>
  <c r="AD110" i="16"/>
  <c r="AC110" i="16"/>
  <c r="AB110" i="16"/>
  <c r="AW110" i="16" s="1"/>
  <c r="Y110" i="16"/>
  <c r="X110" i="16"/>
  <c r="W110" i="16"/>
  <c r="U110" i="16"/>
  <c r="AV110" i="16"/>
  <c r="T110" i="16"/>
  <c r="S110" i="16"/>
  <c r="Q110" i="16"/>
  <c r="P110" i="16"/>
  <c r="O110" i="16"/>
  <c r="M110" i="16"/>
  <c r="L110" i="16"/>
  <c r="K110" i="16"/>
  <c r="I110" i="16"/>
  <c r="G110" i="16"/>
  <c r="E110" i="16"/>
  <c r="AU109" i="16"/>
  <c r="AT109" i="16"/>
  <c r="AS109" i="16"/>
  <c r="AQ109" i="16"/>
  <c r="AP109" i="16"/>
  <c r="AO109" i="16"/>
  <c r="AM109" i="16"/>
  <c r="AL109" i="16"/>
  <c r="AK109" i="16"/>
  <c r="AI109" i="16"/>
  <c r="AH109" i="16"/>
  <c r="AG109" i="16"/>
  <c r="AE109" i="16"/>
  <c r="AD109" i="16"/>
  <c r="AC109" i="16"/>
  <c r="AB109" i="16"/>
  <c r="AW109" i="16" s="1"/>
  <c r="Y109" i="16"/>
  <c r="X109" i="16"/>
  <c r="W109" i="16"/>
  <c r="U109" i="16"/>
  <c r="T109" i="16"/>
  <c r="S109" i="16"/>
  <c r="Q109" i="16"/>
  <c r="P109" i="16"/>
  <c r="O109" i="16"/>
  <c r="M109" i="16"/>
  <c r="L109" i="16"/>
  <c r="K109" i="16"/>
  <c r="I109" i="16"/>
  <c r="G109" i="16"/>
  <c r="E109" i="16"/>
  <c r="AU108" i="16"/>
  <c r="AT108" i="16"/>
  <c r="AS108" i="16"/>
  <c r="AQ108" i="16"/>
  <c r="AP108" i="16"/>
  <c r="AO108" i="16"/>
  <c r="AM108" i="16"/>
  <c r="AL108" i="16"/>
  <c r="AK108" i="16"/>
  <c r="AI108" i="16"/>
  <c r="AH108" i="16"/>
  <c r="AG108" i="16"/>
  <c r="AE108" i="16"/>
  <c r="AV108" i="16" s="1"/>
  <c r="AD108" i="16"/>
  <c r="AC108" i="16"/>
  <c r="AB108" i="16"/>
  <c r="AW108" i="16" s="1"/>
  <c r="Y108" i="16"/>
  <c r="X108" i="16"/>
  <c r="W108" i="16"/>
  <c r="U108" i="16"/>
  <c r="T108" i="16"/>
  <c r="S108" i="16"/>
  <c r="Q108" i="16"/>
  <c r="P108" i="16"/>
  <c r="O108" i="16"/>
  <c r="M108" i="16"/>
  <c r="L108" i="16"/>
  <c r="K108" i="16"/>
  <c r="I108" i="16"/>
  <c r="G108" i="16"/>
  <c r="E108" i="16"/>
  <c r="AU107" i="16"/>
  <c r="AT107" i="16"/>
  <c r="AS107" i="16"/>
  <c r="AQ107" i="16"/>
  <c r="AP107" i="16"/>
  <c r="AO107" i="16"/>
  <c r="AM107" i="16"/>
  <c r="AL107" i="16"/>
  <c r="AK107" i="16"/>
  <c r="AI107" i="16"/>
  <c r="AH107" i="16"/>
  <c r="AG107" i="16"/>
  <c r="AE107" i="16"/>
  <c r="AD107" i="16"/>
  <c r="AC107" i="16"/>
  <c r="AB107" i="16"/>
  <c r="AW107" i="16" s="1"/>
  <c r="Y107" i="16"/>
  <c r="X107" i="16"/>
  <c r="W107" i="16"/>
  <c r="U107" i="16"/>
  <c r="T107" i="16"/>
  <c r="S107" i="16"/>
  <c r="Q107" i="16"/>
  <c r="P107" i="16"/>
  <c r="O107" i="16"/>
  <c r="M107" i="16"/>
  <c r="L107" i="16"/>
  <c r="K107" i="16"/>
  <c r="I107" i="16"/>
  <c r="G107" i="16"/>
  <c r="E107" i="16"/>
  <c r="AU106" i="16"/>
  <c r="AT106" i="16"/>
  <c r="AS106" i="16"/>
  <c r="AQ106" i="16"/>
  <c r="AP106" i="16"/>
  <c r="AO106" i="16"/>
  <c r="AM106" i="16"/>
  <c r="AL106" i="16"/>
  <c r="AK106" i="16"/>
  <c r="AI106" i="16"/>
  <c r="AH106" i="16"/>
  <c r="AG106" i="16"/>
  <c r="AE106" i="16"/>
  <c r="AD106" i="16"/>
  <c r="AC106" i="16"/>
  <c r="AB106" i="16"/>
  <c r="AW106" i="16" s="1"/>
  <c r="Y106" i="16"/>
  <c r="X106" i="16"/>
  <c r="W106" i="16"/>
  <c r="U106" i="16"/>
  <c r="T106" i="16"/>
  <c r="S106" i="16"/>
  <c r="Q106" i="16"/>
  <c r="P106" i="16"/>
  <c r="O106" i="16"/>
  <c r="M106" i="16"/>
  <c r="AV106" i="16"/>
  <c r="L106" i="16"/>
  <c r="K106" i="16"/>
  <c r="I106" i="16"/>
  <c r="G106" i="16"/>
  <c r="E106" i="16"/>
  <c r="AU105" i="16"/>
  <c r="AT105" i="16"/>
  <c r="AS105" i="16"/>
  <c r="AQ105" i="16"/>
  <c r="AP105" i="16"/>
  <c r="AO105" i="16"/>
  <c r="AM105" i="16"/>
  <c r="AL105" i="16"/>
  <c r="AK105" i="16"/>
  <c r="AI105" i="16"/>
  <c r="AH105" i="16"/>
  <c r="AG105" i="16"/>
  <c r="AE105" i="16"/>
  <c r="AD105" i="16"/>
  <c r="AC105" i="16"/>
  <c r="AB105" i="16"/>
  <c r="AW105" i="16" s="1"/>
  <c r="Y105" i="16"/>
  <c r="X105" i="16"/>
  <c r="W105" i="16"/>
  <c r="U105" i="16"/>
  <c r="T105" i="16"/>
  <c r="S105" i="16"/>
  <c r="Q105" i="16"/>
  <c r="P105" i="16"/>
  <c r="O105" i="16"/>
  <c r="M105" i="16"/>
  <c r="AV105" i="16" s="1"/>
  <c r="L105" i="16"/>
  <c r="K105" i="16"/>
  <c r="I105" i="16"/>
  <c r="G105" i="16"/>
  <c r="E105" i="16"/>
  <c r="AU104" i="16"/>
  <c r="AT104" i="16"/>
  <c r="AS104" i="16"/>
  <c r="AQ104" i="16"/>
  <c r="AP104" i="16"/>
  <c r="AO104" i="16"/>
  <c r="AM104" i="16"/>
  <c r="AL104" i="16"/>
  <c r="AK104" i="16"/>
  <c r="AI104" i="16"/>
  <c r="AH104" i="16"/>
  <c r="AG104" i="16"/>
  <c r="AE104" i="16"/>
  <c r="AD104" i="16"/>
  <c r="AC104" i="16"/>
  <c r="AB104" i="16"/>
  <c r="AW104" i="16"/>
  <c r="Y104" i="16"/>
  <c r="X104" i="16"/>
  <c r="W104" i="16"/>
  <c r="U104" i="16"/>
  <c r="T104" i="16"/>
  <c r="S104" i="16"/>
  <c r="Q104" i="16"/>
  <c r="P104" i="16"/>
  <c r="O104" i="16"/>
  <c r="M104" i="16"/>
  <c r="AV104" i="16" s="1"/>
  <c r="L104" i="16"/>
  <c r="K104" i="16"/>
  <c r="I104" i="16"/>
  <c r="G104" i="16"/>
  <c r="E104" i="16"/>
  <c r="AU103" i="16"/>
  <c r="AT103" i="16"/>
  <c r="AS103" i="16"/>
  <c r="AQ103" i="16"/>
  <c r="AP103" i="16"/>
  <c r="AO103" i="16"/>
  <c r="AM103" i="16"/>
  <c r="AL103" i="16"/>
  <c r="AK103" i="16"/>
  <c r="AI103" i="16"/>
  <c r="AH103" i="16"/>
  <c r="AG103" i="16"/>
  <c r="AE103" i="16"/>
  <c r="AD103" i="16"/>
  <c r="AC103" i="16"/>
  <c r="AB103" i="16"/>
  <c r="AW103" i="16" s="1"/>
  <c r="Y103" i="16"/>
  <c r="X103" i="16"/>
  <c r="W103" i="16"/>
  <c r="U103" i="16"/>
  <c r="T103" i="16"/>
  <c r="S103" i="16"/>
  <c r="Q103" i="16"/>
  <c r="P103" i="16"/>
  <c r="O103" i="16"/>
  <c r="M103" i="16"/>
  <c r="AV103" i="16" s="1"/>
  <c r="L103" i="16"/>
  <c r="K103" i="16"/>
  <c r="I103" i="16"/>
  <c r="G103" i="16"/>
  <c r="E103" i="16"/>
  <c r="AU102" i="16"/>
  <c r="AT102" i="16"/>
  <c r="AS102" i="16"/>
  <c r="AQ102" i="16"/>
  <c r="AP102" i="16"/>
  <c r="AO102" i="16"/>
  <c r="AM102" i="16"/>
  <c r="AL102" i="16"/>
  <c r="AK102" i="16"/>
  <c r="AI102" i="16"/>
  <c r="AH102" i="16"/>
  <c r="AG102" i="16"/>
  <c r="AE102" i="16"/>
  <c r="AD102" i="16"/>
  <c r="AC102" i="16"/>
  <c r="AB102" i="16"/>
  <c r="AW102" i="16"/>
  <c r="Y102" i="16"/>
  <c r="X102" i="16"/>
  <c r="W102" i="16"/>
  <c r="U102" i="16"/>
  <c r="AV102" i="16"/>
  <c r="T102" i="16"/>
  <c r="S102" i="16"/>
  <c r="Q102" i="16"/>
  <c r="P102" i="16"/>
  <c r="O102" i="16"/>
  <c r="M102" i="16"/>
  <c r="L102" i="16"/>
  <c r="K102" i="16"/>
  <c r="I102" i="16"/>
  <c r="G102" i="16"/>
  <c r="E102" i="16"/>
  <c r="AU101" i="16"/>
  <c r="AT101" i="16"/>
  <c r="AS101" i="16"/>
  <c r="AQ101" i="16"/>
  <c r="AP101" i="16"/>
  <c r="AO101" i="16"/>
  <c r="AM101" i="16"/>
  <c r="AL101" i="16"/>
  <c r="AK101" i="16"/>
  <c r="AI101" i="16"/>
  <c r="AH101" i="16"/>
  <c r="AG101" i="16"/>
  <c r="AE101" i="16"/>
  <c r="AD101" i="16"/>
  <c r="AC101" i="16"/>
  <c r="AB101" i="16"/>
  <c r="AW101" i="16" s="1"/>
  <c r="Y101" i="16"/>
  <c r="X101" i="16"/>
  <c r="W101" i="16"/>
  <c r="U101" i="16"/>
  <c r="T101" i="16"/>
  <c r="S101" i="16"/>
  <c r="Q101" i="16"/>
  <c r="P101" i="16"/>
  <c r="O101" i="16"/>
  <c r="M101" i="16"/>
  <c r="L101" i="16"/>
  <c r="K101" i="16"/>
  <c r="I101" i="16"/>
  <c r="G101" i="16"/>
  <c r="E101" i="16"/>
  <c r="AU100" i="16"/>
  <c r="AT100" i="16"/>
  <c r="AS100" i="16"/>
  <c r="AQ100" i="16"/>
  <c r="AP100" i="16"/>
  <c r="AO100" i="16"/>
  <c r="AM100" i="16"/>
  <c r="AL100" i="16"/>
  <c r="AK100" i="16"/>
  <c r="AI100" i="16"/>
  <c r="AH100" i="16"/>
  <c r="AG100" i="16"/>
  <c r="AE100" i="16"/>
  <c r="AD100" i="16"/>
  <c r="AC100" i="16"/>
  <c r="AB100" i="16"/>
  <c r="AW100" i="16" s="1"/>
  <c r="Y100" i="16"/>
  <c r="AV100" i="16" s="1"/>
  <c r="X100" i="16"/>
  <c r="W100" i="16"/>
  <c r="U100" i="16"/>
  <c r="T100" i="16"/>
  <c r="S100" i="16"/>
  <c r="Q100" i="16"/>
  <c r="P100" i="16"/>
  <c r="O100" i="16"/>
  <c r="M100" i="16"/>
  <c r="L100" i="16"/>
  <c r="K100" i="16"/>
  <c r="I100" i="16"/>
  <c r="G100" i="16"/>
  <c r="E100" i="16"/>
  <c r="AU99" i="16"/>
  <c r="AT99" i="16"/>
  <c r="AS99" i="16"/>
  <c r="AQ99" i="16"/>
  <c r="AP99" i="16"/>
  <c r="AO99" i="16"/>
  <c r="AM99" i="16"/>
  <c r="AL99" i="16"/>
  <c r="AK99" i="16"/>
  <c r="AI99" i="16"/>
  <c r="AH99" i="16"/>
  <c r="AG99" i="16"/>
  <c r="AE99" i="16"/>
  <c r="AD99" i="16"/>
  <c r="AC99" i="16"/>
  <c r="AB99" i="16"/>
  <c r="AW99" i="16" s="1"/>
  <c r="Y99" i="16"/>
  <c r="X99" i="16"/>
  <c r="W99" i="16"/>
  <c r="U99" i="16"/>
  <c r="AV99" i="16" s="1"/>
  <c r="T99" i="16"/>
  <c r="S99" i="16"/>
  <c r="Q99" i="16"/>
  <c r="P99" i="16"/>
  <c r="O99" i="16"/>
  <c r="M99" i="16"/>
  <c r="L99" i="16"/>
  <c r="K99" i="16"/>
  <c r="I99" i="16"/>
  <c r="G99" i="16"/>
  <c r="E99" i="16"/>
  <c r="AU98" i="16"/>
  <c r="AT98" i="16"/>
  <c r="AS98" i="16"/>
  <c r="AQ98" i="16"/>
  <c r="AP98" i="16"/>
  <c r="AO98" i="16"/>
  <c r="AM98" i="16"/>
  <c r="AL98" i="16"/>
  <c r="AK98" i="16"/>
  <c r="AI98" i="16"/>
  <c r="AH98" i="16"/>
  <c r="AG98" i="16"/>
  <c r="AE98" i="16"/>
  <c r="AD98" i="16"/>
  <c r="AC98" i="16"/>
  <c r="AB98" i="16"/>
  <c r="AW98" i="16" s="1"/>
  <c r="Y98" i="16"/>
  <c r="X98" i="16"/>
  <c r="W98" i="16"/>
  <c r="U98" i="16"/>
  <c r="T98" i="16"/>
  <c r="S98" i="16"/>
  <c r="Q98" i="16"/>
  <c r="AV98" i="16" s="1"/>
  <c r="P98" i="16"/>
  <c r="O98" i="16"/>
  <c r="M98" i="16"/>
  <c r="L98" i="16"/>
  <c r="K98" i="16"/>
  <c r="I98" i="16"/>
  <c r="G98" i="16"/>
  <c r="E98" i="16"/>
  <c r="AU97" i="16"/>
  <c r="AT97" i="16"/>
  <c r="AS97" i="16"/>
  <c r="AQ97" i="16"/>
  <c r="AP97" i="16"/>
  <c r="AO97" i="16"/>
  <c r="AM97" i="16"/>
  <c r="AL97" i="16"/>
  <c r="AK97" i="16"/>
  <c r="AI97" i="16"/>
  <c r="AH97" i="16"/>
  <c r="AG97" i="16"/>
  <c r="AE97" i="16"/>
  <c r="AD97" i="16"/>
  <c r="AC97" i="16"/>
  <c r="AB97" i="16"/>
  <c r="AW97" i="16" s="1"/>
  <c r="Y97" i="16"/>
  <c r="X97" i="16"/>
  <c r="W97" i="16"/>
  <c r="U97" i="16"/>
  <c r="T97" i="16"/>
  <c r="S97" i="16"/>
  <c r="Q97" i="16"/>
  <c r="P97" i="16"/>
  <c r="O97" i="16"/>
  <c r="M97" i="16"/>
  <c r="AV97" i="16" s="1"/>
  <c r="L97" i="16"/>
  <c r="K97" i="16"/>
  <c r="I97" i="16"/>
  <c r="G97" i="16"/>
  <c r="E97" i="16"/>
  <c r="AU96" i="16"/>
  <c r="AT96" i="16"/>
  <c r="AS96" i="16"/>
  <c r="AQ96" i="16"/>
  <c r="AP96" i="16"/>
  <c r="AO96" i="16"/>
  <c r="AM96" i="16"/>
  <c r="AL96" i="16"/>
  <c r="AK96" i="16"/>
  <c r="AI96" i="16"/>
  <c r="AH96" i="16"/>
  <c r="AG96" i="16"/>
  <c r="AE96" i="16"/>
  <c r="AD96" i="16"/>
  <c r="AC96" i="16"/>
  <c r="AB96" i="16"/>
  <c r="AW96" i="16"/>
  <c r="Y96" i="16"/>
  <c r="X96" i="16"/>
  <c r="W96" i="16"/>
  <c r="U96" i="16"/>
  <c r="T96" i="16"/>
  <c r="S96" i="16"/>
  <c r="Q96" i="16"/>
  <c r="P96" i="16"/>
  <c r="O96" i="16"/>
  <c r="M96" i="16"/>
  <c r="L96" i="16"/>
  <c r="K96" i="16"/>
  <c r="I96" i="16"/>
  <c r="G96" i="16"/>
  <c r="E96" i="16"/>
  <c r="AU95" i="16"/>
  <c r="AT95" i="16"/>
  <c r="AS95" i="16"/>
  <c r="AQ95" i="16"/>
  <c r="AP95" i="16"/>
  <c r="AO95" i="16"/>
  <c r="AM95" i="16"/>
  <c r="AL95" i="16"/>
  <c r="AK95" i="16"/>
  <c r="AI95" i="16"/>
  <c r="AH95" i="16"/>
  <c r="AG95" i="16"/>
  <c r="AE95" i="16"/>
  <c r="AD95" i="16"/>
  <c r="AC95" i="16"/>
  <c r="AB95" i="16"/>
  <c r="AW95" i="16" s="1"/>
  <c r="Y95" i="16"/>
  <c r="X95" i="16"/>
  <c r="W95" i="16"/>
  <c r="U95" i="16"/>
  <c r="T95" i="16"/>
  <c r="S95" i="16"/>
  <c r="Q95" i="16"/>
  <c r="P95" i="16"/>
  <c r="O95" i="16"/>
  <c r="M95" i="16"/>
  <c r="L95" i="16"/>
  <c r="K95" i="16"/>
  <c r="I95" i="16"/>
  <c r="G95" i="16"/>
  <c r="E95" i="16"/>
  <c r="AU94" i="16"/>
  <c r="AT94" i="16"/>
  <c r="AS94" i="16"/>
  <c r="AQ94" i="16"/>
  <c r="AP94" i="16"/>
  <c r="AO94" i="16"/>
  <c r="AM94" i="16"/>
  <c r="AL94" i="16"/>
  <c r="AK94" i="16"/>
  <c r="AI94" i="16"/>
  <c r="AH94" i="16"/>
  <c r="AG94" i="16"/>
  <c r="AE94" i="16"/>
  <c r="AD94" i="16"/>
  <c r="AC94" i="16"/>
  <c r="AB94" i="16"/>
  <c r="AW94" i="16"/>
  <c r="Y94" i="16"/>
  <c r="X94" i="16"/>
  <c r="W94" i="16"/>
  <c r="U94" i="16"/>
  <c r="T94" i="16"/>
  <c r="S94" i="16"/>
  <c r="Q94" i="16"/>
  <c r="P94" i="16"/>
  <c r="O94" i="16"/>
  <c r="M94" i="16"/>
  <c r="AV94" i="16" s="1"/>
  <c r="L94" i="16"/>
  <c r="K94" i="16"/>
  <c r="I94" i="16"/>
  <c r="G94" i="16"/>
  <c r="E94" i="16"/>
  <c r="AU93" i="16"/>
  <c r="AT93" i="16"/>
  <c r="AS93" i="16"/>
  <c r="AQ93" i="16"/>
  <c r="AP93" i="16"/>
  <c r="AO93" i="16"/>
  <c r="AM93" i="16"/>
  <c r="AL93" i="16"/>
  <c r="AK93" i="16"/>
  <c r="AI93" i="16"/>
  <c r="AH93" i="16"/>
  <c r="AG93" i="16"/>
  <c r="AE93" i="16"/>
  <c r="AD93" i="16"/>
  <c r="AC93" i="16"/>
  <c r="AB93" i="16"/>
  <c r="AW93" i="16" s="1"/>
  <c r="Y93" i="16"/>
  <c r="X93" i="16"/>
  <c r="W93" i="16"/>
  <c r="U93" i="16"/>
  <c r="T93" i="16"/>
  <c r="S93" i="16"/>
  <c r="Q93" i="16"/>
  <c r="P93" i="16"/>
  <c r="O93" i="16"/>
  <c r="M93" i="16"/>
  <c r="L93" i="16"/>
  <c r="K93" i="16"/>
  <c r="I93" i="16"/>
  <c r="G93" i="16"/>
  <c r="E93" i="16"/>
  <c r="AU92" i="16"/>
  <c r="AT92" i="16"/>
  <c r="AS92" i="16"/>
  <c r="AQ92" i="16"/>
  <c r="AP92" i="16"/>
  <c r="AO92" i="16"/>
  <c r="AM92" i="16"/>
  <c r="AL92" i="16"/>
  <c r="AK92" i="16"/>
  <c r="AI92" i="16"/>
  <c r="AH92" i="16"/>
  <c r="AG92" i="16"/>
  <c r="AE92" i="16"/>
  <c r="AD92" i="16"/>
  <c r="AC92" i="16"/>
  <c r="AB92" i="16"/>
  <c r="AW92" i="16" s="1"/>
  <c r="Y92" i="16"/>
  <c r="X92" i="16"/>
  <c r="W92" i="16"/>
  <c r="U92" i="16"/>
  <c r="T92" i="16"/>
  <c r="S92" i="16"/>
  <c r="Q92" i="16"/>
  <c r="AV92" i="16" s="1"/>
  <c r="P92" i="16"/>
  <c r="O92" i="16"/>
  <c r="M92" i="16"/>
  <c r="L92" i="16"/>
  <c r="K92" i="16"/>
  <c r="I92" i="16"/>
  <c r="G92" i="16"/>
  <c r="E92" i="16"/>
  <c r="AU91" i="16"/>
  <c r="AT91" i="16"/>
  <c r="AS91" i="16"/>
  <c r="AQ91" i="16"/>
  <c r="AP91" i="16"/>
  <c r="AO91" i="16"/>
  <c r="AM91" i="16"/>
  <c r="AL91" i="16"/>
  <c r="AK91" i="16"/>
  <c r="AI91" i="16"/>
  <c r="AH91" i="16"/>
  <c r="AG91" i="16"/>
  <c r="AE91" i="16"/>
  <c r="AD91" i="16"/>
  <c r="AC91" i="16"/>
  <c r="AB91" i="16"/>
  <c r="AW91" i="16" s="1"/>
  <c r="Y91" i="16"/>
  <c r="X91" i="16"/>
  <c r="W91" i="16"/>
  <c r="U91" i="16"/>
  <c r="T91" i="16"/>
  <c r="S91" i="16"/>
  <c r="Q91" i="16"/>
  <c r="P91" i="16"/>
  <c r="O91" i="16"/>
  <c r="M91" i="16"/>
  <c r="AV91" i="16" s="1"/>
  <c r="L91" i="16"/>
  <c r="K91" i="16"/>
  <c r="I91" i="16"/>
  <c r="G91" i="16"/>
  <c r="E91" i="16"/>
  <c r="AU90" i="16"/>
  <c r="AT90" i="16"/>
  <c r="AS90" i="16"/>
  <c r="AQ90" i="16"/>
  <c r="AP90" i="16"/>
  <c r="AO90" i="16"/>
  <c r="AM90" i="16"/>
  <c r="AL90" i="16"/>
  <c r="AK90" i="16"/>
  <c r="AI90" i="16"/>
  <c r="AH90" i="16"/>
  <c r="AG90" i="16"/>
  <c r="AE90" i="16"/>
  <c r="AD90" i="16"/>
  <c r="AC90" i="16"/>
  <c r="AB90" i="16"/>
  <c r="AW90" i="16" s="1"/>
  <c r="Y90" i="16"/>
  <c r="X90" i="16"/>
  <c r="W90" i="16"/>
  <c r="U90" i="16"/>
  <c r="T90" i="16"/>
  <c r="S90" i="16"/>
  <c r="Q90" i="16"/>
  <c r="P90" i="16"/>
  <c r="O90" i="16"/>
  <c r="M90" i="16"/>
  <c r="AV90" i="16" s="1"/>
  <c r="L90" i="16"/>
  <c r="K90" i="16"/>
  <c r="I90" i="16"/>
  <c r="G90" i="16"/>
  <c r="E90" i="16"/>
  <c r="AU89" i="16"/>
  <c r="AT89" i="16"/>
  <c r="AS89" i="16"/>
  <c r="AQ89" i="16"/>
  <c r="AP89" i="16"/>
  <c r="AO89" i="16"/>
  <c r="AM89" i="16"/>
  <c r="AL89" i="16"/>
  <c r="AK89" i="16"/>
  <c r="AI89" i="16"/>
  <c r="AH89" i="16"/>
  <c r="AG89" i="16"/>
  <c r="AE89" i="16"/>
  <c r="AD89" i="16"/>
  <c r="AC89" i="16"/>
  <c r="AB89" i="16"/>
  <c r="AW89" i="16" s="1"/>
  <c r="Y89" i="16"/>
  <c r="X89" i="16"/>
  <c r="W89" i="16"/>
  <c r="U89" i="16"/>
  <c r="AV89" i="16" s="1"/>
  <c r="T89" i="16"/>
  <c r="S89" i="16"/>
  <c r="Q89" i="16"/>
  <c r="P89" i="16"/>
  <c r="O89" i="16"/>
  <c r="M89" i="16"/>
  <c r="L89" i="16"/>
  <c r="K89" i="16"/>
  <c r="I89" i="16"/>
  <c r="G89" i="16"/>
  <c r="E89" i="16"/>
  <c r="AU88" i="16"/>
  <c r="AT88" i="16"/>
  <c r="AS88" i="16"/>
  <c r="AQ88" i="16"/>
  <c r="AP88" i="16"/>
  <c r="AO88" i="16"/>
  <c r="AM88" i="16"/>
  <c r="AL88" i="16"/>
  <c r="AK88" i="16"/>
  <c r="AI88" i="16"/>
  <c r="AH88" i="16"/>
  <c r="AG88" i="16"/>
  <c r="AE88" i="16"/>
  <c r="AD88" i="16"/>
  <c r="AC88" i="16"/>
  <c r="AB88" i="16"/>
  <c r="AW88" i="16" s="1"/>
  <c r="Y88" i="16"/>
  <c r="X88" i="16"/>
  <c r="W88" i="16"/>
  <c r="U88" i="16"/>
  <c r="T88" i="16"/>
  <c r="S88" i="16"/>
  <c r="Q88" i="16"/>
  <c r="AV88" i="16" s="1"/>
  <c r="P88" i="16"/>
  <c r="O88" i="16"/>
  <c r="M88" i="16"/>
  <c r="L88" i="16"/>
  <c r="K88" i="16"/>
  <c r="I88" i="16"/>
  <c r="G88" i="16"/>
  <c r="E88" i="16"/>
  <c r="AU87" i="16"/>
  <c r="AT87" i="16"/>
  <c r="AS87" i="16"/>
  <c r="AQ87" i="16"/>
  <c r="AP87" i="16"/>
  <c r="AO87" i="16"/>
  <c r="AM87" i="16"/>
  <c r="AL87" i="16"/>
  <c r="AK87" i="16"/>
  <c r="AI87" i="16"/>
  <c r="AH87" i="16"/>
  <c r="AG87" i="16"/>
  <c r="AE87" i="16"/>
  <c r="AD87" i="16"/>
  <c r="AC87" i="16"/>
  <c r="AB87" i="16"/>
  <c r="AW87" i="16" s="1"/>
  <c r="Y87" i="16"/>
  <c r="X87" i="16"/>
  <c r="W87" i="16"/>
  <c r="U87" i="16"/>
  <c r="T87" i="16"/>
  <c r="S87" i="16"/>
  <c r="Q87" i="16"/>
  <c r="AV87" i="16" s="1"/>
  <c r="P87" i="16"/>
  <c r="O87" i="16"/>
  <c r="M87" i="16"/>
  <c r="L87" i="16"/>
  <c r="K87" i="16"/>
  <c r="I87" i="16"/>
  <c r="G87" i="16"/>
  <c r="E87" i="16"/>
  <c r="AU86" i="16"/>
  <c r="AT86" i="16"/>
  <c r="AS86" i="16"/>
  <c r="AQ86" i="16"/>
  <c r="AP86" i="16"/>
  <c r="AO86" i="16"/>
  <c r="AM86" i="16"/>
  <c r="AL86" i="16"/>
  <c r="AK86" i="16"/>
  <c r="AI86" i="16"/>
  <c r="AH86" i="16"/>
  <c r="AG86" i="16"/>
  <c r="AE86" i="16"/>
  <c r="AD86" i="16"/>
  <c r="AC86" i="16"/>
  <c r="AB86" i="16"/>
  <c r="AW86" i="16"/>
  <c r="Y86" i="16"/>
  <c r="X86" i="16"/>
  <c r="W86" i="16"/>
  <c r="U86" i="16"/>
  <c r="T86" i="16"/>
  <c r="S86" i="16"/>
  <c r="Q86" i="16"/>
  <c r="P86" i="16"/>
  <c r="O86" i="16"/>
  <c r="M86" i="16"/>
  <c r="AV86" i="16" s="1"/>
  <c r="L86" i="16"/>
  <c r="K86" i="16"/>
  <c r="I86" i="16"/>
  <c r="G86" i="16"/>
  <c r="E86" i="16"/>
  <c r="AU85" i="16"/>
  <c r="AT85" i="16"/>
  <c r="AS85" i="16"/>
  <c r="AQ85" i="16"/>
  <c r="AP85" i="16"/>
  <c r="AO85" i="16"/>
  <c r="AM85" i="16"/>
  <c r="AL85" i="16"/>
  <c r="AK85" i="16"/>
  <c r="AI85" i="16"/>
  <c r="AH85" i="16"/>
  <c r="AG85" i="16"/>
  <c r="AE85" i="16"/>
  <c r="AD85" i="16"/>
  <c r="AC85" i="16"/>
  <c r="AB85" i="16"/>
  <c r="AW85" i="16" s="1"/>
  <c r="Y85" i="16"/>
  <c r="X85" i="16"/>
  <c r="W85" i="16"/>
  <c r="U85" i="16"/>
  <c r="T85" i="16"/>
  <c r="S85" i="16"/>
  <c r="Q85" i="16"/>
  <c r="P85" i="16"/>
  <c r="O85" i="16"/>
  <c r="M85" i="16"/>
  <c r="AV85" i="16" s="1"/>
  <c r="L85" i="16"/>
  <c r="K85" i="16"/>
  <c r="I85" i="16"/>
  <c r="G85" i="16"/>
  <c r="E85" i="16"/>
  <c r="AU84" i="16"/>
  <c r="AT84" i="16"/>
  <c r="AS84" i="16"/>
  <c r="AQ84" i="16"/>
  <c r="AP84" i="16"/>
  <c r="AO84" i="16"/>
  <c r="AM84" i="16"/>
  <c r="AL84" i="16"/>
  <c r="AK84" i="16"/>
  <c r="AI84" i="16"/>
  <c r="AH84" i="16"/>
  <c r="AG84" i="16"/>
  <c r="AE84" i="16"/>
  <c r="AD84" i="16"/>
  <c r="AC84" i="16"/>
  <c r="AB84" i="16"/>
  <c r="AW84" i="16" s="1"/>
  <c r="Y84" i="16"/>
  <c r="X84" i="16"/>
  <c r="W84" i="16"/>
  <c r="U84" i="16"/>
  <c r="T84" i="16"/>
  <c r="S84" i="16"/>
  <c r="Q84" i="16"/>
  <c r="AV84" i="16" s="1"/>
  <c r="P84" i="16"/>
  <c r="O84" i="16"/>
  <c r="M84" i="16"/>
  <c r="L84" i="16"/>
  <c r="K84" i="16"/>
  <c r="I84" i="16"/>
  <c r="G84" i="16"/>
  <c r="E84" i="16"/>
  <c r="AU83" i="16"/>
  <c r="AT83" i="16"/>
  <c r="AS83" i="16"/>
  <c r="AQ83" i="16"/>
  <c r="AP83" i="16"/>
  <c r="AO83" i="16"/>
  <c r="AM83" i="16"/>
  <c r="AL83" i="16"/>
  <c r="AK83" i="16"/>
  <c r="AI83" i="16"/>
  <c r="AH83" i="16"/>
  <c r="AG83" i="16"/>
  <c r="AE83" i="16"/>
  <c r="AD83" i="16"/>
  <c r="AC83" i="16"/>
  <c r="AB83" i="16"/>
  <c r="AW83" i="16" s="1"/>
  <c r="Y83" i="16"/>
  <c r="X83" i="16"/>
  <c r="W83" i="16"/>
  <c r="U83" i="16"/>
  <c r="AV83" i="16" s="1"/>
  <c r="T83" i="16"/>
  <c r="S83" i="16"/>
  <c r="Q83" i="16"/>
  <c r="P83" i="16"/>
  <c r="O83" i="16"/>
  <c r="M83" i="16"/>
  <c r="L83" i="16"/>
  <c r="K83" i="16"/>
  <c r="I83" i="16"/>
  <c r="G83" i="16"/>
  <c r="E83" i="16"/>
  <c r="AU82" i="16"/>
  <c r="AT82" i="16"/>
  <c r="AS82" i="16"/>
  <c r="AQ82" i="16"/>
  <c r="AP82" i="16"/>
  <c r="AO82" i="16"/>
  <c r="AM82" i="16"/>
  <c r="AL82" i="16"/>
  <c r="AK82" i="16"/>
  <c r="AI82" i="16"/>
  <c r="AH82" i="16"/>
  <c r="AG82" i="16"/>
  <c r="AE82" i="16"/>
  <c r="AD82" i="16"/>
  <c r="AC82" i="16"/>
  <c r="AB82" i="16"/>
  <c r="AW82" i="16" s="1"/>
  <c r="Y82" i="16"/>
  <c r="X82" i="16"/>
  <c r="W82" i="16"/>
  <c r="U82" i="16"/>
  <c r="T82" i="16"/>
  <c r="S82" i="16"/>
  <c r="Q82" i="16"/>
  <c r="P82" i="16"/>
  <c r="O82" i="16"/>
  <c r="M82" i="16"/>
  <c r="AV82" i="16" s="1"/>
  <c r="L82" i="16"/>
  <c r="K82" i="16"/>
  <c r="I82" i="16"/>
  <c r="G82" i="16"/>
  <c r="E82" i="16"/>
  <c r="AU81" i="16"/>
  <c r="AT81" i="16"/>
  <c r="AS81" i="16"/>
  <c r="AQ81" i="16"/>
  <c r="AP81" i="16"/>
  <c r="AO81" i="16"/>
  <c r="AM81" i="16"/>
  <c r="AL81" i="16"/>
  <c r="AK81" i="16"/>
  <c r="AI81" i="16"/>
  <c r="AH81" i="16"/>
  <c r="AG81" i="16"/>
  <c r="AE81" i="16"/>
  <c r="AD81" i="16"/>
  <c r="AC81" i="16"/>
  <c r="AB81" i="16"/>
  <c r="AW81" i="16" s="1"/>
  <c r="Y81" i="16"/>
  <c r="X81" i="16"/>
  <c r="W81" i="16"/>
  <c r="U81" i="16"/>
  <c r="AV81" i="16" s="1"/>
  <c r="T81" i="16"/>
  <c r="S81" i="16"/>
  <c r="Q81" i="16"/>
  <c r="P81" i="16"/>
  <c r="O81" i="16"/>
  <c r="M81" i="16"/>
  <c r="L81" i="16"/>
  <c r="K81" i="16"/>
  <c r="I81" i="16"/>
  <c r="G81" i="16"/>
  <c r="E81" i="16"/>
  <c r="AU80" i="16"/>
  <c r="AT80" i="16"/>
  <c r="AS80" i="16"/>
  <c r="AQ80" i="16"/>
  <c r="AP80" i="16"/>
  <c r="AO80" i="16"/>
  <c r="AM80" i="16"/>
  <c r="AL80" i="16"/>
  <c r="AK80" i="16"/>
  <c r="AI80" i="16"/>
  <c r="AH80" i="16"/>
  <c r="AG80" i="16"/>
  <c r="AE80" i="16"/>
  <c r="AD80" i="16"/>
  <c r="AC80" i="16"/>
  <c r="AB80" i="16"/>
  <c r="AW80" i="16" s="1"/>
  <c r="Y80" i="16"/>
  <c r="X80" i="16"/>
  <c r="W80" i="16"/>
  <c r="U80" i="16"/>
  <c r="T80" i="16"/>
  <c r="S80" i="16"/>
  <c r="Q80" i="16"/>
  <c r="AV80" i="16" s="1"/>
  <c r="P80" i="16"/>
  <c r="O80" i="16"/>
  <c r="M80" i="16"/>
  <c r="L80" i="16"/>
  <c r="K80" i="16"/>
  <c r="I80" i="16"/>
  <c r="G80" i="16"/>
  <c r="E80" i="16"/>
  <c r="AU79" i="16"/>
  <c r="AT79" i="16"/>
  <c r="AS79" i="16"/>
  <c r="AQ79" i="16"/>
  <c r="AP79" i="16"/>
  <c r="AO79" i="16"/>
  <c r="AM79" i="16"/>
  <c r="AL79" i="16"/>
  <c r="AK79" i="16"/>
  <c r="AI79" i="16"/>
  <c r="AH79" i="16"/>
  <c r="AG79" i="16"/>
  <c r="AE79" i="16"/>
  <c r="AD79" i="16"/>
  <c r="AC79" i="16"/>
  <c r="AB79" i="16"/>
  <c r="AW79" i="16" s="1"/>
  <c r="Y79" i="16"/>
  <c r="X79" i="16"/>
  <c r="W79" i="16"/>
  <c r="U79" i="16"/>
  <c r="T79" i="16"/>
  <c r="S79" i="16"/>
  <c r="Q79" i="16"/>
  <c r="P79" i="16"/>
  <c r="O79" i="16"/>
  <c r="M79" i="16"/>
  <c r="AV79" i="16" s="1"/>
  <c r="L79" i="16"/>
  <c r="K79" i="16"/>
  <c r="I79" i="16"/>
  <c r="G79" i="16"/>
  <c r="E79" i="16"/>
  <c r="AU78" i="16"/>
  <c r="AT78" i="16"/>
  <c r="AS78" i="16"/>
  <c r="AQ78" i="16"/>
  <c r="AP78" i="16"/>
  <c r="AO78" i="16"/>
  <c r="AM78" i="16"/>
  <c r="AL78" i="16"/>
  <c r="AK78" i="16"/>
  <c r="AI78" i="16"/>
  <c r="AH78" i="16"/>
  <c r="AG78" i="16"/>
  <c r="AE78" i="16"/>
  <c r="AD78" i="16"/>
  <c r="AC78" i="16"/>
  <c r="AB78" i="16"/>
  <c r="AW78" i="16"/>
  <c r="Y78" i="16"/>
  <c r="AV78" i="16" s="1"/>
  <c r="X78" i="16"/>
  <c r="W78" i="16"/>
  <c r="U78" i="16"/>
  <c r="T78" i="16"/>
  <c r="S78" i="16"/>
  <c r="Q78" i="16"/>
  <c r="P78" i="16"/>
  <c r="O78" i="16"/>
  <c r="M78" i="16"/>
  <c r="L78" i="16"/>
  <c r="K78" i="16"/>
  <c r="I78" i="16"/>
  <c r="G78" i="16"/>
  <c r="E78" i="16"/>
  <c r="AU77" i="16"/>
  <c r="AT77" i="16"/>
  <c r="AS77" i="16"/>
  <c r="AQ77" i="16"/>
  <c r="AP77" i="16"/>
  <c r="AO77" i="16"/>
  <c r="AM77" i="16"/>
  <c r="AL77" i="16"/>
  <c r="AK77" i="16"/>
  <c r="AI77" i="16"/>
  <c r="AH77" i="16"/>
  <c r="AG77" i="16"/>
  <c r="AE77" i="16"/>
  <c r="AD77" i="16"/>
  <c r="AC77" i="16"/>
  <c r="AB77" i="16"/>
  <c r="AW77" i="16" s="1"/>
  <c r="Y77" i="16"/>
  <c r="X77" i="16"/>
  <c r="W77" i="16"/>
  <c r="U77" i="16"/>
  <c r="T77" i="16"/>
  <c r="S77" i="16"/>
  <c r="Q77" i="16"/>
  <c r="P77" i="16"/>
  <c r="O77" i="16"/>
  <c r="M77" i="16"/>
  <c r="L77" i="16"/>
  <c r="K77" i="16"/>
  <c r="I77" i="16"/>
  <c r="G77" i="16"/>
  <c r="E77" i="16"/>
  <c r="AU76" i="16"/>
  <c r="AT76" i="16"/>
  <c r="AS76" i="16"/>
  <c r="AQ76" i="16"/>
  <c r="AP76" i="16"/>
  <c r="AO76" i="16"/>
  <c r="AM76" i="16"/>
  <c r="AL76" i="16"/>
  <c r="AK76" i="16"/>
  <c r="AI76" i="16"/>
  <c r="AH76" i="16"/>
  <c r="AG76" i="16"/>
  <c r="AE76" i="16"/>
  <c r="AD76" i="16"/>
  <c r="AC76" i="16"/>
  <c r="AB76" i="16"/>
  <c r="AW76" i="16" s="1"/>
  <c r="Y76" i="16"/>
  <c r="X76" i="16"/>
  <c r="W76" i="16"/>
  <c r="U76" i="16"/>
  <c r="T76" i="16"/>
  <c r="S76" i="16"/>
  <c r="Q76" i="16"/>
  <c r="P76" i="16"/>
  <c r="O76" i="16"/>
  <c r="M76" i="16"/>
  <c r="L76" i="16"/>
  <c r="K76" i="16"/>
  <c r="I76" i="16"/>
  <c r="G76" i="16"/>
  <c r="E76" i="16"/>
  <c r="AU75" i="16"/>
  <c r="AT75" i="16"/>
  <c r="AS75" i="16"/>
  <c r="AQ75" i="16"/>
  <c r="AP75" i="16"/>
  <c r="AO75" i="16"/>
  <c r="AM75" i="16"/>
  <c r="AL75" i="16"/>
  <c r="AK75" i="16"/>
  <c r="AI75" i="16"/>
  <c r="AH75" i="16"/>
  <c r="AG75" i="16"/>
  <c r="AE75" i="16"/>
  <c r="AD75" i="16"/>
  <c r="AC75" i="16"/>
  <c r="AB75" i="16"/>
  <c r="AW75" i="16" s="1"/>
  <c r="Y75" i="16"/>
  <c r="X75" i="16"/>
  <c r="W75" i="16"/>
  <c r="U75" i="16"/>
  <c r="T75" i="16"/>
  <c r="S75" i="16"/>
  <c r="Q75" i="16"/>
  <c r="AV75" i="16" s="1"/>
  <c r="P75" i="16"/>
  <c r="O75" i="16"/>
  <c r="M75" i="16"/>
  <c r="L75" i="16"/>
  <c r="K75" i="16"/>
  <c r="I75" i="16"/>
  <c r="G75" i="16"/>
  <c r="E75" i="16"/>
  <c r="AU74" i="16"/>
  <c r="AT74" i="16"/>
  <c r="AS74" i="16"/>
  <c r="AQ74" i="16"/>
  <c r="AP74" i="16"/>
  <c r="AO74" i="16"/>
  <c r="AM74" i="16"/>
  <c r="AL74" i="16"/>
  <c r="AK74" i="16"/>
  <c r="AI74" i="16"/>
  <c r="AH74" i="16"/>
  <c r="AG74" i="16"/>
  <c r="AE74" i="16"/>
  <c r="AD74" i="16"/>
  <c r="AC74" i="16"/>
  <c r="AB74" i="16"/>
  <c r="AW74" i="16" s="1"/>
  <c r="Y74" i="16"/>
  <c r="X74" i="16"/>
  <c r="W74" i="16"/>
  <c r="U74" i="16"/>
  <c r="T74" i="16"/>
  <c r="S74" i="16"/>
  <c r="Q74" i="16"/>
  <c r="AV74" i="16" s="1"/>
  <c r="P74" i="16"/>
  <c r="O74" i="16"/>
  <c r="M74" i="16"/>
  <c r="L74" i="16"/>
  <c r="K74" i="16"/>
  <c r="I74" i="16"/>
  <c r="G74" i="16"/>
  <c r="E74" i="16"/>
  <c r="AU73" i="16"/>
  <c r="AT73" i="16"/>
  <c r="AS73" i="16"/>
  <c r="AQ73" i="16"/>
  <c r="AP73" i="16"/>
  <c r="AO73" i="16"/>
  <c r="AM73" i="16"/>
  <c r="AL73" i="16"/>
  <c r="AK73" i="16"/>
  <c r="AI73" i="16"/>
  <c r="AH73" i="16"/>
  <c r="AG73" i="16"/>
  <c r="AE73" i="16"/>
  <c r="AD73" i="16"/>
  <c r="AC73" i="16"/>
  <c r="AB73" i="16"/>
  <c r="AW73" i="16" s="1"/>
  <c r="Y73" i="16"/>
  <c r="X73" i="16"/>
  <c r="W73" i="16"/>
  <c r="U73" i="16"/>
  <c r="T73" i="16"/>
  <c r="S73" i="16"/>
  <c r="Q73" i="16"/>
  <c r="AV73" i="16" s="1"/>
  <c r="P73" i="16"/>
  <c r="O73" i="16"/>
  <c r="M73" i="16"/>
  <c r="L73" i="16"/>
  <c r="K73" i="16"/>
  <c r="I73" i="16"/>
  <c r="G73" i="16"/>
  <c r="E73" i="16"/>
  <c r="AU72" i="16"/>
  <c r="AT72" i="16"/>
  <c r="AS72" i="16"/>
  <c r="AQ72" i="16"/>
  <c r="AP72" i="16"/>
  <c r="AO72" i="16"/>
  <c r="AM72" i="16"/>
  <c r="AL72" i="16"/>
  <c r="AK72" i="16"/>
  <c r="AI72" i="16"/>
  <c r="AH72" i="16"/>
  <c r="AG72" i="16"/>
  <c r="AE72" i="16"/>
  <c r="AD72" i="16"/>
  <c r="AC72" i="16"/>
  <c r="AB72" i="16"/>
  <c r="AW72" i="16" s="1"/>
  <c r="Y72" i="16"/>
  <c r="X72" i="16"/>
  <c r="W72" i="16"/>
  <c r="U72" i="16"/>
  <c r="T72" i="16"/>
  <c r="S72" i="16"/>
  <c r="Q72" i="16"/>
  <c r="P72" i="16"/>
  <c r="O72" i="16"/>
  <c r="M72" i="16"/>
  <c r="AV72" i="16" s="1"/>
  <c r="L72" i="16"/>
  <c r="K72" i="16"/>
  <c r="I72" i="16"/>
  <c r="G72" i="16"/>
  <c r="E72" i="16"/>
  <c r="AU71" i="16"/>
  <c r="AT71" i="16"/>
  <c r="AS71" i="16"/>
  <c r="AQ71" i="16"/>
  <c r="AP71" i="16"/>
  <c r="AO71" i="16"/>
  <c r="AM71" i="16"/>
  <c r="AL71" i="16"/>
  <c r="AK71" i="16"/>
  <c r="AI71" i="16"/>
  <c r="AH71" i="16"/>
  <c r="AG71" i="16"/>
  <c r="AE71" i="16"/>
  <c r="AD71" i="16"/>
  <c r="AC71" i="16"/>
  <c r="AB71" i="16"/>
  <c r="AW71" i="16" s="1"/>
  <c r="Y71" i="16"/>
  <c r="X71" i="16"/>
  <c r="W71" i="16"/>
  <c r="U71" i="16"/>
  <c r="T71" i="16"/>
  <c r="S71" i="16"/>
  <c r="Q71" i="16"/>
  <c r="P71" i="16"/>
  <c r="O71" i="16"/>
  <c r="M71" i="16"/>
  <c r="AV71" i="16" s="1"/>
  <c r="L71" i="16"/>
  <c r="K71" i="16"/>
  <c r="I71" i="16"/>
  <c r="G71" i="16"/>
  <c r="E71" i="16"/>
  <c r="AU70" i="16"/>
  <c r="AT70" i="16"/>
  <c r="AS70" i="16"/>
  <c r="AQ70" i="16"/>
  <c r="AP70" i="16"/>
  <c r="AO70" i="16"/>
  <c r="AM70" i="16"/>
  <c r="AL70" i="16"/>
  <c r="AK70" i="16"/>
  <c r="AI70" i="16"/>
  <c r="AH70" i="16"/>
  <c r="AG70" i="16"/>
  <c r="AE70" i="16"/>
  <c r="AD70" i="16"/>
  <c r="AC70" i="16"/>
  <c r="AB70" i="16"/>
  <c r="AW70" i="16"/>
  <c r="Y70" i="16"/>
  <c r="X70" i="16"/>
  <c r="W70" i="16"/>
  <c r="U70" i="16"/>
  <c r="T70" i="16"/>
  <c r="S70" i="16"/>
  <c r="Q70" i="16"/>
  <c r="P70" i="16"/>
  <c r="O70" i="16"/>
  <c r="M70" i="16"/>
  <c r="L70" i="16"/>
  <c r="K70" i="16"/>
  <c r="I70" i="16"/>
  <c r="G70" i="16"/>
  <c r="E70" i="16"/>
  <c r="AU69" i="16"/>
  <c r="AT69" i="16"/>
  <c r="AS69" i="16"/>
  <c r="AQ69" i="16"/>
  <c r="AP69" i="16"/>
  <c r="AO69" i="16"/>
  <c r="AM69" i="16"/>
  <c r="AL69" i="16"/>
  <c r="AK69" i="16"/>
  <c r="AI69" i="16"/>
  <c r="AH69" i="16"/>
  <c r="AG69" i="16"/>
  <c r="AE69" i="16"/>
  <c r="AD69" i="16"/>
  <c r="AC69" i="16"/>
  <c r="AB69" i="16"/>
  <c r="AW69" i="16" s="1"/>
  <c r="Y69" i="16"/>
  <c r="X69" i="16"/>
  <c r="W69" i="16"/>
  <c r="U69" i="16"/>
  <c r="T69" i="16"/>
  <c r="S69" i="16"/>
  <c r="Q69" i="16"/>
  <c r="P69" i="16"/>
  <c r="O69" i="16"/>
  <c r="M69" i="16"/>
  <c r="L69" i="16"/>
  <c r="K69" i="16"/>
  <c r="I69" i="16"/>
  <c r="G69" i="16"/>
  <c r="E69" i="16"/>
  <c r="AU68" i="16"/>
  <c r="AT68" i="16"/>
  <c r="AS68" i="16"/>
  <c r="AQ68" i="16"/>
  <c r="AP68" i="16"/>
  <c r="AO68" i="16"/>
  <c r="AM68" i="16"/>
  <c r="AL68" i="16"/>
  <c r="AK68" i="16"/>
  <c r="AI68" i="16"/>
  <c r="AH68" i="16"/>
  <c r="AG68" i="16"/>
  <c r="AE68" i="16"/>
  <c r="AD68" i="16"/>
  <c r="AC68" i="16"/>
  <c r="AB68" i="16"/>
  <c r="AW68" i="16" s="1"/>
  <c r="Y68" i="16"/>
  <c r="X68" i="16"/>
  <c r="W68" i="16"/>
  <c r="U68" i="16"/>
  <c r="T68" i="16"/>
  <c r="S68" i="16"/>
  <c r="Q68" i="16"/>
  <c r="P68" i="16"/>
  <c r="O68" i="16"/>
  <c r="M68" i="16"/>
  <c r="L68" i="16"/>
  <c r="K68" i="16"/>
  <c r="I68" i="16"/>
  <c r="G68" i="16"/>
  <c r="E68" i="16"/>
  <c r="AU67" i="16"/>
  <c r="AT67" i="16"/>
  <c r="AS67" i="16"/>
  <c r="AQ67" i="16"/>
  <c r="AP67" i="16"/>
  <c r="AO67" i="16"/>
  <c r="AM67" i="16"/>
  <c r="AL67" i="16"/>
  <c r="AK67" i="16"/>
  <c r="AI67" i="16"/>
  <c r="AH67" i="16"/>
  <c r="AG67" i="16"/>
  <c r="AE67" i="16"/>
  <c r="AD67" i="16"/>
  <c r="AC67" i="16"/>
  <c r="AB67" i="16"/>
  <c r="AW67" i="16"/>
  <c r="Y67" i="16"/>
  <c r="X67" i="16"/>
  <c r="W67" i="16"/>
  <c r="U67" i="16"/>
  <c r="T67" i="16"/>
  <c r="S67" i="16"/>
  <c r="Q67" i="16"/>
  <c r="AV67" i="16" s="1"/>
  <c r="P67" i="16"/>
  <c r="O67" i="16"/>
  <c r="M67" i="16"/>
  <c r="L67" i="16"/>
  <c r="K67" i="16"/>
  <c r="I67" i="16"/>
  <c r="G67" i="16"/>
  <c r="E67" i="16"/>
  <c r="AU66" i="16"/>
  <c r="AT66" i="16"/>
  <c r="AS66" i="16"/>
  <c r="AQ66" i="16"/>
  <c r="AP66" i="16"/>
  <c r="AO66" i="16"/>
  <c r="AM66" i="16"/>
  <c r="AL66" i="16"/>
  <c r="AK66" i="16"/>
  <c r="AI66" i="16"/>
  <c r="AH66" i="16"/>
  <c r="AG66" i="16"/>
  <c r="AE66" i="16"/>
  <c r="AD66" i="16"/>
  <c r="AC66" i="16"/>
  <c r="AB66" i="16"/>
  <c r="AW66" i="16" s="1"/>
  <c r="Y66" i="16"/>
  <c r="X66" i="16"/>
  <c r="W66" i="16"/>
  <c r="U66" i="16"/>
  <c r="T66" i="16"/>
  <c r="S66" i="16"/>
  <c r="Q66" i="16"/>
  <c r="P66" i="16"/>
  <c r="O66" i="16"/>
  <c r="M66" i="16"/>
  <c r="L66" i="16"/>
  <c r="K66" i="16"/>
  <c r="I66" i="16"/>
  <c r="G66" i="16"/>
  <c r="E66" i="16"/>
  <c r="AU65" i="16"/>
  <c r="AT65" i="16"/>
  <c r="AS65" i="16"/>
  <c r="AQ65" i="16"/>
  <c r="AP65" i="16"/>
  <c r="AO65" i="16"/>
  <c r="AM65" i="16"/>
  <c r="AL65" i="16"/>
  <c r="AK65" i="16"/>
  <c r="AI65" i="16"/>
  <c r="AH65" i="16"/>
  <c r="AG65" i="16"/>
  <c r="AE65" i="16"/>
  <c r="AD65" i="16"/>
  <c r="AC65" i="16"/>
  <c r="AB65" i="16"/>
  <c r="AW65" i="16" s="1"/>
  <c r="Y65" i="16"/>
  <c r="X65" i="16"/>
  <c r="W65" i="16"/>
  <c r="U65" i="16"/>
  <c r="T65" i="16"/>
  <c r="S65" i="16"/>
  <c r="Q65" i="16"/>
  <c r="P65" i="16"/>
  <c r="O65" i="16"/>
  <c r="M65" i="16"/>
  <c r="L65" i="16"/>
  <c r="K65" i="16"/>
  <c r="I65" i="16"/>
  <c r="G65" i="16"/>
  <c r="E65" i="16"/>
  <c r="AU64" i="16"/>
  <c r="AT64" i="16"/>
  <c r="AS64" i="16"/>
  <c r="AQ64" i="16"/>
  <c r="AP64" i="16"/>
  <c r="AO64" i="16"/>
  <c r="AM64" i="16"/>
  <c r="AL64" i="16"/>
  <c r="AK64" i="16"/>
  <c r="AI64" i="16"/>
  <c r="AH64" i="16"/>
  <c r="AG64" i="16"/>
  <c r="AE64" i="16"/>
  <c r="AD64" i="16"/>
  <c r="AC64" i="16"/>
  <c r="AB64" i="16"/>
  <c r="AW64" i="16" s="1"/>
  <c r="Y64" i="16"/>
  <c r="X64" i="16"/>
  <c r="W64" i="16"/>
  <c r="U64" i="16"/>
  <c r="T64" i="16"/>
  <c r="S64" i="16"/>
  <c r="Q64" i="16"/>
  <c r="AV64" i="16" s="1"/>
  <c r="P64" i="16"/>
  <c r="O64" i="16"/>
  <c r="M64" i="16"/>
  <c r="L64" i="16"/>
  <c r="K64" i="16"/>
  <c r="I64" i="16"/>
  <c r="G64" i="16"/>
  <c r="E64" i="16"/>
  <c r="AU63" i="16"/>
  <c r="AT63" i="16"/>
  <c r="AS63" i="16"/>
  <c r="AQ63" i="16"/>
  <c r="AP63" i="16"/>
  <c r="AO63" i="16"/>
  <c r="AM63" i="16"/>
  <c r="AL63" i="16"/>
  <c r="AK63" i="16"/>
  <c r="AI63" i="16"/>
  <c r="AH63" i="16"/>
  <c r="AG63" i="16"/>
  <c r="AE63" i="16"/>
  <c r="AD63" i="16"/>
  <c r="AC63" i="16"/>
  <c r="AB63" i="16"/>
  <c r="AW63" i="16" s="1"/>
  <c r="Y63" i="16"/>
  <c r="X63" i="16"/>
  <c r="W63" i="16"/>
  <c r="U63" i="16"/>
  <c r="T63" i="16"/>
  <c r="S63" i="16"/>
  <c r="Q63" i="16"/>
  <c r="P63" i="16"/>
  <c r="O63" i="16"/>
  <c r="M63" i="16"/>
  <c r="L63" i="16"/>
  <c r="K63" i="16"/>
  <c r="I63" i="16"/>
  <c r="G63" i="16"/>
  <c r="E63" i="16"/>
  <c r="AU62" i="16"/>
  <c r="AT62" i="16"/>
  <c r="AS62" i="16"/>
  <c r="AQ62" i="16"/>
  <c r="AP62" i="16"/>
  <c r="AO62" i="16"/>
  <c r="AM62" i="16"/>
  <c r="AL62" i="16"/>
  <c r="AK62" i="16"/>
  <c r="AI62" i="16"/>
  <c r="AH62" i="16"/>
  <c r="AG62" i="16"/>
  <c r="AE62" i="16"/>
  <c r="AD62" i="16"/>
  <c r="AC62" i="16"/>
  <c r="AB62" i="16"/>
  <c r="AW62" i="16" s="1"/>
  <c r="Y62" i="16"/>
  <c r="X62" i="16"/>
  <c r="W62" i="16"/>
  <c r="U62" i="16"/>
  <c r="T62" i="16"/>
  <c r="S62" i="16"/>
  <c r="Q62" i="16"/>
  <c r="P62" i="16"/>
  <c r="O62" i="16"/>
  <c r="M62" i="16"/>
  <c r="AV62" i="16" s="1"/>
  <c r="L62" i="16"/>
  <c r="K62" i="16"/>
  <c r="I62" i="16"/>
  <c r="G62" i="16"/>
  <c r="E62" i="16"/>
  <c r="AU61" i="16"/>
  <c r="AT61" i="16"/>
  <c r="AS61" i="16"/>
  <c r="AQ61" i="16"/>
  <c r="AP61" i="16"/>
  <c r="AO61" i="16"/>
  <c r="AM61" i="16"/>
  <c r="AL61" i="16"/>
  <c r="AK61" i="16"/>
  <c r="AI61" i="16"/>
  <c r="AH61" i="16"/>
  <c r="AG61" i="16"/>
  <c r="AE61" i="16"/>
  <c r="AD61" i="16"/>
  <c r="AC61" i="16"/>
  <c r="AB61" i="16"/>
  <c r="AW61" i="16" s="1"/>
  <c r="Y61" i="16"/>
  <c r="X61" i="16"/>
  <c r="W61" i="16"/>
  <c r="U61" i="16"/>
  <c r="T61" i="16"/>
  <c r="S61" i="16"/>
  <c r="Q61" i="16"/>
  <c r="P61" i="16"/>
  <c r="O61" i="16"/>
  <c r="M61" i="16"/>
  <c r="AV61" i="16" s="1"/>
  <c r="L61" i="16"/>
  <c r="K61" i="16"/>
  <c r="I61" i="16"/>
  <c r="G61" i="16"/>
  <c r="E61" i="16"/>
  <c r="AU60" i="16"/>
  <c r="AT60" i="16"/>
  <c r="AS60" i="16"/>
  <c r="AQ60" i="16"/>
  <c r="AP60" i="16"/>
  <c r="AO60" i="16"/>
  <c r="AM60" i="16"/>
  <c r="AL60" i="16"/>
  <c r="AK60" i="16"/>
  <c r="AI60" i="16"/>
  <c r="AH60" i="16"/>
  <c r="AG60" i="16"/>
  <c r="AE60" i="16"/>
  <c r="AD60" i="16"/>
  <c r="AC60" i="16"/>
  <c r="AB60" i="16"/>
  <c r="AW60" i="16" s="1"/>
  <c r="Y60" i="16"/>
  <c r="AV60" i="16" s="1"/>
  <c r="X60" i="16"/>
  <c r="W60" i="16"/>
  <c r="U60" i="16"/>
  <c r="T60" i="16"/>
  <c r="S60" i="16"/>
  <c r="Q60" i="16"/>
  <c r="P60" i="16"/>
  <c r="O60" i="16"/>
  <c r="M60" i="16"/>
  <c r="L60" i="16"/>
  <c r="K60" i="16"/>
  <c r="I60" i="16"/>
  <c r="G60" i="16"/>
  <c r="E60" i="16"/>
  <c r="AU59" i="16"/>
  <c r="AT59" i="16"/>
  <c r="AS59" i="16"/>
  <c r="AQ59" i="16"/>
  <c r="AP59" i="16"/>
  <c r="AO59" i="16"/>
  <c r="AM59" i="16"/>
  <c r="AL59" i="16"/>
  <c r="AK59" i="16"/>
  <c r="AI59" i="16"/>
  <c r="AH59" i="16"/>
  <c r="AG59" i="16"/>
  <c r="AE59" i="16"/>
  <c r="AD59" i="16"/>
  <c r="AC59" i="16"/>
  <c r="AB59" i="16"/>
  <c r="AW59" i="16" s="1"/>
  <c r="Y59" i="16"/>
  <c r="X59" i="16"/>
  <c r="W59" i="16"/>
  <c r="U59" i="16"/>
  <c r="T59" i="16"/>
  <c r="S59" i="16"/>
  <c r="Q59" i="16"/>
  <c r="AV59" i="16" s="1"/>
  <c r="P59" i="16"/>
  <c r="O59" i="16"/>
  <c r="M59" i="16"/>
  <c r="L59" i="16"/>
  <c r="K59" i="16"/>
  <c r="I59" i="16"/>
  <c r="G59" i="16"/>
  <c r="E59" i="16"/>
  <c r="AU58" i="16"/>
  <c r="AT58" i="16"/>
  <c r="AS58" i="16"/>
  <c r="AQ58" i="16"/>
  <c r="AP58" i="16"/>
  <c r="AO58" i="16"/>
  <c r="AM58" i="16"/>
  <c r="AL58" i="16"/>
  <c r="AK58" i="16"/>
  <c r="AI58" i="16"/>
  <c r="AH58" i="16"/>
  <c r="AG58" i="16"/>
  <c r="AE58" i="16"/>
  <c r="AD58" i="16"/>
  <c r="AC58" i="16"/>
  <c r="AB58" i="16"/>
  <c r="AW58" i="16" s="1"/>
  <c r="Y58" i="16"/>
  <c r="X58" i="16"/>
  <c r="W58" i="16"/>
  <c r="U58" i="16"/>
  <c r="T58" i="16"/>
  <c r="S58" i="16"/>
  <c r="Q58" i="16"/>
  <c r="AV58" i="16" s="1"/>
  <c r="P58" i="16"/>
  <c r="O58" i="16"/>
  <c r="M58" i="16"/>
  <c r="L58" i="16"/>
  <c r="K58" i="16"/>
  <c r="I58" i="16"/>
  <c r="G58" i="16"/>
  <c r="E58" i="16"/>
  <c r="AU57" i="16"/>
  <c r="AT57" i="16"/>
  <c r="AS57" i="16"/>
  <c r="AQ57" i="16"/>
  <c r="AP57" i="16"/>
  <c r="AO57" i="16"/>
  <c r="AM57" i="16"/>
  <c r="AL57" i="16"/>
  <c r="AK57" i="16"/>
  <c r="AI57" i="16"/>
  <c r="AH57" i="16"/>
  <c r="AG57" i="16"/>
  <c r="AE57" i="16"/>
  <c r="AD57" i="16"/>
  <c r="AC57" i="16"/>
  <c r="AB57" i="16"/>
  <c r="AW57" i="16" s="1"/>
  <c r="Y57" i="16"/>
  <c r="X57" i="16"/>
  <c r="W57" i="16"/>
  <c r="U57" i="16"/>
  <c r="T57" i="16"/>
  <c r="S57" i="16"/>
  <c r="Q57" i="16"/>
  <c r="P57" i="16"/>
  <c r="O57" i="16"/>
  <c r="M57" i="16"/>
  <c r="AV57" i="16"/>
  <c r="L57" i="16"/>
  <c r="K57" i="16"/>
  <c r="I57" i="16"/>
  <c r="G57" i="16"/>
  <c r="E57" i="16"/>
  <c r="AU56" i="16"/>
  <c r="AT56" i="16"/>
  <c r="AS56" i="16"/>
  <c r="AQ56" i="16"/>
  <c r="AP56" i="16"/>
  <c r="AO56" i="16"/>
  <c r="AM56" i="16"/>
  <c r="AL56" i="16"/>
  <c r="AK56" i="16"/>
  <c r="AI56" i="16"/>
  <c r="AH56" i="16"/>
  <c r="AG56" i="16"/>
  <c r="AE56" i="16"/>
  <c r="AD56" i="16"/>
  <c r="AC56" i="16"/>
  <c r="AB56" i="16"/>
  <c r="AW56" i="16"/>
  <c r="Y56" i="16"/>
  <c r="X56" i="16"/>
  <c r="W56" i="16"/>
  <c r="U56" i="16"/>
  <c r="T56" i="16"/>
  <c r="S56" i="16"/>
  <c r="Q56" i="16"/>
  <c r="AV56" i="16" s="1"/>
  <c r="P56" i="16"/>
  <c r="O56" i="16"/>
  <c r="M56" i="16"/>
  <c r="L56" i="16"/>
  <c r="K56" i="16"/>
  <c r="I56" i="16"/>
  <c r="G56" i="16"/>
  <c r="E56" i="16"/>
  <c r="AU55" i="16"/>
  <c r="AT55" i="16"/>
  <c r="AS55" i="16"/>
  <c r="AQ55" i="16"/>
  <c r="AP55" i="16"/>
  <c r="AO55" i="16"/>
  <c r="AM55" i="16"/>
  <c r="AL55" i="16"/>
  <c r="AK55" i="16"/>
  <c r="AI55" i="16"/>
  <c r="AH55" i="16"/>
  <c r="AG55" i="16"/>
  <c r="AE55" i="16"/>
  <c r="AD55" i="16"/>
  <c r="AC55" i="16"/>
  <c r="AB55" i="16"/>
  <c r="AW55" i="16" s="1"/>
  <c r="Y55" i="16"/>
  <c r="X55" i="16"/>
  <c r="W55" i="16"/>
  <c r="U55" i="16"/>
  <c r="AV55" i="16" s="1"/>
  <c r="T55" i="16"/>
  <c r="S55" i="16"/>
  <c r="Q55" i="16"/>
  <c r="P55" i="16"/>
  <c r="O55" i="16"/>
  <c r="M55" i="16"/>
  <c r="L55" i="16"/>
  <c r="K55" i="16"/>
  <c r="I55" i="16"/>
  <c r="G55" i="16"/>
  <c r="E55" i="16"/>
  <c r="AU54" i="16"/>
  <c r="AT54" i="16"/>
  <c r="AS54" i="16"/>
  <c r="AQ54" i="16"/>
  <c r="AP54" i="16"/>
  <c r="AO54" i="16"/>
  <c r="AM54" i="16"/>
  <c r="AL54" i="16"/>
  <c r="AK54" i="16"/>
  <c r="AI54" i="16"/>
  <c r="AH54" i="16"/>
  <c r="AG54" i="16"/>
  <c r="AE54" i="16"/>
  <c r="AD54" i="16"/>
  <c r="AC54" i="16"/>
  <c r="AB54" i="16"/>
  <c r="AW54" i="16"/>
  <c r="Y54" i="16"/>
  <c r="X54" i="16"/>
  <c r="W54" i="16"/>
  <c r="U54" i="16"/>
  <c r="T54" i="16"/>
  <c r="S54" i="16"/>
  <c r="Q54" i="16"/>
  <c r="P54" i="16"/>
  <c r="O54" i="16"/>
  <c r="M54" i="16"/>
  <c r="AV54" i="16" s="1"/>
  <c r="L54" i="16"/>
  <c r="K54" i="16"/>
  <c r="I54" i="16"/>
  <c r="G54" i="16"/>
  <c r="E54" i="16"/>
  <c r="AU53" i="16"/>
  <c r="AT53" i="16"/>
  <c r="AS53" i="16"/>
  <c r="AQ53" i="16"/>
  <c r="AP53" i="16"/>
  <c r="AO53" i="16"/>
  <c r="AM53" i="16"/>
  <c r="AL53" i="16"/>
  <c r="AK53" i="16"/>
  <c r="AI53" i="16"/>
  <c r="AH53" i="16"/>
  <c r="AG53" i="16"/>
  <c r="AE53" i="16"/>
  <c r="AD53" i="16"/>
  <c r="AC53" i="16"/>
  <c r="AB53" i="16"/>
  <c r="AW53" i="16" s="1"/>
  <c r="Y53" i="16"/>
  <c r="X53" i="16"/>
  <c r="W53" i="16"/>
  <c r="U53" i="16"/>
  <c r="T53" i="16"/>
  <c r="S53" i="16"/>
  <c r="Q53" i="16"/>
  <c r="P53" i="16"/>
  <c r="O53" i="16"/>
  <c r="M53" i="16"/>
  <c r="AV53" i="16"/>
  <c r="L53" i="16"/>
  <c r="K53" i="16"/>
  <c r="I53" i="16"/>
  <c r="G53" i="16"/>
  <c r="E53" i="16"/>
  <c r="AU52" i="16"/>
  <c r="AT52" i="16"/>
  <c r="AS52" i="16"/>
  <c r="AQ52" i="16"/>
  <c r="AP52" i="16"/>
  <c r="AO52" i="16"/>
  <c r="AM52" i="16"/>
  <c r="AL52" i="16"/>
  <c r="AK52" i="16"/>
  <c r="AI52" i="16"/>
  <c r="AH52" i="16"/>
  <c r="AG52" i="16"/>
  <c r="AE52" i="16"/>
  <c r="AD52" i="16"/>
  <c r="AC52" i="16"/>
  <c r="AB52" i="16"/>
  <c r="AW52" i="16" s="1"/>
  <c r="Y52" i="16"/>
  <c r="X52" i="16"/>
  <c r="W52" i="16"/>
  <c r="U52" i="16"/>
  <c r="T52" i="16"/>
  <c r="S52" i="16"/>
  <c r="Q52" i="16"/>
  <c r="P52" i="16"/>
  <c r="O52" i="16"/>
  <c r="M52" i="16"/>
  <c r="AV52" i="16" s="1"/>
  <c r="L52" i="16"/>
  <c r="K52" i="16"/>
  <c r="I52" i="16"/>
  <c r="G52" i="16"/>
  <c r="E52" i="16"/>
  <c r="AU51" i="16"/>
  <c r="AT51" i="16"/>
  <c r="AS51" i="16"/>
  <c r="AQ51" i="16"/>
  <c r="AP51" i="16"/>
  <c r="AO51" i="16"/>
  <c r="AM51" i="16"/>
  <c r="AL51" i="16"/>
  <c r="AK51" i="16"/>
  <c r="AI51" i="16"/>
  <c r="AH51" i="16"/>
  <c r="AG51" i="16"/>
  <c r="AE51" i="16"/>
  <c r="AD51" i="16"/>
  <c r="AC51" i="16"/>
  <c r="AB51" i="16"/>
  <c r="AW51" i="16"/>
  <c r="Y51" i="16"/>
  <c r="X51" i="16"/>
  <c r="W51" i="16"/>
  <c r="U51" i="16"/>
  <c r="T51" i="16"/>
  <c r="S51" i="16"/>
  <c r="Q51" i="16"/>
  <c r="P51" i="16"/>
  <c r="O51" i="16"/>
  <c r="M51" i="16"/>
  <c r="AV51" i="16" s="1"/>
  <c r="L51" i="16"/>
  <c r="K51" i="16"/>
  <c r="I51" i="16"/>
  <c r="G51" i="16"/>
  <c r="E51" i="16"/>
  <c r="AU50" i="16"/>
  <c r="AT50" i="16"/>
  <c r="AS50" i="16"/>
  <c r="AQ50" i="16"/>
  <c r="AP50" i="16"/>
  <c r="AO50" i="16"/>
  <c r="AM50" i="16"/>
  <c r="AL50" i="16"/>
  <c r="AK50" i="16"/>
  <c r="AI50" i="16"/>
  <c r="AH50" i="16"/>
  <c r="AG50" i="16"/>
  <c r="AE50" i="16"/>
  <c r="AD50" i="16"/>
  <c r="AC50" i="16"/>
  <c r="AB50" i="16"/>
  <c r="AW50" i="16" s="1"/>
  <c r="Y50" i="16"/>
  <c r="X50" i="16"/>
  <c r="W50" i="16"/>
  <c r="U50" i="16"/>
  <c r="T50" i="16"/>
  <c r="S50" i="16"/>
  <c r="Q50" i="16"/>
  <c r="P50" i="16"/>
  <c r="O50" i="16"/>
  <c r="M50" i="16"/>
  <c r="AV50" i="16" s="1"/>
  <c r="L50" i="16"/>
  <c r="K50" i="16"/>
  <c r="I50" i="16"/>
  <c r="G50" i="16"/>
  <c r="E50" i="16"/>
  <c r="AU49" i="16"/>
  <c r="AT49" i="16"/>
  <c r="AS49" i="16"/>
  <c r="AQ49" i="16"/>
  <c r="AP49" i="16"/>
  <c r="AO49" i="16"/>
  <c r="AM49" i="16"/>
  <c r="AL49" i="16"/>
  <c r="AK49" i="16"/>
  <c r="AI49" i="16"/>
  <c r="AH49" i="16"/>
  <c r="AG49" i="16"/>
  <c r="AE49" i="16"/>
  <c r="AD49" i="16"/>
  <c r="AC49" i="16"/>
  <c r="AB49" i="16"/>
  <c r="AW49" i="16" s="1"/>
  <c r="Y49" i="16"/>
  <c r="X49" i="16"/>
  <c r="W49" i="16"/>
  <c r="U49" i="16"/>
  <c r="T49" i="16"/>
  <c r="S49" i="16"/>
  <c r="Q49" i="16"/>
  <c r="P49" i="16"/>
  <c r="O49" i="16"/>
  <c r="M49" i="16"/>
  <c r="L49" i="16"/>
  <c r="K49" i="16"/>
  <c r="I49" i="16"/>
  <c r="G49" i="16"/>
  <c r="E49" i="16"/>
  <c r="AU48" i="16"/>
  <c r="AT48" i="16"/>
  <c r="AS48" i="16"/>
  <c r="AQ48" i="16"/>
  <c r="AP48" i="16"/>
  <c r="AO48" i="16"/>
  <c r="AM48" i="16"/>
  <c r="AL48" i="16"/>
  <c r="AK48" i="16"/>
  <c r="AI48" i="16"/>
  <c r="AH48" i="16"/>
  <c r="AG48" i="16"/>
  <c r="AE48" i="16"/>
  <c r="AD48" i="16"/>
  <c r="AC48" i="16"/>
  <c r="AB48" i="16"/>
  <c r="AW48" i="16"/>
  <c r="Y48" i="16"/>
  <c r="X48" i="16"/>
  <c r="W48" i="16"/>
  <c r="U48" i="16"/>
  <c r="T48" i="16"/>
  <c r="S48" i="16"/>
  <c r="Q48" i="16"/>
  <c r="P48" i="16"/>
  <c r="O48" i="16"/>
  <c r="M48" i="16"/>
  <c r="AV48" i="16" s="1"/>
  <c r="L48" i="16"/>
  <c r="K48" i="16"/>
  <c r="I48" i="16"/>
  <c r="G48" i="16"/>
  <c r="E48" i="16"/>
  <c r="AU47" i="16"/>
  <c r="AT47" i="16"/>
  <c r="AS47" i="16"/>
  <c r="AQ47" i="16"/>
  <c r="AP47" i="16"/>
  <c r="AO47" i="16"/>
  <c r="AM47" i="16"/>
  <c r="AL47" i="16"/>
  <c r="AK47" i="16"/>
  <c r="AI47" i="16"/>
  <c r="AH47" i="16"/>
  <c r="AG47" i="16"/>
  <c r="AE47" i="16"/>
  <c r="AD47" i="16"/>
  <c r="AC47" i="16"/>
  <c r="AB47" i="16"/>
  <c r="AW47" i="16" s="1"/>
  <c r="Y47" i="16"/>
  <c r="X47" i="16"/>
  <c r="W47" i="16"/>
  <c r="U47" i="16"/>
  <c r="T47" i="16"/>
  <c r="S47" i="16"/>
  <c r="Q47" i="16"/>
  <c r="P47" i="16"/>
  <c r="O47" i="16"/>
  <c r="M47" i="16"/>
  <c r="L47" i="16"/>
  <c r="K47" i="16"/>
  <c r="I47" i="16"/>
  <c r="G47" i="16"/>
  <c r="E47" i="16"/>
  <c r="AU46" i="16"/>
  <c r="AT46" i="16"/>
  <c r="AS46" i="16"/>
  <c r="AQ46" i="16"/>
  <c r="AP46" i="16"/>
  <c r="AO46" i="16"/>
  <c r="AM46" i="16"/>
  <c r="AL46" i="16"/>
  <c r="AK46" i="16"/>
  <c r="AI46" i="16"/>
  <c r="AH46" i="16"/>
  <c r="AG46" i="16"/>
  <c r="AE46" i="16"/>
  <c r="AD46" i="16"/>
  <c r="AC46" i="16"/>
  <c r="AB46" i="16"/>
  <c r="AW46" i="16"/>
  <c r="Y46" i="16"/>
  <c r="X46" i="16"/>
  <c r="W46" i="16"/>
  <c r="U46" i="16"/>
  <c r="T46" i="16"/>
  <c r="S46" i="16"/>
  <c r="Q46" i="16"/>
  <c r="AV46" i="16" s="1"/>
  <c r="P46" i="16"/>
  <c r="O46" i="16"/>
  <c r="M46" i="16"/>
  <c r="L46" i="16"/>
  <c r="K46" i="16"/>
  <c r="I46" i="16"/>
  <c r="G46" i="16"/>
  <c r="E46" i="16"/>
  <c r="AU45" i="16"/>
  <c r="AT45" i="16"/>
  <c r="AS45" i="16"/>
  <c r="AQ45" i="16"/>
  <c r="AP45" i="16"/>
  <c r="AO45" i="16"/>
  <c r="AM45" i="16"/>
  <c r="AL45" i="16"/>
  <c r="AK45" i="16"/>
  <c r="AI45" i="16"/>
  <c r="AH45" i="16"/>
  <c r="AG45" i="16"/>
  <c r="AE45" i="16"/>
  <c r="AD45" i="16"/>
  <c r="AC45" i="16"/>
  <c r="AB45" i="16"/>
  <c r="AW45" i="16" s="1"/>
  <c r="Y45" i="16"/>
  <c r="X45" i="16"/>
  <c r="W45" i="16"/>
  <c r="U45" i="16"/>
  <c r="T45" i="16"/>
  <c r="S45" i="16"/>
  <c r="Q45" i="16"/>
  <c r="AV45" i="16" s="1"/>
  <c r="P45" i="16"/>
  <c r="O45" i="16"/>
  <c r="M45" i="16"/>
  <c r="L45" i="16"/>
  <c r="K45" i="16"/>
  <c r="I45" i="16"/>
  <c r="G45" i="16"/>
  <c r="E45" i="16"/>
  <c r="AU44" i="16"/>
  <c r="AT44" i="16"/>
  <c r="AS44" i="16"/>
  <c r="AQ44" i="16"/>
  <c r="AP44" i="16"/>
  <c r="AO44" i="16"/>
  <c r="AM44" i="16"/>
  <c r="AL44" i="16"/>
  <c r="AK44" i="16"/>
  <c r="AI44" i="16"/>
  <c r="AH44" i="16"/>
  <c r="AG44" i="16"/>
  <c r="AE44" i="16"/>
  <c r="AD44" i="16"/>
  <c r="AC44" i="16"/>
  <c r="AB44" i="16"/>
  <c r="AW44" i="16" s="1"/>
  <c r="Y44" i="16"/>
  <c r="X44" i="16"/>
  <c r="W44" i="16"/>
  <c r="U44" i="16"/>
  <c r="AV44" i="16" s="1"/>
  <c r="T44" i="16"/>
  <c r="S44" i="16"/>
  <c r="Q44" i="16"/>
  <c r="P44" i="16"/>
  <c r="O44" i="16"/>
  <c r="M44" i="16"/>
  <c r="L44" i="16"/>
  <c r="K44" i="16"/>
  <c r="I44" i="16"/>
  <c r="G44" i="16"/>
  <c r="E44" i="16"/>
  <c r="AU43" i="16"/>
  <c r="AT43" i="16"/>
  <c r="AS43" i="16"/>
  <c r="AQ43" i="16"/>
  <c r="AP43" i="16"/>
  <c r="AO43" i="16"/>
  <c r="AM43" i="16"/>
  <c r="AL43" i="16"/>
  <c r="AK43" i="16"/>
  <c r="AI43" i="16"/>
  <c r="AH43" i="16"/>
  <c r="AG43" i="16"/>
  <c r="AE43" i="16"/>
  <c r="AD43" i="16"/>
  <c r="AC43" i="16"/>
  <c r="AB43" i="16"/>
  <c r="AW43" i="16"/>
  <c r="Y43" i="16"/>
  <c r="X43" i="16"/>
  <c r="W43" i="16"/>
  <c r="U43" i="16"/>
  <c r="T43" i="16"/>
  <c r="S43" i="16"/>
  <c r="Q43" i="16"/>
  <c r="P43" i="16"/>
  <c r="O43" i="16"/>
  <c r="M43" i="16"/>
  <c r="L43" i="16"/>
  <c r="K43" i="16"/>
  <c r="I43" i="16"/>
  <c r="G43" i="16"/>
  <c r="E43" i="16"/>
  <c r="AU42" i="16"/>
  <c r="AT42" i="16"/>
  <c r="AS42" i="16"/>
  <c r="AQ42" i="16"/>
  <c r="AP42" i="16"/>
  <c r="AO42" i="16"/>
  <c r="AM42" i="16"/>
  <c r="AL42" i="16"/>
  <c r="AK42" i="16"/>
  <c r="AI42" i="16"/>
  <c r="AH42" i="16"/>
  <c r="AG42" i="16"/>
  <c r="AE42" i="16"/>
  <c r="AD42" i="16"/>
  <c r="AC42" i="16"/>
  <c r="AB42" i="16"/>
  <c r="AW42" i="16"/>
  <c r="Y42" i="16"/>
  <c r="X42" i="16"/>
  <c r="W42" i="16"/>
  <c r="U42" i="16"/>
  <c r="T42" i="16"/>
  <c r="S42" i="16"/>
  <c r="Q42" i="16"/>
  <c r="P42" i="16"/>
  <c r="O42" i="16"/>
  <c r="M42" i="16"/>
  <c r="AV42" i="16"/>
  <c r="L42" i="16"/>
  <c r="K42" i="16"/>
  <c r="I42" i="16"/>
  <c r="G42" i="16"/>
  <c r="E42" i="16"/>
  <c r="AU41" i="16"/>
  <c r="AT41" i="16"/>
  <c r="AS41" i="16"/>
  <c r="AQ41" i="16"/>
  <c r="AP41" i="16"/>
  <c r="AO41" i="16"/>
  <c r="AM41" i="16"/>
  <c r="AL41" i="16"/>
  <c r="AK41" i="16"/>
  <c r="AI41" i="16"/>
  <c r="AH41" i="16"/>
  <c r="AG41" i="16"/>
  <c r="AE41" i="16"/>
  <c r="AD41" i="16"/>
  <c r="AC41" i="16"/>
  <c r="AB41" i="16"/>
  <c r="AW41" i="16" s="1"/>
  <c r="Y41" i="16"/>
  <c r="X41" i="16"/>
  <c r="W41" i="16"/>
  <c r="U41" i="16"/>
  <c r="T41" i="16"/>
  <c r="S41" i="16"/>
  <c r="Q41" i="16"/>
  <c r="P41" i="16"/>
  <c r="O41" i="16"/>
  <c r="M41" i="16"/>
  <c r="L41" i="16"/>
  <c r="K41" i="16"/>
  <c r="I41" i="16"/>
  <c r="G41" i="16"/>
  <c r="E41" i="16"/>
  <c r="AU40" i="16"/>
  <c r="AT40" i="16"/>
  <c r="AS40" i="16"/>
  <c r="AQ40" i="16"/>
  <c r="AP40" i="16"/>
  <c r="AO40" i="16"/>
  <c r="AM40" i="16"/>
  <c r="AL40" i="16"/>
  <c r="AK40" i="16"/>
  <c r="AI40" i="16"/>
  <c r="AH40" i="16"/>
  <c r="AG40" i="16"/>
  <c r="AE40" i="16"/>
  <c r="AD40" i="16"/>
  <c r="AC40" i="16"/>
  <c r="AB40" i="16"/>
  <c r="AW40" i="16"/>
  <c r="Y40" i="16"/>
  <c r="X40" i="16"/>
  <c r="W40" i="16"/>
  <c r="U40" i="16"/>
  <c r="T40" i="16"/>
  <c r="S40" i="16"/>
  <c r="Q40" i="16"/>
  <c r="P40" i="16"/>
  <c r="O40" i="16"/>
  <c r="M40" i="16"/>
  <c r="AV40" i="16" s="1"/>
  <c r="L40" i="16"/>
  <c r="K40" i="16"/>
  <c r="I40" i="16"/>
  <c r="G40" i="16"/>
  <c r="E40" i="16"/>
  <c r="AU39" i="16"/>
  <c r="AT39" i="16"/>
  <c r="AS39" i="16"/>
  <c r="AQ39" i="16"/>
  <c r="AP39" i="16"/>
  <c r="AO39" i="16"/>
  <c r="AM39" i="16"/>
  <c r="AL39" i="16"/>
  <c r="AK39" i="16"/>
  <c r="AI39" i="16"/>
  <c r="AH39" i="16"/>
  <c r="AG39" i="16"/>
  <c r="AE39" i="16"/>
  <c r="AD39" i="16"/>
  <c r="AC39" i="16"/>
  <c r="AB39" i="16"/>
  <c r="AW39" i="16" s="1"/>
  <c r="Y39" i="16"/>
  <c r="X39" i="16"/>
  <c r="W39" i="16"/>
  <c r="U39" i="16"/>
  <c r="T39" i="16"/>
  <c r="S39" i="16"/>
  <c r="Q39" i="16"/>
  <c r="P39" i="16"/>
  <c r="O39" i="16"/>
  <c r="M39" i="16"/>
  <c r="L39" i="16"/>
  <c r="K39" i="16"/>
  <c r="I39" i="16"/>
  <c r="G39" i="16"/>
  <c r="E39" i="16"/>
  <c r="AU38" i="16"/>
  <c r="AT38" i="16"/>
  <c r="AS38" i="16"/>
  <c r="AQ38" i="16"/>
  <c r="AP38" i="16"/>
  <c r="AO38" i="16"/>
  <c r="AM38" i="16"/>
  <c r="AL38" i="16"/>
  <c r="AK38" i="16"/>
  <c r="AI38" i="16"/>
  <c r="AH38" i="16"/>
  <c r="AG38" i="16"/>
  <c r="AE38" i="16"/>
  <c r="AD38" i="16"/>
  <c r="AC38" i="16"/>
  <c r="AB38" i="16"/>
  <c r="AW38" i="16"/>
  <c r="Y38" i="16"/>
  <c r="X38" i="16"/>
  <c r="W38" i="16"/>
  <c r="U38" i="16"/>
  <c r="T38" i="16"/>
  <c r="S38" i="16"/>
  <c r="Q38" i="16"/>
  <c r="P38" i="16"/>
  <c r="O38" i="16"/>
  <c r="M38" i="16"/>
  <c r="L38" i="16"/>
  <c r="K38" i="16"/>
  <c r="I38" i="16"/>
  <c r="G38" i="16"/>
  <c r="E38" i="16"/>
  <c r="AU37" i="16"/>
  <c r="AT37" i="16"/>
  <c r="AS37" i="16"/>
  <c r="AQ37" i="16"/>
  <c r="AP37" i="16"/>
  <c r="AO37" i="16"/>
  <c r="AM37" i="16"/>
  <c r="AL37" i="16"/>
  <c r="AK37" i="16"/>
  <c r="AI37" i="16"/>
  <c r="AH37" i="16"/>
  <c r="AG37" i="16"/>
  <c r="AE37" i="16"/>
  <c r="AD37" i="16"/>
  <c r="AC37" i="16"/>
  <c r="AB37" i="16"/>
  <c r="AW37" i="16" s="1"/>
  <c r="Y37" i="16"/>
  <c r="AV37" i="16" s="1"/>
  <c r="X37" i="16"/>
  <c r="W37" i="16"/>
  <c r="U37" i="16"/>
  <c r="T37" i="16"/>
  <c r="S37" i="16"/>
  <c r="Q37" i="16"/>
  <c r="P37" i="16"/>
  <c r="O37" i="16"/>
  <c r="M37" i="16"/>
  <c r="L37" i="16"/>
  <c r="K37" i="16"/>
  <c r="I37" i="16"/>
  <c r="G37" i="16"/>
  <c r="E37" i="16"/>
  <c r="AU36" i="16"/>
  <c r="AT36" i="16"/>
  <c r="AS36" i="16"/>
  <c r="AQ36" i="16"/>
  <c r="AP36" i="16"/>
  <c r="AO36" i="16"/>
  <c r="AM36" i="16"/>
  <c r="AL36" i="16"/>
  <c r="AK36" i="16"/>
  <c r="AI36" i="16"/>
  <c r="AH36" i="16"/>
  <c r="AG36" i="16"/>
  <c r="AE36" i="16"/>
  <c r="AD36" i="16"/>
  <c r="AC36" i="16"/>
  <c r="AB36" i="16"/>
  <c r="AW36" i="16" s="1"/>
  <c r="Y36" i="16"/>
  <c r="X36" i="16"/>
  <c r="W36" i="16"/>
  <c r="U36" i="16"/>
  <c r="T36" i="16"/>
  <c r="S36" i="16"/>
  <c r="Q36" i="16"/>
  <c r="P36" i="16"/>
  <c r="O36" i="16"/>
  <c r="M36" i="16"/>
  <c r="L36" i="16"/>
  <c r="K36" i="16"/>
  <c r="I36" i="16"/>
  <c r="G36" i="16"/>
  <c r="E36" i="16"/>
  <c r="AU35" i="16"/>
  <c r="AT35" i="16"/>
  <c r="AS35" i="16"/>
  <c r="AQ35" i="16"/>
  <c r="AP35" i="16"/>
  <c r="AO35" i="16"/>
  <c r="AM35" i="16"/>
  <c r="AL35" i="16"/>
  <c r="AK35" i="16"/>
  <c r="AI35" i="16"/>
  <c r="AH35" i="16"/>
  <c r="AG35" i="16"/>
  <c r="AE35" i="16"/>
  <c r="AD35" i="16"/>
  <c r="AC35" i="16"/>
  <c r="AB35" i="16"/>
  <c r="AW35" i="16"/>
  <c r="Y35" i="16"/>
  <c r="X35" i="16"/>
  <c r="W35" i="16"/>
  <c r="U35" i="16"/>
  <c r="T35" i="16"/>
  <c r="S35" i="16"/>
  <c r="Q35" i="16"/>
  <c r="AV35" i="16" s="1"/>
  <c r="P35" i="16"/>
  <c r="O35" i="16"/>
  <c r="M35" i="16"/>
  <c r="L35" i="16"/>
  <c r="K35" i="16"/>
  <c r="I35" i="16"/>
  <c r="G35" i="16"/>
  <c r="E35" i="16"/>
  <c r="AU34" i="16"/>
  <c r="AT34" i="16"/>
  <c r="AS34" i="16"/>
  <c r="AQ34" i="16"/>
  <c r="AP34" i="16"/>
  <c r="AO34" i="16"/>
  <c r="AM34" i="16"/>
  <c r="AL34" i="16"/>
  <c r="AK34" i="16"/>
  <c r="AI34" i="16"/>
  <c r="AH34" i="16"/>
  <c r="AG34" i="16"/>
  <c r="AE34" i="16"/>
  <c r="AD34" i="16"/>
  <c r="AC34" i="16"/>
  <c r="AB34" i="16"/>
  <c r="AW34" i="16" s="1"/>
  <c r="Y34" i="16"/>
  <c r="X34" i="16"/>
  <c r="W34" i="16"/>
  <c r="U34" i="16"/>
  <c r="T34" i="16"/>
  <c r="S34" i="16"/>
  <c r="Q34" i="16"/>
  <c r="AV34" i="16" s="1"/>
  <c r="P34" i="16"/>
  <c r="O34" i="16"/>
  <c r="M34" i="16"/>
  <c r="L34" i="16"/>
  <c r="K34" i="16"/>
  <c r="I34" i="16"/>
  <c r="G34" i="16"/>
  <c r="E34" i="16"/>
  <c r="AU33" i="16"/>
  <c r="AT33" i="16"/>
  <c r="AS33" i="16"/>
  <c r="AQ33" i="16"/>
  <c r="AP33" i="16"/>
  <c r="AO33" i="16"/>
  <c r="AM33" i="16"/>
  <c r="AL33" i="16"/>
  <c r="AK33" i="16"/>
  <c r="AI33" i="16"/>
  <c r="AH33" i="16"/>
  <c r="AG33" i="16"/>
  <c r="AE33" i="16"/>
  <c r="AD33" i="16"/>
  <c r="AC33" i="16"/>
  <c r="AB33" i="16"/>
  <c r="AW33" i="16" s="1"/>
  <c r="Y33" i="16"/>
  <c r="X33" i="16"/>
  <c r="W33" i="16"/>
  <c r="U33" i="16"/>
  <c r="T33" i="16"/>
  <c r="S33" i="16"/>
  <c r="Q33" i="16"/>
  <c r="P33" i="16"/>
  <c r="O33" i="16"/>
  <c r="M33" i="16"/>
  <c r="AV33" i="16"/>
  <c r="L33" i="16"/>
  <c r="K33" i="16"/>
  <c r="I33" i="16"/>
  <c r="G33" i="16"/>
  <c r="E33" i="16"/>
  <c r="AU32" i="16"/>
  <c r="AT32" i="16"/>
  <c r="AS32" i="16"/>
  <c r="AQ32" i="16"/>
  <c r="AP32" i="16"/>
  <c r="AO32" i="16"/>
  <c r="AM32" i="16"/>
  <c r="AL32" i="16"/>
  <c r="AK32" i="16"/>
  <c r="AI32" i="16"/>
  <c r="AH32" i="16"/>
  <c r="AG32" i="16"/>
  <c r="AE32" i="16"/>
  <c r="AD32" i="16"/>
  <c r="AC32" i="16"/>
  <c r="AB32" i="16"/>
  <c r="AW32" i="16"/>
  <c r="Y32" i="16"/>
  <c r="X32" i="16"/>
  <c r="W32" i="16"/>
  <c r="U32" i="16"/>
  <c r="T32" i="16"/>
  <c r="S32" i="16"/>
  <c r="Q32" i="16"/>
  <c r="P32" i="16"/>
  <c r="O32" i="16"/>
  <c r="M32" i="16"/>
  <c r="AV32" i="16" s="1"/>
  <c r="L32" i="16"/>
  <c r="K32" i="16"/>
  <c r="I32" i="16"/>
  <c r="G32" i="16"/>
  <c r="E32" i="16"/>
  <c r="AU31" i="16"/>
  <c r="AT31" i="16"/>
  <c r="AS31" i="16"/>
  <c r="AQ31" i="16"/>
  <c r="AP31" i="16"/>
  <c r="AO31" i="16"/>
  <c r="AM31" i="16"/>
  <c r="AL31" i="16"/>
  <c r="AK31" i="16"/>
  <c r="AI31" i="16"/>
  <c r="AH31" i="16"/>
  <c r="AG31" i="16"/>
  <c r="AE31" i="16"/>
  <c r="AD31" i="16"/>
  <c r="AC31" i="16"/>
  <c r="AB31" i="16"/>
  <c r="AW31" i="16" s="1"/>
  <c r="Y31" i="16"/>
  <c r="X31" i="16"/>
  <c r="W31" i="16"/>
  <c r="U31" i="16"/>
  <c r="T31" i="16"/>
  <c r="S31" i="16"/>
  <c r="Q31" i="16"/>
  <c r="P31" i="16"/>
  <c r="O31" i="16"/>
  <c r="M31" i="16"/>
  <c r="L31" i="16"/>
  <c r="K31" i="16"/>
  <c r="I31" i="16"/>
  <c r="G31" i="16"/>
  <c r="E31" i="16"/>
  <c r="AU30" i="16"/>
  <c r="AT30" i="16"/>
  <c r="AS30" i="16"/>
  <c r="AQ30" i="16"/>
  <c r="AP30" i="16"/>
  <c r="AO30" i="16"/>
  <c r="AM30" i="16"/>
  <c r="AL30" i="16"/>
  <c r="AK30" i="16"/>
  <c r="AI30" i="16"/>
  <c r="AH30" i="16"/>
  <c r="AG30" i="16"/>
  <c r="AE30" i="16"/>
  <c r="AD30" i="16"/>
  <c r="AC30" i="16"/>
  <c r="AB30" i="16"/>
  <c r="AW30" i="16"/>
  <c r="Y30" i="16"/>
  <c r="X30" i="16"/>
  <c r="W30" i="16"/>
  <c r="U30" i="16"/>
  <c r="AV30" i="16"/>
  <c r="T30" i="16"/>
  <c r="S30" i="16"/>
  <c r="Q30" i="16"/>
  <c r="P30" i="16"/>
  <c r="O30" i="16"/>
  <c r="M30" i="16"/>
  <c r="L30" i="16"/>
  <c r="K30" i="16"/>
  <c r="I30" i="16"/>
  <c r="G30" i="16"/>
  <c r="E30" i="16"/>
  <c r="AU29" i="16"/>
  <c r="AT29" i="16"/>
  <c r="AS29" i="16"/>
  <c r="AQ29" i="16"/>
  <c r="AP29" i="16"/>
  <c r="AO29" i="16"/>
  <c r="AM29" i="16"/>
  <c r="AL29" i="16"/>
  <c r="AK29" i="16"/>
  <c r="AI29" i="16"/>
  <c r="AH29" i="16"/>
  <c r="AG29" i="16"/>
  <c r="AE29" i="16"/>
  <c r="AD29" i="16"/>
  <c r="AC29" i="16"/>
  <c r="AB29" i="16"/>
  <c r="AW29" i="16" s="1"/>
  <c r="Y29" i="16"/>
  <c r="X29" i="16"/>
  <c r="W29" i="16"/>
  <c r="U29" i="16"/>
  <c r="T29" i="16"/>
  <c r="S29" i="16"/>
  <c r="Q29" i="16"/>
  <c r="P29" i="16"/>
  <c r="O29" i="16"/>
  <c r="M29" i="16"/>
  <c r="L29" i="16"/>
  <c r="K29" i="16"/>
  <c r="I29" i="16"/>
  <c r="G29" i="16"/>
  <c r="E29" i="16"/>
  <c r="AU28" i="16"/>
  <c r="AT28" i="16"/>
  <c r="AS28" i="16"/>
  <c r="AQ28" i="16"/>
  <c r="AP28" i="16"/>
  <c r="AO28" i="16"/>
  <c r="AM28" i="16"/>
  <c r="AL28" i="16"/>
  <c r="AK28" i="16"/>
  <c r="AI28" i="16"/>
  <c r="AH28" i="16"/>
  <c r="AG28" i="16"/>
  <c r="AE28" i="16"/>
  <c r="AD28" i="16"/>
  <c r="AC28" i="16"/>
  <c r="AB28" i="16"/>
  <c r="AW28" i="16" s="1"/>
  <c r="Y28" i="16"/>
  <c r="X28" i="16"/>
  <c r="W28" i="16"/>
  <c r="U28" i="16"/>
  <c r="T28" i="16"/>
  <c r="S28" i="16"/>
  <c r="Q28" i="16"/>
  <c r="P28" i="16"/>
  <c r="O28" i="16"/>
  <c r="M28" i="16"/>
  <c r="L28" i="16"/>
  <c r="K28" i="16"/>
  <c r="I28" i="16"/>
  <c r="G28" i="16"/>
  <c r="E28" i="16"/>
  <c r="AU27" i="16"/>
  <c r="AT27" i="16"/>
  <c r="AS27" i="16"/>
  <c r="AQ27" i="16"/>
  <c r="AP27" i="16"/>
  <c r="AO27" i="16"/>
  <c r="AM27" i="16"/>
  <c r="AL27" i="16"/>
  <c r="AK27" i="16"/>
  <c r="AI27" i="16"/>
  <c r="AH27" i="16"/>
  <c r="AG27" i="16"/>
  <c r="AE27" i="16"/>
  <c r="AD27" i="16"/>
  <c r="AC27" i="16"/>
  <c r="AB27" i="16"/>
  <c r="AW27" i="16"/>
  <c r="Y27" i="16"/>
  <c r="X27" i="16"/>
  <c r="W27" i="16"/>
  <c r="U27" i="16"/>
  <c r="T27" i="16"/>
  <c r="S27" i="16"/>
  <c r="Q27" i="16"/>
  <c r="P27" i="16"/>
  <c r="O27" i="16"/>
  <c r="M27" i="16"/>
  <c r="AV27" i="16" s="1"/>
  <c r="L27" i="16"/>
  <c r="K27" i="16"/>
  <c r="I27" i="16"/>
  <c r="G27" i="16"/>
  <c r="E27" i="16"/>
  <c r="AU26" i="16"/>
  <c r="AT26" i="16"/>
  <c r="AS26" i="16"/>
  <c r="AQ26" i="16"/>
  <c r="AP26" i="16"/>
  <c r="AO26" i="16"/>
  <c r="AM26" i="16"/>
  <c r="AL26" i="16"/>
  <c r="AK26" i="16"/>
  <c r="AI26" i="16"/>
  <c r="AH26" i="16"/>
  <c r="AG26" i="16"/>
  <c r="AE26" i="16"/>
  <c r="AD26" i="16"/>
  <c r="AC26" i="16"/>
  <c r="AB26" i="16"/>
  <c r="AW26" i="16"/>
  <c r="Y26" i="16"/>
  <c r="X26" i="16"/>
  <c r="W26" i="16"/>
  <c r="U26" i="16"/>
  <c r="T26" i="16"/>
  <c r="S26" i="16"/>
  <c r="Q26" i="16"/>
  <c r="P26" i="16"/>
  <c r="O26" i="16"/>
  <c r="M26" i="16"/>
  <c r="AV26" i="16"/>
  <c r="L26" i="16"/>
  <c r="K26" i="16"/>
  <c r="I26" i="16"/>
  <c r="G26" i="16"/>
  <c r="E26" i="16"/>
  <c r="AU25" i="16"/>
  <c r="AT25" i="16"/>
  <c r="AS25" i="16"/>
  <c r="AQ25" i="16"/>
  <c r="AP25" i="16"/>
  <c r="AO25" i="16"/>
  <c r="AM25" i="16"/>
  <c r="AL25" i="16"/>
  <c r="AK25" i="16"/>
  <c r="AI25" i="16"/>
  <c r="AH25" i="16"/>
  <c r="AG25" i="16"/>
  <c r="AE25" i="16"/>
  <c r="AD25" i="16"/>
  <c r="AC25" i="16"/>
  <c r="AB25" i="16"/>
  <c r="AW25" i="16" s="1"/>
  <c r="Y25" i="16"/>
  <c r="X25" i="16"/>
  <c r="W25" i="16"/>
  <c r="U25" i="16"/>
  <c r="T25" i="16"/>
  <c r="S25" i="16"/>
  <c r="Q25" i="16"/>
  <c r="P25" i="16"/>
  <c r="O25" i="16"/>
  <c r="M25" i="16"/>
  <c r="L25" i="16"/>
  <c r="K25" i="16"/>
  <c r="I25" i="16"/>
  <c r="G25" i="16"/>
  <c r="E25" i="16"/>
  <c r="AU24" i="16"/>
  <c r="AT24" i="16"/>
  <c r="AS24" i="16"/>
  <c r="AQ24" i="16"/>
  <c r="AP24" i="16"/>
  <c r="AO24" i="16"/>
  <c r="AM24" i="16"/>
  <c r="AL24" i="16"/>
  <c r="AK24" i="16"/>
  <c r="AI24" i="16"/>
  <c r="AH24" i="16"/>
  <c r="AG24" i="16"/>
  <c r="AE24" i="16"/>
  <c r="AD24" i="16"/>
  <c r="AC24" i="16"/>
  <c r="AB24" i="16"/>
  <c r="AW24" i="16"/>
  <c r="Y24" i="16"/>
  <c r="X24" i="16"/>
  <c r="W24" i="16"/>
  <c r="U24" i="16"/>
  <c r="T24" i="16"/>
  <c r="S24" i="16"/>
  <c r="Q24" i="16"/>
  <c r="P24" i="16"/>
  <c r="O24" i="16"/>
  <c r="M24" i="16"/>
  <c r="AV24" i="16" s="1"/>
  <c r="L24" i="16"/>
  <c r="K24" i="16"/>
  <c r="I24" i="16"/>
  <c r="G24" i="16"/>
  <c r="E24" i="16"/>
  <c r="AU23" i="16"/>
  <c r="AT23" i="16"/>
  <c r="AS23" i="16"/>
  <c r="AQ23" i="16"/>
  <c r="AP23" i="16"/>
  <c r="AO23" i="16"/>
  <c r="AM23" i="16"/>
  <c r="AL23" i="16"/>
  <c r="AK23" i="16"/>
  <c r="AI23" i="16"/>
  <c r="AH23" i="16"/>
  <c r="AG23" i="16"/>
  <c r="AE23" i="16"/>
  <c r="AD23" i="16"/>
  <c r="AC23" i="16"/>
  <c r="AB23" i="16"/>
  <c r="AW23" i="16" s="1"/>
  <c r="Y23" i="16"/>
  <c r="X23" i="16"/>
  <c r="W23" i="16"/>
  <c r="U23" i="16"/>
  <c r="T23" i="16"/>
  <c r="S23" i="16"/>
  <c r="Q23" i="16"/>
  <c r="P23" i="16"/>
  <c r="O23" i="16"/>
  <c r="M23" i="16"/>
  <c r="L23" i="16"/>
  <c r="K23" i="16"/>
  <c r="I23" i="16"/>
  <c r="G23" i="16"/>
  <c r="E23" i="16"/>
  <c r="AU22" i="16"/>
  <c r="AT22" i="16"/>
  <c r="AS22" i="16"/>
  <c r="AQ22" i="16"/>
  <c r="AP22" i="16"/>
  <c r="AO22" i="16"/>
  <c r="AM22" i="16"/>
  <c r="AL22" i="16"/>
  <c r="AK22" i="16"/>
  <c r="AI22" i="16"/>
  <c r="AH22" i="16"/>
  <c r="AG22" i="16"/>
  <c r="AE22" i="16"/>
  <c r="AD22" i="16"/>
  <c r="AC22" i="16"/>
  <c r="AB22" i="16"/>
  <c r="AW22" i="16"/>
  <c r="Y22" i="16"/>
  <c r="X22" i="16"/>
  <c r="W22" i="16"/>
  <c r="U22" i="16"/>
  <c r="T22" i="16"/>
  <c r="S22" i="16"/>
  <c r="Q22" i="16"/>
  <c r="AV22" i="16" s="1"/>
  <c r="P22" i="16"/>
  <c r="O22" i="16"/>
  <c r="M22" i="16"/>
  <c r="L22" i="16"/>
  <c r="K22" i="16"/>
  <c r="I22" i="16"/>
  <c r="G22" i="16"/>
  <c r="E22" i="16"/>
  <c r="AU21" i="16"/>
  <c r="AT21" i="16"/>
  <c r="AS21" i="16"/>
  <c r="AQ21" i="16"/>
  <c r="AP21" i="16"/>
  <c r="AO21" i="16"/>
  <c r="AM21" i="16"/>
  <c r="AL21" i="16"/>
  <c r="AK21" i="16"/>
  <c r="AI21" i="16"/>
  <c r="AH21" i="16"/>
  <c r="AG21" i="16"/>
  <c r="AE21" i="16"/>
  <c r="AD21" i="16"/>
  <c r="AC21" i="16"/>
  <c r="AB21" i="16"/>
  <c r="AW21" i="16" s="1"/>
  <c r="Y21" i="16"/>
  <c r="X21" i="16"/>
  <c r="W21" i="16"/>
  <c r="U21" i="16"/>
  <c r="T21" i="16"/>
  <c r="S21" i="16"/>
  <c r="Q21" i="16"/>
  <c r="AV21" i="16" s="1"/>
  <c r="P21" i="16"/>
  <c r="O21" i="16"/>
  <c r="M21" i="16"/>
  <c r="L21" i="16"/>
  <c r="K21" i="16"/>
  <c r="I21" i="16"/>
  <c r="G21" i="16"/>
  <c r="E21" i="16"/>
  <c r="AU20" i="16"/>
  <c r="AT20" i="16"/>
  <c r="AS20" i="16"/>
  <c r="AQ20" i="16"/>
  <c r="AP20" i="16"/>
  <c r="AO20" i="16"/>
  <c r="AM20" i="16"/>
  <c r="AL20" i="16"/>
  <c r="AK20" i="16"/>
  <c r="AI20" i="16"/>
  <c r="AH20" i="16"/>
  <c r="AG20" i="16"/>
  <c r="AE20" i="16"/>
  <c r="AD20" i="16"/>
  <c r="AC20" i="16"/>
  <c r="AB20" i="16"/>
  <c r="AW20" i="16" s="1"/>
  <c r="Y20" i="16"/>
  <c r="X20" i="16"/>
  <c r="W20" i="16"/>
  <c r="U20" i="16"/>
  <c r="T20" i="16"/>
  <c r="S20" i="16"/>
  <c r="Q20" i="16"/>
  <c r="P20" i="16"/>
  <c r="O20" i="16"/>
  <c r="M20" i="16"/>
  <c r="L20" i="16"/>
  <c r="K20" i="16"/>
  <c r="I20" i="16"/>
  <c r="G20" i="16"/>
  <c r="E20" i="16"/>
  <c r="AU19" i="16"/>
  <c r="AT19" i="16"/>
  <c r="AS19" i="16"/>
  <c r="AQ19" i="16"/>
  <c r="AP19" i="16"/>
  <c r="AO19" i="16"/>
  <c r="AM19" i="16"/>
  <c r="AL19" i="16"/>
  <c r="AK19" i="16"/>
  <c r="AI19" i="16"/>
  <c r="AH19" i="16"/>
  <c r="AG19" i="16"/>
  <c r="AE19" i="16"/>
  <c r="AD19" i="16"/>
  <c r="AC19" i="16"/>
  <c r="AB19" i="16"/>
  <c r="AW19" i="16" s="1"/>
  <c r="Y19" i="16"/>
  <c r="X19" i="16"/>
  <c r="W19" i="16"/>
  <c r="U19" i="16"/>
  <c r="T19" i="16"/>
  <c r="S19" i="16"/>
  <c r="Q19" i="16"/>
  <c r="P19" i="16"/>
  <c r="O19" i="16"/>
  <c r="M19" i="16"/>
  <c r="AV19" i="16" s="1"/>
  <c r="L19" i="16"/>
  <c r="K19" i="16"/>
  <c r="I19" i="16"/>
  <c r="G19" i="16"/>
  <c r="E19" i="16"/>
  <c r="AU18" i="16"/>
  <c r="AT18" i="16"/>
  <c r="AS18" i="16"/>
  <c r="AQ18" i="16"/>
  <c r="AP18" i="16"/>
  <c r="AO18" i="16"/>
  <c r="AM18" i="16"/>
  <c r="AL18" i="16"/>
  <c r="AK18" i="16"/>
  <c r="AI18" i="16"/>
  <c r="AH18" i="16"/>
  <c r="AG18" i="16"/>
  <c r="AE18" i="16"/>
  <c r="AD18" i="16"/>
  <c r="AC18" i="16"/>
  <c r="AB18" i="16"/>
  <c r="AW18" i="16" s="1"/>
  <c r="Y18" i="16"/>
  <c r="X18" i="16"/>
  <c r="W18" i="16"/>
  <c r="U18" i="16"/>
  <c r="T18" i="16"/>
  <c r="S18" i="16"/>
  <c r="Q18" i="16"/>
  <c r="P18" i="16"/>
  <c r="O18" i="16"/>
  <c r="M18" i="16"/>
  <c r="L18" i="16"/>
  <c r="K18" i="16"/>
  <c r="I18" i="16"/>
  <c r="G18" i="16"/>
  <c r="E18" i="16"/>
  <c r="AU17" i="16"/>
  <c r="AT17" i="16"/>
  <c r="AS17" i="16"/>
  <c r="AQ17" i="16"/>
  <c r="AP17" i="16"/>
  <c r="AO17" i="16"/>
  <c r="AM17" i="16"/>
  <c r="AL17" i="16"/>
  <c r="AK17" i="16"/>
  <c r="AI17" i="16"/>
  <c r="AH17" i="16"/>
  <c r="AG17" i="16"/>
  <c r="AE17" i="16"/>
  <c r="AD17" i="16"/>
  <c r="AC17" i="16"/>
  <c r="AB17" i="16"/>
  <c r="AW17" i="16" s="1"/>
  <c r="Y17" i="16"/>
  <c r="X17" i="16"/>
  <c r="W17" i="16"/>
  <c r="U17" i="16"/>
  <c r="T17" i="16"/>
  <c r="S17" i="16"/>
  <c r="Q17" i="16"/>
  <c r="P17" i="16"/>
  <c r="O17" i="16"/>
  <c r="M17" i="16"/>
  <c r="L17" i="16"/>
  <c r="K17" i="16"/>
  <c r="I17" i="16"/>
  <c r="G17" i="16"/>
  <c r="E17" i="16"/>
  <c r="AU16" i="16"/>
  <c r="AT16" i="16"/>
  <c r="AS16" i="16"/>
  <c r="AQ16" i="16"/>
  <c r="AP16" i="16"/>
  <c r="AO16" i="16"/>
  <c r="AM16" i="16"/>
  <c r="AL16" i="16"/>
  <c r="AK16" i="16"/>
  <c r="AI16" i="16"/>
  <c r="AH16" i="16"/>
  <c r="AG16" i="16"/>
  <c r="AE16" i="16"/>
  <c r="AD16" i="16"/>
  <c r="AC16" i="16"/>
  <c r="AB16" i="16"/>
  <c r="AW16" i="16"/>
  <c r="Y16" i="16"/>
  <c r="X16" i="16"/>
  <c r="W16" i="16"/>
  <c r="U16" i="16"/>
  <c r="T16" i="16"/>
  <c r="S16" i="16"/>
  <c r="Q16" i="16"/>
  <c r="P16" i="16"/>
  <c r="O16" i="16"/>
  <c r="M16" i="16"/>
  <c r="AV16" i="16" s="1"/>
  <c r="L16" i="16"/>
  <c r="K16" i="16"/>
  <c r="I16" i="16"/>
  <c r="G16" i="16"/>
  <c r="E16" i="16"/>
  <c r="AU15" i="16"/>
  <c r="AT15" i="16"/>
  <c r="AS15" i="16"/>
  <c r="AQ15" i="16"/>
  <c r="AP15" i="16"/>
  <c r="AO15" i="16"/>
  <c r="AM15" i="16"/>
  <c r="AL15" i="16"/>
  <c r="AK15" i="16"/>
  <c r="AI15" i="16"/>
  <c r="AH15" i="16"/>
  <c r="AG15" i="16"/>
  <c r="AE15" i="16"/>
  <c r="AD15" i="16"/>
  <c r="AC15" i="16"/>
  <c r="AB15" i="16"/>
  <c r="AW15" i="16" s="1"/>
  <c r="Y15" i="16"/>
  <c r="X15" i="16"/>
  <c r="W15" i="16"/>
  <c r="U15" i="16"/>
  <c r="T15" i="16"/>
  <c r="S15" i="16"/>
  <c r="Q15" i="16"/>
  <c r="P15" i="16"/>
  <c r="O15" i="16"/>
  <c r="M15" i="16"/>
  <c r="L15" i="16"/>
  <c r="K15" i="16"/>
  <c r="I15" i="16"/>
  <c r="G15" i="16"/>
  <c r="E15" i="16"/>
  <c r="AU14" i="16"/>
  <c r="AT14" i="16"/>
  <c r="AS14" i="16"/>
  <c r="AQ14" i="16"/>
  <c r="AP14" i="16"/>
  <c r="AO14" i="16"/>
  <c r="AM14" i="16"/>
  <c r="AL14" i="16"/>
  <c r="AK14" i="16"/>
  <c r="AI14" i="16"/>
  <c r="AH14" i="16"/>
  <c r="AG14" i="16"/>
  <c r="AE14" i="16"/>
  <c r="AD14" i="16"/>
  <c r="AC14" i="16"/>
  <c r="AB14" i="16"/>
  <c r="AW14" i="16"/>
  <c r="Y14" i="16"/>
  <c r="X14" i="16"/>
  <c r="W14" i="16"/>
  <c r="U14" i="16"/>
  <c r="AV14" i="16"/>
  <c r="T14" i="16"/>
  <c r="S14" i="16"/>
  <c r="Q14" i="16"/>
  <c r="P14" i="16"/>
  <c r="O14" i="16"/>
  <c r="M14" i="16"/>
  <c r="L14" i="16"/>
  <c r="K14" i="16"/>
  <c r="I14" i="16"/>
  <c r="G14" i="16"/>
  <c r="E14" i="16"/>
  <c r="AU13" i="16"/>
  <c r="AT13" i="16"/>
  <c r="AS13" i="16"/>
  <c r="AQ13" i="16"/>
  <c r="AP13" i="16"/>
  <c r="AO13" i="16"/>
  <c r="AM13" i="16"/>
  <c r="AL13" i="16"/>
  <c r="AK13" i="16"/>
  <c r="AI13" i="16"/>
  <c r="AH13" i="16"/>
  <c r="AG13" i="16"/>
  <c r="AE13" i="16"/>
  <c r="AD13" i="16"/>
  <c r="AC13" i="16"/>
  <c r="AB13" i="16"/>
  <c r="AW13" i="16" s="1"/>
  <c r="Y13" i="16"/>
  <c r="X13" i="16"/>
  <c r="W13" i="16"/>
  <c r="U13" i="16"/>
  <c r="AV13" i="16" s="1"/>
  <c r="T13" i="16"/>
  <c r="S13" i="16"/>
  <c r="Q13" i="16"/>
  <c r="P13" i="16"/>
  <c r="O13" i="16"/>
  <c r="M13" i="16"/>
  <c r="L13" i="16"/>
  <c r="K13" i="16"/>
  <c r="I13" i="16"/>
  <c r="G13" i="16"/>
  <c r="E13" i="16"/>
  <c r="AU12" i="16"/>
  <c r="AT12" i="16"/>
  <c r="AS12" i="16"/>
  <c r="AQ12" i="16"/>
  <c r="AP12" i="16"/>
  <c r="AO12" i="16"/>
  <c r="AM12" i="16"/>
  <c r="AL12" i="16"/>
  <c r="AK12" i="16"/>
  <c r="AI12" i="16"/>
  <c r="AH12" i="16"/>
  <c r="AG12" i="16"/>
  <c r="AE12" i="16"/>
  <c r="AD12" i="16"/>
  <c r="AC12" i="16"/>
  <c r="AB12" i="16"/>
  <c r="AW12" i="16" s="1"/>
  <c r="Y12" i="16"/>
  <c r="X12" i="16"/>
  <c r="W12" i="16"/>
  <c r="U12" i="16"/>
  <c r="T12" i="16"/>
  <c r="S12" i="16"/>
  <c r="Q12" i="16"/>
  <c r="P12" i="16"/>
  <c r="O12" i="16"/>
  <c r="M12" i="16"/>
  <c r="L12" i="16"/>
  <c r="K12" i="16"/>
  <c r="I12" i="16"/>
  <c r="G12" i="16"/>
  <c r="E12" i="16"/>
  <c r="AU11" i="16"/>
  <c r="AT11" i="16"/>
  <c r="AQ11" i="16"/>
  <c r="AP11" i="16"/>
  <c r="AM11" i="16"/>
  <c r="AI11" i="16"/>
  <c r="AH11" i="16"/>
  <c r="AE11" i="16"/>
  <c r="AD11" i="16"/>
  <c r="AC11" i="16"/>
  <c r="AB11" i="16"/>
  <c r="Y11" i="16"/>
  <c r="X11" i="16"/>
  <c r="U11" i="16"/>
  <c r="T11" i="16"/>
  <c r="Q11" i="16"/>
  <c r="P11" i="16"/>
  <c r="M11" i="16"/>
  <c r="L11" i="16"/>
  <c r="I11" i="16"/>
  <c r="G11" i="16"/>
  <c r="E11" i="16"/>
  <c r="AU10" i="16"/>
  <c r="AT10" i="16"/>
  <c r="AQ10" i="16"/>
  <c r="AP10" i="16"/>
  <c r="AM10" i="16"/>
  <c r="AI10" i="16"/>
  <c r="AH10" i="16"/>
  <c r="AE10" i="16"/>
  <c r="AD10" i="16"/>
  <c r="AC10" i="16"/>
  <c r="AB10" i="16"/>
  <c r="Y10" i="16"/>
  <c r="X10" i="16"/>
  <c r="U10" i="16"/>
  <c r="T10" i="16"/>
  <c r="Q10" i="16"/>
  <c r="P10" i="16"/>
  <c r="M10" i="16"/>
  <c r="L10" i="16"/>
  <c r="I10" i="16"/>
  <c r="G10" i="16"/>
  <c r="E10" i="16"/>
  <c r="AO11" i="16"/>
  <c r="AU309" i="15"/>
  <c r="AT309" i="15"/>
  <c r="AS309" i="15"/>
  <c r="AQ309" i="15"/>
  <c r="AP309" i="15"/>
  <c r="AO309" i="15"/>
  <c r="AM309" i="15"/>
  <c r="AL309" i="15"/>
  <c r="AK309" i="15"/>
  <c r="AI309" i="15"/>
  <c r="AH309" i="15"/>
  <c r="AG309" i="15"/>
  <c r="AE309" i="15"/>
  <c r="AD309" i="15"/>
  <c r="AC309" i="15"/>
  <c r="AB309" i="15"/>
  <c r="AW309" i="15" s="1"/>
  <c r="Y309" i="15"/>
  <c r="X309" i="15"/>
  <c r="W309" i="15"/>
  <c r="U309" i="15"/>
  <c r="T309" i="15"/>
  <c r="S309" i="15"/>
  <c r="Q309" i="15"/>
  <c r="P309" i="15"/>
  <c r="O309" i="15"/>
  <c r="M309" i="15"/>
  <c r="AV309" i="15"/>
  <c r="L309" i="15"/>
  <c r="K309" i="15"/>
  <c r="I309" i="15"/>
  <c r="G309" i="15"/>
  <c r="E309" i="15"/>
  <c r="AU308" i="15"/>
  <c r="AT308" i="15"/>
  <c r="AS308" i="15"/>
  <c r="AQ308" i="15"/>
  <c r="AP308" i="15"/>
  <c r="AO308" i="15"/>
  <c r="AM308" i="15"/>
  <c r="AL308" i="15"/>
  <c r="AK308" i="15"/>
  <c r="AI308" i="15"/>
  <c r="AH308" i="15"/>
  <c r="AG308" i="15"/>
  <c r="AE308" i="15"/>
  <c r="AD308" i="15"/>
  <c r="AC308" i="15"/>
  <c r="AB308" i="15"/>
  <c r="AW308" i="15"/>
  <c r="Y308" i="15"/>
  <c r="X308" i="15"/>
  <c r="W308" i="15"/>
  <c r="U308" i="15"/>
  <c r="AV308" i="15" s="1"/>
  <c r="T308" i="15"/>
  <c r="S308" i="15"/>
  <c r="Q308" i="15"/>
  <c r="P308" i="15"/>
  <c r="O308" i="15"/>
  <c r="M308" i="15"/>
  <c r="L308" i="15"/>
  <c r="K308" i="15"/>
  <c r="I308" i="15"/>
  <c r="G308" i="15"/>
  <c r="E308" i="15"/>
  <c r="AU307" i="15"/>
  <c r="AT307" i="15"/>
  <c r="AS307" i="15"/>
  <c r="AQ307" i="15"/>
  <c r="AP307" i="15"/>
  <c r="AO307" i="15"/>
  <c r="AM307" i="15"/>
  <c r="AL307" i="15"/>
  <c r="AK307" i="15"/>
  <c r="AI307" i="15"/>
  <c r="AH307" i="15"/>
  <c r="AG307" i="15"/>
  <c r="AE307" i="15"/>
  <c r="AD307" i="15"/>
  <c r="AC307" i="15"/>
  <c r="AB307" i="15"/>
  <c r="AW307" i="15" s="1"/>
  <c r="Y307" i="15"/>
  <c r="X307" i="15"/>
  <c r="W307" i="15"/>
  <c r="U307" i="15"/>
  <c r="T307" i="15"/>
  <c r="S307" i="15"/>
  <c r="Q307" i="15"/>
  <c r="P307" i="15"/>
  <c r="O307" i="15"/>
  <c r="M307" i="15"/>
  <c r="AV307" i="15" s="1"/>
  <c r="L307" i="15"/>
  <c r="K307" i="15"/>
  <c r="I307" i="15"/>
  <c r="G307" i="15"/>
  <c r="E307" i="15"/>
  <c r="AU306" i="15"/>
  <c r="AT306" i="15"/>
  <c r="AS306" i="15"/>
  <c r="AQ306" i="15"/>
  <c r="AP306" i="15"/>
  <c r="AO306" i="15"/>
  <c r="AM306" i="15"/>
  <c r="AL306" i="15"/>
  <c r="AK306" i="15"/>
  <c r="AI306" i="15"/>
  <c r="AH306" i="15"/>
  <c r="AG306" i="15"/>
  <c r="AE306" i="15"/>
  <c r="AD306" i="15"/>
  <c r="AC306" i="15"/>
  <c r="AB306" i="15"/>
  <c r="AW306" i="15" s="1"/>
  <c r="Y306" i="15"/>
  <c r="X306" i="15"/>
  <c r="W306" i="15"/>
  <c r="U306" i="15"/>
  <c r="T306" i="15"/>
  <c r="S306" i="15"/>
  <c r="Q306" i="15"/>
  <c r="P306" i="15"/>
  <c r="O306" i="15"/>
  <c r="M306" i="15"/>
  <c r="AV306" i="15" s="1"/>
  <c r="L306" i="15"/>
  <c r="K306" i="15"/>
  <c r="I306" i="15"/>
  <c r="G306" i="15"/>
  <c r="E306" i="15"/>
  <c r="AU305" i="15"/>
  <c r="AT305" i="15"/>
  <c r="AS305" i="15"/>
  <c r="AQ305" i="15"/>
  <c r="AP305" i="15"/>
  <c r="AO305" i="15"/>
  <c r="AM305" i="15"/>
  <c r="AL305" i="15"/>
  <c r="AK305" i="15"/>
  <c r="AI305" i="15"/>
  <c r="AH305" i="15"/>
  <c r="AG305" i="15"/>
  <c r="AE305" i="15"/>
  <c r="AD305" i="15"/>
  <c r="AC305" i="15"/>
  <c r="AB305" i="15"/>
  <c r="AW305" i="15" s="1"/>
  <c r="Y305" i="15"/>
  <c r="X305" i="15"/>
  <c r="W305" i="15"/>
  <c r="U305" i="15"/>
  <c r="T305" i="15"/>
  <c r="S305" i="15"/>
  <c r="Q305" i="15"/>
  <c r="P305" i="15"/>
  <c r="O305" i="15"/>
  <c r="M305" i="15"/>
  <c r="AV305" i="15" s="1"/>
  <c r="L305" i="15"/>
  <c r="K305" i="15"/>
  <c r="I305" i="15"/>
  <c r="G305" i="15"/>
  <c r="E305" i="15"/>
  <c r="AU304" i="15"/>
  <c r="AT304" i="15"/>
  <c r="AS304" i="15"/>
  <c r="AQ304" i="15"/>
  <c r="AP304" i="15"/>
  <c r="AO304" i="15"/>
  <c r="AM304" i="15"/>
  <c r="AL304" i="15"/>
  <c r="AK304" i="15"/>
  <c r="AI304" i="15"/>
  <c r="AH304" i="15"/>
  <c r="AG304" i="15"/>
  <c r="AE304" i="15"/>
  <c r="AD304" i="15"/>
  <c r="AC304" i="15"/>
  <c r="AB304" i="15"/>
  <c r="AW304" i="15" s="1"/>
  <c r="Y304" i="15"/>
  <c r="X304" i="15"/>
  <c r="W304" i="15"/>
  <c r="U304" i="15"/>
  <c r="T304" i="15"/>
  <c r="S304" i="15"/>
  <c r="Q304" i="15"/>
  <c r="P304" i="15"/>
  <c r="O304" i="15"/>
  <c r="M304" i="15"/>
  <c r="AV304" i="15" s="1"/>
  <c r="L304" i="15"/>
  <c r="K304" i="15"/>
  <c r="I304" i="15"/>
  <c r="G304" i="15"/>
  <c r="E304" i="15"/>
  <c r="AU303" i="15"/>
  <c r="AT303" i="15"/>
  <c r="AS303" i="15"/>
  <c r="AQ303" i="15"/>
  <c r="AP303" i="15"/>
  <c r="AO303" i="15"/>
  <c r="AM303" i="15"/>
  <c r="AL303" i="15"/>
  <c r="AK303" i="15"/>
  <c r="AI303" i="15"/>
  <c r="AH303" i="15"/>
  <c r="AG303" i="15"/>
  <c r="AE303" i="15"/>
  <c r="AD303" i="15"/>
  <c r="AC303" i="15"/>
  <c r="AB303" i="15"/>
  <c r="AW303" i="15" s="1"/>
  <c r="Y303" i="15"/>
  <c r="X303" i="15"/>
  <c r="W303" i="15"/>
  <c r="U303" i="15"/>
  <c r="T303" i="15"/>
  <c r="S303" i="15"/>
  <c r="Q303" i="15"/>
  <c r="AV303" i="15" s="1"/>
  <c r="P303" i="15"/>
  <c r="O303" i="15"/>
  <c r="M303" i="15"/>
  <c r="L303" i="15"/>
  <c r="K303" i="15"/>
  <c r="I303" i="15"/>
  <c r="G303" i="15"/>
  <c r="E303" i="15"/>
  <c r="AU302" i="15"/>
  <c r="AT302" i="15"/>
  <c r="AS302" i="15"/>
  <c r="AQ302" i="15"/>
  <c r="AP302" i="15"/>
  <c r="AO302" i="15"/>
  <c r="AM302" i="15"/>
  <c r="AL302" i="15"/>
  <c r="AK302" i="15"/>
  <c r="AI302" i="15"/>
  <c r="AH302" i="15"/>
  <c r="AG302" i="15"/>
  <c r="AE302" i="15"/>
  <c r="AD302" i="15"/>
  <c r="AC302" i="15"/>
  <c r="AB302" i="15"/>
  <c r="AW302" i="15" s="1"/>
  <c r="Y302" i="15"/>
  <c r="X302" i="15"/>
  <c r="W302" i="15"/>
  <c r="U302" i="15"/>
  <c r="T302" i="15"/>
  <c r="S302" i="15"/>
  <c r="Q302" i="15"/>
  <c r="P302" i="15"/>
  <c r="O302" i="15"/>
  <c r="M302" i="15"/>
  <c r="AV302" i="15" s="1"/>
  <c r="L302" i="15"/>
  <c r="K302" i="15"/>
  <c r="I302" i="15"/>
  <c r="G302" i="15"/>
  <c r="E302" i="15"/>
  <c r="AU301" i="15"/>
  <c r="AT301" i="15"/>
  <c r="AS301" i="15"/>
  <c r="AQ301" i="15"/>
  <c r="AP301" i="15"/>
  <c r="AO301" i="15"/>
  <c r="AM301" i="15"/>
  <c r="AL301" i="15"/>
  <c r="AK301" i="15"/>
  <c r="AI301" i="15"/>
  <c r="AH301" i="15"/>
  <c r="AG301" i="15"/>
  <c r="AE301" i="15"/>
  <c r="AD301" i="15"/>
  <c r="AC301" i="15"/>
  <c r="AB301" i="15"/>
  <c r="AW301" i="15" s="1"/>
  <c r="Y301" i="15"/>
  <c r="X301" i="15"/>
  <c r="W301" i="15"/>
  <c r="U301" i="15"/>
  <c r="T301" i="15"/>
  <c r="S301" i="15"/>
  <c r="Q301" i="15"/>
  <c r="P301" i="15"/>
  <c r="O301" i="15"/>
  <c r="M301" i="15"/>
  <c r="AV301" i="15"/>
  <c r="L301" i="15"/>
  <c r="K301" i="15"/>
  <c r="I301" i="15"/>
  <c r="G301" i="15"/>
  <c r="E301" i="15"/>
  <c r="AU300" i="15"/>
  <c r="AT300" i="15"/>
  <c r="AS300" i="15"/>
  <c r="AQ300" i="15"/>
  <c r="AP300" i="15"/>
  <c r="AO300" i="15"/>
  <c r="AM300" i="15"/>
  <c r="AL300" i="15"/>
  <c r="AK300" i="15"/>
  <c r="AI300" i="15"/>
  <c r="AH300" i="15"/>
  <c r="AG300" i="15"/>
  <c r="AE300" i="15"/>
  <c r="AD300" i="15"/>
  <c r="AC300" i="15"/>
  <c r="AB300" i="15"/>
  <c r="AW300" i="15" s="1"/>
  <c r="Y300" i="15"/>
  <c r="X300" i="15"/>
  <c r="W300" i="15"/>
  <c r="U300" i="15"/>
  <c r="AV300" i="15" s="1"/>
  <c r="T300" i="15"/>
  <c r="S300" i="15"/>
  <c r="Q300" i="15"/>
  <c r="P300" i="15"/>
  <c r="O300" i="15"/>
  <c r="M300" i="15"/>
  <c r="L300" i="15"/>
  <c r="K300" i="15"/>
  <c r="I300" i="15"/>
  <c r="G300" i="15"/>
  <c r="E300" i="15"/>
  <c r="AU299" i="15"/>
  <c r="AT299" i="15"/>
  <c r="AS299" i="15"/>
  <c r="AQ299" i="15"/>
  <c r="AP299" i="15"/>
  <c r="AO299" i="15"/>
  <c r="AM299" i="15"/>
  <c r="AL299" i="15"/>
  <c r="AK299" i="15"/>
  <c r="AI299" i="15"/>
  <c r="AH299" i="15"/>
  <c r="AG299" i="15"/>
  <c r="AE299" i="15"/>
  <c r="AD299" i="15"/>
  <c r="AC299" i="15"/>
  <c r="AB299" i="15"/>
  <c r="AW299" i="15" s="1"/>
  <c r="Y299" i="15"/>
  <c r="X299" i="15"/>
  <c r="W299" i="15"/>
  <c r="U299" i="15"/>
  <c r="T299" i="15"/>
  <c r="S299" i="15"/>
  <c r="Q299" i="15"/>
  <c r="P299" i="15"/>
  <c r="O299" i="15"/>
  <c r="M299" i="15"/>
  <c r="AV299" i="15" s="1"/>
  <c r="L299" i="15"/>
  <c r="K299" i="15"/>
  <c r="I299" i="15"/>
  <c r="G299" i="15"/>
  <c r="E299" i="15"/>
  <c r="AU298" i="15"/>
  <c r="AT298" i="15"/>
  <c r="AS298" i="15"/>
  <c r="AQ298" i="15"/>
  <c r="AP298" i="15"/>
  <c r="AO298" i="15"/>
  <c r="AM298" i="15"/>
  <c r="AL298" i="15"/>
  <c r="AK298" i="15"/>
  <c r="AI298" i="15"/>
  <c r="AH298" i="15"/>
  <c r="AG298" i="15"/>
  <c r="AE298" i="15"/>
  <c r="AD298" i="15"/>
  <c r="AC298" i="15"/>
  <c r="AB298" i="15"/>
  <c r="AW298" i="15"/>
  <c r="Y298" i="15"/>
  <c r="X298" i="15"/>
  <c r="W298" i="15"/>
  <c r="U298" i="15"/>
  <c r="T298" i="15"/>
  <c r="S298" i="15"/>
  <c r="Q298" i="15"/>
  <c r="P298" i="15"/>
  <c r="O298" i="15"/>
  <c r="M298" i="15"/>
  <c r="AV298" i="15" s="1"/>
  <c r="L298" i="15"/>
  <c r="K298" i="15"/>
  <c r="I298" i="15"/>
  <c r="G298" i="15"/>
  <c r="E298" i="15"/>
  <c r="AU297" i="15"/>
  <c r="AT297" i="15"/>
  <c r="AS297" i="15"/>
  <c r="AQ297" i="15"/>
  <c r="AP297" i="15"/>
  <c r="AO297" i="15"/>
  <c r="AM297" i="15"/>
  <c r="AL297" i="15"/>
  <c r="AK297" i="15"/>
  <c r="AI297" i="15"/>
  <c r="AH297" i="15"/>
  <c r="AG297" i="15"/>
  <c r="AE297" i="15"/>
  <c r="AD297" i="15"/>
  <c r="AC297" i="15"/>
  <c r="AB297" i="15"/>
  <c r="AW297" i="15" s="1"/>
  <c r="Y297" i="15"/>
  <c r="X297" i="15"/>
  <c r="W297" i="15"/>
  <c r="U297" i="15"/>
  <c r="T297" i="15"/>
  <c r="S297" i="15"/>
  <c r="Q297" i="15"/>
  <c r="P297" i="15"/>
  <c r="O297" i="15"/>
  <c r="M297" i="15"/>
  <c r="AV297" i="15" s="1"/>
  <c r="L297" i="15"/>
  <c r="K297" i="15"/>
  <c r="I297" i="15"/>
  <c r="G297" i="15"/>
  <c r="E297" i="15"/>
  <c r="AU296" i="15"/>
  <c r="AT296" i="15"/>
  <c r="AS296" i="15"/>
  <c r="AQ296" i="15"/>
  <c r="AP296" i="15"/>
  <c r="AO296" i="15"/>
  <c r="AM296" i="15"/>
  <c r="AL296" i="15"/>
  <c r="AK296" i="15"/>
  <c r="AI296" i="15"/>
  <c r="AH296" i="15"/>
  <c r="AG296" i="15"/>
  <c r="AE296" i="15"/>
  <c r="AD296" i="15"/>
  <c r="AC296" i="15"/>
  <c r="AB296" i="15"/>
  <c r="AW296" i="15"/>
  <c r="Y296" i="15"/>
  <c r="X296" i="15"/>
  <c r="W296" i="15"/>
  <c r="U296" i="15"/>
  <c r="T296" i="15"/>
  <c r="S296" i="15"/>
  <c r="Q296" i="15"/>
  <c r="P296" i="15"/>
  <c r="O296" i="15"/>
  <c r="M296" i="15"/>
  <c r="AV296" i="15" s="1"/>
  <c r="L296" i="15"/>
  <c r="K296" i="15"/>
  <c r="I296" i="15"/>
  <c r="G296" i="15"/>
  <c r="E296" i="15"/>
  <c r="AU295" i="15"/>
  <c r="AT295" i="15"/>
  <c r="AS295" i="15"/>
  <c r="AQ295" i="15"/>
  <c r="AP295" i="15"/>
  <c r="AO295" i="15"/>
  <c r="AM295" i="15"/>
  <c r="AL295" i="15"/>
  <c r="AK295" i="15"/>
  <c r="AI295" i="15"/>
  <c r="AH295" i="15"/>
  <c r="AG295" i="15"/>
  <c r="AE295" i="15"/>
  <c r="AD295" i="15"/>
  <c r="AC295" i="15"/>
  <c r="AB295" i="15"/>
  <c r="AW295" i="15" s="1"/>
  <c r="Y295" i="15"/>
  <c r="X295" i="15"/>
  <c r="W295" i="15"/>
  <c r="U295" i="15"/>
  <c r="T295" i="15"/>
  <c r="S295" i="15"/>
  <c r="Q295" i="15"/>
  <c r="AV295" i="15" s="1"/>
  <c r="P295" i="15"/>
  <c r="O295" i="15"/>
  <c r="M295" i="15"/>
  <c r="L295" i="15"/>
  <c r="K295" i="15"/>
  <c r="I295" i="15"/>
  <c r="G295" i="15"/>
  <c r="E295" i="15"/>
  <c r="AU294" i="15"/>
  <c r="AT294" i="15"/>
  <c r="AS294" i="15"/>
  <c r="AQ294" i="15"/>
  <c r="AP294" i="15"/>
  <c r="AO294" i="15"/>
  <c r="AM294" i="15"/>
  <c r="AL294" i="15"/>
  <c r="AK294" i="15"/>
  <c r="AI294" i="15"/>
  <c r="AH294" i="15"/>
  <c r="AG294" i="15"/>
  <c r="AE294" i="15"/>
  <c r="AD294" i="15"/>
  <c r="AC294" i="15"/>
  <c r="AB294" i="15"/>
  <c r="AW294" i="15" s="1"/>
  <c r="Y294" i="15"/>
  <c r="X294" i="15"/>
  <c r="W294" i="15"/>
  <c r="U294" i="15"/>
  <c r="T294" i="15"/>
  <c r="S294" i="15"/>
  <c r="Q294" i="15"/>
  <c r="P294" i="15"/>
  <c r="O294" i="15"/>
  <c r="M294" i="15"/>
  <c r="AV294" i="15" s="1"/>
  <c r="L294" i="15"/>
  <c r="K294" i="15"/>
  <c r="I294" i="15"/>
  <c r="G294" i="15"/>
  <c r="E294" i="15"/>
  <c r="AU293" i="15"/>
  <c r="AT293" i="15"/>
  <c r="AS293" i="15"/>
  <c r="AQ293" i="15"/>
  <c r="AP293" i="15"/>
  <c r="AO293" i="15"/>
  <c r="AM293" i="15"/>
  <c r="AL293" i="15"/>
  <c r="AK293" i="15"/>
  <c r="AI293" i="15"/>
  <c r="AH293" i="15"/>
  <c r="AG293" i="15"/>
  <c r="AE293" i="15"/>
  <c r="AD293" i="15"/>
  <c r="AC293" i="15"/>
  <c r="AB293" i="15"/>
  <c r="AW293" i="15" s="1"/>
  <c r="Y293" i="15"/>
  <c r="X293" i="15"/>
  <c r="W293" i="15"/>
  <c r="U293" i="15"/>
  <c r="T293" i="15"/>
  <c r="S293" i="15"/>
  <c r="Q293" i="15"/>
  <c r="P293" i="15"/>
  <c r="O293" i="15"/>
  <c r="M293" i="15"/>
  <c r="AV293" i="15"/>
  <c r="L293" i="15"/>
  <c r="K293" i="15"/>
  <c r="I293" i="15"/>
  <c r="G293" i="15"/>
  <c r="E293" i="15"/>
  <c r="AU292" i="15"/>
  <c r="AT292" i="15"/>
  <c r="AS292" i="15"/>
  <c r="AQ292" i="15"/>
  <c r="AP292" i="15"/>
  <c r="AO292" i="15"/>
  <c r="AM292" i="15"/>
  <c r="AL292" i="15"/>
  <c r="AK292" i="15"/>
  <c r="AI292" i="15"/>
  <c r="AH292" i="15"/>
  <c r="AG292" i="15"/>
  <c r="AE292" i="15"/>
  <c r="AD292" i="15"/>
  <c r="AC292" i="15"/>
  <c r="AB292" i="15"/>
  <c r="AW292" i="15"/>
  <c r="Y292" i="15"/>
  <c r="X292" i="15"/>
  <c r="W292" i="15"/>
  <c r="U292" i="15"/>
  <c r="T292" i="15"/>
  <c r="S292" i="15"/>
  <c r="Q292" i="15"/>
  <c r="P292" i="15"/>
  <c r="O292" i="15"/>
  <c r="M292" i="15"/>
  <c r="AV292" i="15" s="1"/>
  <c r="L292" i="15"/>
  <c r="K292" i="15"/>
  <c r="I292" i="15"/>
  <c r="G292" i="15"/>
  <c r="E292" i="15"/>
  <c r="AU291" i="15"/>
  <c r="AT291" i="15"/>
  <c r="AS291" i="15"/>
  <c r="AQ291" i="15"/>
  <c r="AP291" i="15"/>
  <c r="AO291" i="15"/>
  <c r="AM291" i="15"/>
  <c r="AL291" i="15"/>
  <c r="AK291" i="15"/>
  <c r="AI291" i="15"/>
  <c r="AH291" i="15"/>
  <c r="AG291" i="15"/>
  <c r="AE291" i="15"/>
  <c r="AD291" i="15"/>
  <c r="AC291" i="15"/>
  <c r="AB291" i="15"/>
  <c r="AW291" i="15" s="1"/>
  <c r="Y291" i="15"/>
  <c r="X291" i="15"/>
  <c r="W291" i="15"/>
  <c r="U291" i="15"/>
  <c r="T291" i="15"/>
  <c r="S291" i="15"/>
  <c r="Q291" i="15"/>
  <c r="P291" i="15"/>
  <c r="O291" i="15"/>
  <c r="M291" i="15"/>
  <c r="AV291" i="15" s="1"/>
  <c r="L291" i="15"/>
  <c r="K291" i="15"/>
  <c r="I291" i="15"/>
  <c r="G291" i="15"/>
  <c r="E291" i="15"/>
  <c r="AU290" i="15"/>
  <c r="AT290" i="15"/>
  <c r="AS290" i="15"/>
  <c r="AQ290" i="15"/>
  <c r="AP290" i="15"/>
  <c r="AO290" i="15"/>
  <c r="AM290" i="15"/>
  <c r="AL290" i="15"/>
  <c r="AK290" i="15"/>
  <c r="AI290" i="15"/>
  <c r="AH290" i="15"/>
  <c r="AG290" i="15"/>
  <c r="AE290" i="15"/>
  <c r="AD290" i="15"/>
  <c r="AC290" i="15"/>
  <c r="AB290" i="15"/>
  <c r="AW290" i="15" s="1"/>
  <c r="Y290" i="15"/>
  <c r="X290" i="15"/>
  <c r="W290" i="15"/>
  <c r="U290" i="15"/>
  <c r="T290" i="15"/>
  <c r="S290" i="15"/>
  <c r="Q290" i="15"/>
  <c r="P290" i="15"/>
  <c r="O290" i="15"/>
  <c r="M290" i="15"/>
  <c r="AV290" i="15" s="1"/>
  <c r="L290" i="15"/>
  <c r="K290" i="15"/>
  <c r="I290" i="15"/>
  <c r="G290" i="15"/>
  <c r="E290" i="15"/>
  <c r="AU289" i="15"/>
  <c r="AT289" i="15"/>
  <c r="AS289" i="15"/>
  <c r="AQ289" i="15"/>
  <c r="AP289" i="15"/>
  <c r="AO289" i="15"/>
  <c r="AM289" i="15"/>
  <c r="AL289" i="15"/>
  <c r="AK289" i="15"/>
  <c r="AI289" i="15"/>
  <c r="AH289" i="15"/>
  <c r="AG289" i="15"/>
  <c r="AE289" i="15"/>
  <c r="AD289" i="15"/>
  <c r="AC289" i="15"/>
  <c r="AB289" i="15"/>
  <c r="AW289" i="15" s="1"/>
  <c r="Y289" i="15"/>
  <c r="X289" i="15"/>
  <c r="W289" i="15"/>
  <c r="U289" i="15"/>
  <c r="T289" i="15"/>
  <c r="S289" i="15"/>
  <c r="Q289" i="15"/>
  <c r="P289" i="15"/>
  <c r="O289" i="15"/>
  <c r="M289" i="15"/>
  <c r="AV289" i="15" s="1"/>
  <c r="L289" i="15"/>
  <c r="K289" i="15"/>
  <c r="I289" i="15"/>
  <c r="G289" i="15"/>
  <c r="E289" i="15"/>
  <c r="AU288" i="15"/>
  <c r="AT288" i="15"/>
  <c r="AS288" i="15"/>
  <c r="AQ288" i="15"/>
  <c r="AP288" i="15"/>
  <c r="AO288" i="15"/>
  <c r="AM288" i="15"/>
  <c r="AL288" i="15"/>
  <c r="AK288" i="15"/>
  <c r="AI288" i="15"/>
  <c r="AH288" i="15"/>
  <c r="AG288" i="15"/>
  <c r="AE288" i="15"/>
  <c r="AD288" i="15"/>
  <c r="AC288" i="15"/>
  <c r="AB288" i="15"/>
  <c r="AW288" i="15"/>
  <c r="Y288" i="15"/>
  <c r="X288" i="15"/>
  <c r="W288" i="15"/>
  <c r="U288" i="15"/>
  <c r="T288" i="15"/>
  <c r="S288" i="15"/>
  <c r="Q288" i="15"/>
  <c r="P288" i="15"/>
  <c r="O288" i="15"/>
  <c r="M288" i="15"/>
  <c r="AV288" i="15" s="1"/>
  <c r="L288" i="15"/>
  <c r="K288" i="15"/>
  <c r="I288" i="15"/>
  <c r="G288" i="15"/>
  <c r="E288" i="15"/>
  <c r="AU287" i="15"/>
  <c r="AT287" i="15"/>
  <c r="AS287" i="15"/>
  <c r="AQ287" i="15"/>
  <c r="AP287" i="15"/>
  <c r="AO287" i="15"/>
  <c r="AM287" i="15"/>
  <c r="AL287" i="15"/>
  <c r="AK287" i="15"/>
  <c r="AI287" i="15"/>
  <c r="AH287" i="15"/>
  <c r="AG287" i="15"/>
  <c r="AE287" i="15"/>
  <c r="AD287" i="15"/>
  <c r="AC287" i="15"/>
  <c r="AB287" i="15"/>
  <c r="AW287" i="15" s="1"/>
  <c r="Y287" i="15"/>
  <c r="X287" i="15"/>
  <c r="W287" i="15"/>
  <c r="U287" i="15"/>
  <c r="T287" i="15"/>
  <c r="S287" i="15"/>
  <c r="Q287" i="15"/>
  <c r="AV287" i="15" s="1"/>
  <c r="P287" i="15"/>
  <c r="O287" i="15"/>
  <c r="M287" i="15"/>
  <c r="L287" i="15"/>
  <c r="K287" i="15"/>
  <c r="I287" i="15"/>
  <c r="G287" i="15"/>
  <c r="E287" i="15"/>
  <c r="AU286" i="15"/>
  <c r="AT286" i="15"/>
  <c r="AS286" i="15"/>
  <c r="AQ286" i="15"/>
  <c r="AP286" i="15"/>
  <c r="AO286" i="15"/>
  <c r="AM286" i="15"/>
  <c r="AL286" i="15"/>
  <c r="AK286" i="15"/>
  <c r="AI286" i="15"/>
  <c r="AH286" i="15"/>
  <c r="AG286" i="15"/>
  <c r="AE286" i="15"/>
  <c r="AD286" i="15"/>
  <c r="AC286" i="15"/>
  <c r="AB286" i="15"/>
  <c r="AW286" i="15" s="1"/>
  <c r="Y286" i="15"/>
  <c r="X286" i="15"/>
  <c r="W286" i="15"/>
  <c r="U286" i="15"/>
  <c r="T286" i="15"/>
  <c r="S286" i="15"/>
  <c r="Q286" i="15"/>
  <c r="P286" i="15"/>
  <c r="O286" i="15"/>
  <c r="M286" i="15"/>
  <c r="AV286" i="15" s="1"/>
  <c r="L286" i="15"/>
  <c r="K286" i="15"/>
  <c r="I286" i="15"/>
  <c r="G286" i="15"/>
  <c r="E286" i="15"/>
  <c r="AU285" i="15"/>
  <c r="AT285" i="15"/>
  <c r="AS285" i="15"/>
  <c r="AQ285" i="15"/>
  <c r="AP285" i="15"/>
  <c r="AO285" i="15"/>
  <c r="AM285" i="15"/>
  <c r="AL285" i="15"/>
  <c r="AK285" i="15"/>
  <c r="AI285" i="15"/>
  <c r="AH285" i="15"/>
  <c r="AG285" i="15"/>
  <c r="AE285" i="15"/>
  <c r="AD285" i="15"/>
  <c r="AC285" i="15"/>
  <c r="AB285" i="15"/>
  <c r="AW285" i="15" s="1"/>
  <c r="Y285" i="15"/>
  <c r="X285" i="15"/>
  <c r="W285" i="15"/>
  <c r="U285" i="15"/>
  <c r="T285" i="15"/>
  <c r="S285" i="15"/>
  <c r="Q285" i="15"/>
  <c r="P285" i="15"/>
  <c r="O285" i="15"/>
  <c r="M285" i="15"/>
  <c r="AV285" i="15"/>
  <c r="L285" i="15"/>
  <c r="K285" i="15"/>
  <c r="I285" i="15"/>
  <c r="G285" i="15"/>
  <c r="E285" i="15"/>
  <c r="AU284" i="15"/>
  <c r="AT284" i="15"/>
  <c r="AS284" i="15"/>
  <c r="AQ284" i="15"/>
  <c r="AP284" i="15"/>
  <c r="AO284" i="15"/>
  <c r="AM284" i="15"/>
  <c r="AL284" i="15"/>
  <c r="AK284" i="15"/>
  <c r="AI284" i="15"/>
  <c r="AH284" i="15"/>
  <c r="AG284" i="15"/>
  <c r="AE284" i="15"/>
  <c r="AD284" i="15"/>
  <c r="AC284" i="15"/>
  <c r="AB284" i="15"/>
  <c r="AW284" i="15"/>
  <c r="Y284" i="15"/>
  <c r="X284" i="15"/>
  <c r="W284" i="15"/>
  <c r="U284" i="15"/>
  <c r="T284" i="15"/>
  <c r="S284" i="15"/>
  <c r="Q284" i="15"/>
  <c r="P284" i="15"/>
  <c r="O284" i="15"/>
  <c r="M284" i="15"/>
  <c r="AV284" i="15" s="1"/>
  <c r="L284" i="15"/>
  <c r="K284" i="15"/>
  <c r="I284" i="15"/>
  <c r="G284" i="15"/>
  <c r="E284" i="15"/>
  <c r="AU283" i="15"/>
  <c r="AT283" i="15"/>
  <c r="AS283" i="15"/>
  <c r="AQ283" i="15"/>
  <c r="AP283" i="15"/>
  <c r="AO283" i="15"/>
  <c r="AM283" i="15"/>
  <c r="AL283" i="15"/>
  <c r="AK283" i="15"/>
  <c r="AI283" i="15"/>
  <c r="AH283" i="15"/>
  <c r="AG283" i="15"/>
  <c r="AE283" i="15"/>
  <c r="AD283" i="15"/>
  <c r="AC283" i="15"/>
  <c r="AB283" i="15"/>
  <c r="AW283" i="15" s="1"/>
  <c r="Y283" i="15"/>
  <c r="X283" i="15"/>
  <c r="W283" i="15"/>
  <c r="U283" i="15"/>
  <c r="T283" i="15"/>
  <c r="S283" i="15"/>
  <c r="Q283" i="15"/>
  <c r="P283" i="15"/>
  <c r="O283" i="15"/>
  <c r="M283" i="15"/>
  <c r="AV283" i="15" s="1"/>
  <c r="L283" i="15"/>
  <c r="K283" i="15"/>
  <c r="I283" i="15"/>
  <c r="G283" i="15"/>
  <c r="E283" i="15"/>
  <c r="AU282" i="15"/>
  <c r="AT282" i="15"/>
  <c r="AS282" i="15"/>
  <c r="AQ282" i="15"/>
  <c r="AP282" i="15"/>
  <c r="AO282" i="15"/>
  <c r="AM282" i="15"/>
  <c r="AL282" i="15"/>
  <c r="AK282" i="15"/>
  <c r="AI282" i="15"/>
  <c r="AH282" i="15"/>
  <c r="AG282" i="15"/>
  <c r="AE282" i="15"/>
  <c r="AD282" i="15"/>
  <c r="AC282" i="15"/>
  <c r="AB282" i="15"/>
  <c r="AW282" i="15" s="1"/>
  <c r="Y282" i="15"/>
  <c r="X282" i="15"/>
  <c r="W282" i="15"/>
  <c r="U282" i="15"/>
  <c r="T282" i="15"/>
  <c r="S282" i="15"/>
  <c r="Q282" i="15"/>
  <c r="P282" i="15"/>
  <c r="O282" i="15"/>
  <c r="M282" i="15"/>
  <c r="AV282" i="15" s="1"/>
  <c r="L282" i="15"/>
  <c r="K282" i="15"/>
  <c r="I282" i="15"/>
  <c r="G282" i="15"/>
  <c r="E282" i="15"/>
  <c r="AU281" i="15"/>
  <c r="AT281" i="15"/>
  <c r="AS281" i="15"/>
  <c r="AQ281" i="15"/>
  <c r="AP281" i="15"/>
  <c r="AO281" i="15"/>
  <c r="AM281" i="15"/>
  <c r="AL281" i="15"/>
  <c r="AK281" i="15"/>
  <c r="AI281" i="15"/>
  <c r="AH281" i="15"/>
  <c r="AG281" i="15"/>
  <c r="AE281" i="15"/>
  <c r="AD281" i="15"/>
  <c r="AC281" i="15"/>
  <c r="AB281" i="15"/>
  <c r="AW281" i="15" s="1"/>
  <c r="Y281" i="15"/>
  <c r="X281" i="15"/>
  <c r="W281" i="15"/>
  <c r="U281" i="15"/>
  <c r="T281" i="15"/>
  <c r="S281" i="15"/>
  <c r="Q281" i="15"/>
  <c r="P281" i="15"/>
  <c r="O281" i="15"/>
  <c r="M281" i="15"/>
  <c r="AV281" i="15" s="1"/>
  <c r="L281" i="15"/>
  <c r="K281" i="15"/>
  <c r="I281" i="15"/>
  <c r="G281" i="15"/>
  <c r="E281" i="15"/>
  <c r="AU280" i="15"/>
  <c r="AT280" i="15"/>
  <c r="AS280" i="15"/>
  <c r="AQ280" i="15"/>
  <c r="AP280" i="15"/>
  <c r="AO280" i="15"/>
  <c r="AM280" i="15"/>
  <c r="AL280" i="15"/>
  <c r="AK280" i="15"/>
  <c r="AI280" i="15"/>
  <c r="AH280" i="15"/>
  <c r="AG280" i="15"/>
  <c r="AE280" i="15"/>
  <c r="AD280" i="15"/>
  <c r="AC280" i="15"/>
  <c r="AB280" i="15"/>
  <c r="AW280" i="15"/>
  <c r="Y280" i="15"/>
  <c r="X280" i="15"/>
  <c r="W280" i="15"/>
  <c r="U280" i="15"/>
  <c r="T280" i="15"/>
  <c r="S280" i="15"/>
  <c r="Q280" i="15"/>
  <c r="P280" i="15"/>
  <c r="O280" i="15"/>
  <c r="M280" i="15"/>
  <c r="AV280" i="15" s="1"/>
  <c r="L280" i="15"/>
  <c r="K280" i="15"/>
  <c r="I280" i="15"/>
  <c r="G280" i="15"/>
  <c r="E280" i="15"/>
  <c r="AU279" i="15"/>
  <c r="AT279" i="15"/>
  <c r="AS279" i="15"/>
  <c r="AQ279" i="15"/>
  <c r="AP279" i="15"/>
  <c r="AO279" i="15"/>
  <c r="AM279" i="15"/>
  <c r="AL279" i="15"/>
  <c r="AK279" i="15"/>
  <c r="AI279" i="15"/>
  <c r="AH279" i="15"/>
  <c r="AG279" i="15"/>
  <c r="AE279" i="15"/>
  <c r="AD279" i="15"/>
  <c r="AC279" i="15"/>
  <c r="AB279" i="15"/>
  <c r="AW279" i="15" s="1"/>
  <c r="Y279" i="15"/>
  <c r="X279" i="15"/>
  <c r="W279" i="15"/>
  <c r="U279" i="15"/>
  <c r="T279" i="15"/>
  <c r="S279" i="15"/>
  <c r="Q279" i="15"/>
  <c r="AV279" i="15" s="1"/>
  <c r="P279" i="15"/>
  <c r="O279" i="15"/>
  <c r="M279" i="15"/>
  <c r="L279" i="15"/>
  <c r="K279" i="15"/>
  <c r="I279" i="15"/>
  <c r="G279" i="15"/>
  <c r="E279" i="15"/>
  <c r="AU278" i="15"/>
  <c r="AT278" i="15"/>
  <c r="AS278" i="15"/>
  <c r="AQ278" i="15"/>
  <c r="AP278" i="15"/>
  <c r="AO278" i="15"/>
  <c r="AM278" i="15"/>
  <c r="AL278" i="15"/>
  <c r="AK278" i="15"/>
  <c r="AI278" i="15"/>
  <c r="AH278" i="15"/>
  <c r="AG278" i="15"/>
  <c r="AE278" i="15"/>
  <c r="AD278" i="15"/>
  <c r="AC278" i="15"/>
  <c r="AB278" i="15"/>
  <c r="AW278" i="15" s="1"/>
  <c r="Y278" i="15"/>
  <c r="X278" i="15"/>
  <c r="W278" i="15"/>
  <c r="U278" i="15"/>
  <c r="T278" i="15"/>
  <c r="S278" i="15"/>
  <c r="Q278" i="15"/>
  <c r="P278" i="15"/>
  <c r="O278" i="15"/>
  <c r="M278" i="15"/>
  <c r="AV278" i="15" s="1"/>
  <c r="L278" i="15"/>
  <c r="K278" i="15"/>
  <c r="I278" i="15"/>
  <c r="G278" i="15"/>
  <c r="E278" i="15"/>
  <c r="AU277" i="15"/>
  <c r="AT277" i="15"/>
  <c r="AS277" i="15"/>
  <c r="AQ277" i="15"/>
  <c r="AP277" i="15"/>
  <c r="AO277" i="15"/>
  <c r="AM277" i="15"/>
  <c r="AL277" i="15"/>
  <c r="AK277" i="15"/>
  <c r="AI277" i="15"/>
  <c r="AH277" i="15"/>
  <c r="AG277" i="15"/>
  <c r="AE277" i="15"/>
  <c r="AD277" i="15"/>
  <c r="AC277" i="15"/>
  <c r="AB277" i="15"/>
  <c r="AW277" i="15" s="1"/>
  <c r="Y277" i="15"/>
  <c r="X277" i="15"/>
  <c r="W277" i="15"/>
  <c r="U277" i="15"/>
  <c r="T277" i="15"/>
  <c r="S277" i="15"/>
  <c r="Q277" i="15"/>
  <c r="P277" i="15"/>
  <c r="O277" i="15"/>
  <c r="M277" i="15"/>
  <c r="AV277" i="15"/>
  <c r="L277" i="15"/>
  <c r="K277" i="15"/>
  <c r="I277" i="15"/>
  <c r="G277" i="15"/>
  <c r="E277" i="15"/>
  <c r="AU276" i="15"/>
  <c r="AT276" i="15"/>
  <c r="AS276" i="15"/>
  <c r="AQ276" i="15"/>
  <c r="AP276" i="15"/>
  <c r="AO276" i="15"/>
  <c r="AM276" i="15"/>
  <c r="AL276" i="15"/>
  <c r="AK276" i="15"/>
  <c r="AI276" i="15"/>
  <c r="AH276" i="15"/>
  <c r="AG276" i="15"/>
  <c r="AE276" i="15"/>
  <c r="AD276" i="15"/>
  <c r="AC276" i="15"/>
  <c r="AB276" i="15"/>
  <c r="AW276" i="15"/>
  <c r="Y276" i="15"/>
  <c r="X276" i="15"/>
  <c r="W276" i="15"/>
  <c r="U276" i="15"/>
  <c r="T276" i="15"/>
  <c r="S276" i="15"/>
  <c r="Q276" i="15"/>
  <c r="P276" i="15"/>
  <c r="O276" i="15"/>
  <c r="M276" i="15"/>
  <c r="AV276" i="15" s="1"/>
  <c r="L276" i="15"/>
  <c r="K276" i="15"/>
  <c r="I276" i="15"/>
  <c r="G276" i="15"/>
  <c r="E276" i="15"/>
  <c r="AU275" i="15"/>
  <c r="AT275" i="15"/>
  <c r="AS275" i="15"/>
  <c r="AQ275" i="15"/>
  <c r="AP275" i="15"/>
  <c r="AO275" i="15"/>
  <c r="AM275" i="15"/>
  <c r="AL275" i="15"/>
  <c r="AK275" i="15"/>
  <c r="AI275" i="15"/>
  <c r="AH275" i="15"/>
  <c r="AG275" i="15"/>
  <c r="AE275" i="15"/>
  <c r="AD275" i="15"/>
  <c r="AC275" i="15"/>
  <c r="AB275" i="15"/>
  <c r="AW275" i="15" s="1"/>
  <c r="Y275" i="15"/>
  <c r="X275" i="15"/>
  <c r="W275" i="15"/>
  <c r="U275" i="15"/>
  <c r="T275" i="15"/>
  <c r="S275" i="15"/>
  <c r="Q275" i="15"/>
  <c r="P275" i="15"/>
  <c r="O275" i="15"/>
  <c r="M275" i="15"/>
  <c r="AV275" i="15" s="1"/>
  <c r="L275" i="15"/>
  <c r="K275" i="15"/>
  <c r="I275" i="15"/>
  <c r="G275" i="15"/>
  <c r="E275" i="15"/>
  <c r="AU274" i="15"/>
  <c r="AT274" i="15"/>
  <c r="AS274" i="15"/>
  <c r="AQ274" i="15"/>
  <c r="AP274" i="15"/>
  <c r="AO274" i="15"/>
  <c r="AM274" i="15"/>
  <c r="AL274" i="15"/>
  <c r="AK274" i="15"/>
  <c r="AI274" i="15"/>
  <c r="AH274" i="15"/>
  <c r="AG274" i="15"/>
  <c r="AE274" i="15"/>
  <c r="AD274" i="15"/>
  <c r="AC274" i="15"/>
  <c r="AB274" i="15"/>
  <c r="AW274" i="15" s="1"/>
  <c r="Y274" i="15"/>
  <c r="X274" i="15"/>
  <c r="W274" i="15"/>
  <c r="U274" i="15"/>
  <c r="T274" i="15"/>
  <c r="S274" i="15"/>
  <c r="Q274" i="15"/>
  <c r="P274" i="15"/>
  <c r="O274" i="15"/>
  <c r="M274" i="15"/>
  <c r="AV274" i="15" s="1"/>
  <c r="L274" i="15"/>
  <c r="K274" i="15"/>
  <c r="I274" i="15"/>
  <c r="G274" i="15"/>
  <c r="E274" i="15"/>
  <c r="AU273" i="15"/>
  <c r="AT273" i="15"/>
  <c r="AS273" i="15"/>
  <c r="AQ273" i="15"/>
  <c r="AP273" i="15"/>
  <c r="AO273" i="15"/>
  <c r="AM273" i="15"/>
  <c r="AL273" i="15"/>
  <c r="AK273" i="15"/>
  <c r="AI273" i="15"/>
  <c r="AH273" i="15"/>
  <c r="AG273" i="15"/>
  <c r="AE273" i="15"/>
  <c r="AD273" i="15"/>
  <c r="AC273" i="15"/>
  <c r="AB273" i="15"/>
  <c r="AW273" i="15" s="1"/>
  <c r="Y273" i="15"/>
  <c r="X273" i="15"/>
  <c r="W273" i="15"/>
  <c r="U273" i="15"/>
  <c r="T273" i="15"/>
  <c r="S273" i="15"/>
  <c r="Q273" i="15"/>
  <c r="P273" i="15"/>
  <c r="O273" i="15"/>
  <c r="M273" i="15"/>
  <c r="AV273" i="15" s="1"/>
  <c r="L273" i="15"/>
  <c r="K273" i="15"/>
  <c r="I273" i="15"/>
  <c r="G273" i="15"/>
  <c r="E273" i="15"/>
  <c r="AU272" i="15"/>
  <c r="AT272" i="15"/>
  <c r="AS272" i="15"/>
  <c r="AQ272" i="15"/>
  <c r="AP272" i="15"/>
  <c r="AO272" i="15"/>
  <c r="AM272" i="15"/>
  <c r="AL272" i="15"/>
  <c r="AK272" i="15"/>
  <c r="AI272" i="15"/>
  <c r="AH272" i="15"/>
  <c r="AG272" i="15"/>
  <c r="AE272" i="15"/>
  <c r="AD272" i="15"/>
  <c r="AC272" i="15"/>
  <c r="AB272" i="15"/>
  <c r="AW272" i="15"/>
  <c r="Y272" i="15"/>
  <c r="X272" i="15"/>
  <c r="W272" i="15"/>
  <c r="U272" i="15"/>
  <c r="T272" i="15"/>
  <c r="S272" i="15"/>
  <c r="Q272" i="15"/>
  <c r="P272" i="15"/>
  <c r="O272" i="15"/>
  <c r="M272" i="15"/>
  <c r="AV272" i="15" s="1"/>
  <c r="L272" i="15"/>
  <c r="K272" i="15"/>
  <c r="I272" i="15"/>
  <c r="G272" i="15"/>
  <c r="E272" i="15"/>
  <c r="AU271" i="15"/>
  <c r="AT271" i="15"/>
  <c r="AS271" i="15"/>
  <c r="AQ271" i="15"/>
  <c r="AP271" i="15"/>
  <c r="AO271" i="15"/>
  <c r="AM271" i="15"/>
  <c r="AL271" i="15"/>
  <c r="AK271" i="15"/>
  <c r="AI271" i="15"/>
  <c r="AH271" i="15"/>
  <c r="AG271" i="15"/>
  <c r="AE271" i="15"/>
  <c r="AD271" i="15"/>
  <c r="AC271" i="15"/>
  <c r="AB271" i="15"/>
  <c r="AW271" i="15" s="1"/>
  <c r="Y271" i="15"/>
  <c r="X271" i="15"/>
  <c r="W271" i="15"/>
  <c r="U271" i="15"/>
  <c r="T271" i="15"/>
  <c r="S271" i="15"/>
  <c r="Q271" i="15"/>
  <c r="AV271" i="15" s="1"/>
  <c r="P271" i="15"/>
  <c r="O271" i="15"/>
  <c r="M271" i="15"/>
  <c r="L271" i="15"/>
  <c r="K271" i="15"/>
  <c r="I271" i="15"/>
  <c r="G271" i="15"/>
  <c r="E271" i="15"/>
  <c r="AU270" i="15"/>
  <c r="AT270" i="15"/>
  <c r="AS270" i="15"/>
  <c r="AQ270" i="15"/>
  <c r="AP270" i="15"/>
  <c r="AO270" i="15"/>
  <c r="AM270" i="15"/>
  <c r="AL270" i="15"/>
  <c r="AK270" i="15"/>
  <c r="AI270" i="15"/>
  <c r="AH270" i="15"/>
  <c r="AG270" i="15"/>
  <c r="AE270" i="15"/>
  <c r="AD270" i="15"/>
  <c r="AC270" i="15"/>
  <c r="AB270" i="15"/>
  <c r="AW270" i="15" s="1"/>
  <c r="Y270" i="15"/>
  <c r="X270" i="15"/>
  <c r="W270" i="15"/>
  <c r="U270" i="15"/>
  <c r="T270" i="15"/>
  <c r="S270" i="15"/>
  <c r="Q270" i="15"/>
  <c r="P270" i="15"/>
  <c r="O270" i="15"/>
  <c r="M270" i="15"/>
  <c r="AV270" i="15" s="1"/>
  <c r="L270" i="15"/>
  <c r="K270" i="15"/>
  <c r="I270" i="15"/>
  <c r="G270" i="15"/>
  <c r="E270" i="15"/>
  <c r="AU269" i="15"/>
  <c r="AT269" i="15"/>
  <c r="AS269" i="15"/>
  <c r="AQ269" i="15"/>
  <c r="AP269" i="15"/>
  <c r="AO269" i="15"/>
  <c r="AM269" i="15"/>
  <c r="AL269" i="15"/>
  <c r="AK269" i="15"/>
  <c r="AI269" i="15"/>
  <c r="AH269" i="15"/>
  <c r="AG269" i="15"/>
  <c r="AE269" i="15"/>
  <c r="AD269" i="15"/>
  <c r="AC269" i="15"/>
  <c r="AB269" i="15"/>
  <c r="AW269" i="15" s="1"/>
  <c r="Y269" i="15"/>
  <c r="X269" i="15"/>
  <c r="W269" i="15"/>
  <c r="U269" i="15"/>
  <c r="T269" i="15"/>
  <c r="S269" i="15"/>
  <c r="Q269" i="15"/>
  <c r="P269" i="15"/>
  <c r="O269" i="15"/>
  <c r="M269" i="15"/>
  <c r="AV269" i="15"/>
  <c r="L269" i="15"/>
  <c r="K269" i="15"/>
  <c r="I269" i="15"/>
  <c r="G269" i="15"/>
  <c r="E269" i="15"/>
  <c r="AU268" i="15"/>
  <c r="AT268" i="15"/>
  <c r="AS268" i="15"/>
  <c r="AQ268" i="15"/>
  <c r="AP268" i="15"/>
  <c r="AO268" i="15"/>
  <c r="AM268" i="15"/>
  <c r="AL268" i="15"/>
  <c r="AK268" i="15"/>
  <c r="AI268" i="15"/>
  <c r="AH268" i="15"/>
  <c r="AG268" i="15"/>
  <c r="AE268" i="15"/>
  <c r="AD268" i="15"/>
  <c r="AC268" i="15"/>
  <c r="AB268" i="15"/>
  <c r="AW268" i="15"/>
  <c r="Y268" i="15"/>
  <c r="X268" i="15"/>
  <c r="W268" i="15"/>
  <c r="U268" i="15"/>
  <c r="T268" i="15"/>
  <c r="S268" i="15"/>
  <c r="Q268" i="15"/>
  <c r="P268" i="15"/>
  <c r="O268" i="15"/>
  <c r="M268" i="15"/>
  <c r="AV268" i="15" s="1"/>
  <c r="L268" i="15"/>
  <c r="K268" i="15"/>
  <c r="I268" i="15"/>
  <c r="G268" i="15"/>
  <c r="E268" i="15"/>
  <c r="AU267" i="15"/>
  <c r="AT267" i="15"/>
  <c r="AS267" i="15"/>
  <c r="AQ267" i="15"/>
  <c r="AP267" i="15"/>
  <c r="AO267" i="15"/>
  <c r="AM267" i="15"/>
  <c r="AL267" i="15"/>
  <c r="AK267" i="15"/>
  <c r="AI267" i="15"/>
  <c r="AH267" i="15"/>
  <c r="AG267" i="15"/>
  <c r="AE267" i="15"/>
  <c r="AD267" i="15"/>
  <c r="AC267" i="15"/>
  <c r="AB267" i="15"/>
  <c r="AW267" i="15" s="1"/>
  <c r="Y267" i="15"/>
  <c r="X267" i="15"/>
  <c r="W267" i="15"/>
  <c r="U267" i="15"/>
  <c r="AV267" i="15" s="1"/>
  <c r="T267" i="15"/>
  <c r="S267" i="15"/>
  <c r="Q267" i="15"/>
  <c r="P267" i="15"/>
  <c r="O267" i="15"/>
  <c r="M267" i="15"/>
  <c r="L267" i="15"/>
  <c r="K267" i="15"/>
  <c r="I267" i="15"/>
  <c r="G267" i="15"/>
  <c r="E267" i="15"/>
  <c r="AU266" i="15"/>
  <c r="AT266" i="15"/>
  <c r="AS266" i="15"/>
  <c r="AQ266" i="15"/>
  <c r="AP266" i="15"/>
  <c r="AO266" i="15"/>
  <c r="AM266" i="15"/>
  <c r="AL266" i="15"/>
  <c r="AK266" i="15"/>
  <c r="AI266" i="15"/>
  <c r="AH266" i="15"/>
  <c r="AG266" i="15"/>
  <c r="AE266" i="15"/>
  <c r="AD266" i="15"/>
  <c r="AC266" i="15"/>
  <c r="AB266" i="15"/>
  <c r="AW266" i="15" s="1"/>
  <c r="Y266" i="15"/>
  <c r="X266" i="15"/>
  <c r="W266" i="15"/>
  <c r="U266" i="15"/>
  <c r="T266" i="15"/>
  <c r="S266" i="15"/>
  <c r="Q266" i="15"/>
  <c r="P266" i="15"/>
  <c r="O266" i="15"/>
  <c r="M266" i="15"/>
  <c r="AV266" i="15" s="1"/>
  <c r="L266" i="15"/>
  <c r="K266" i="15"/>
  <c r="I266" i="15"/>
  <c r="G266" i="15"/>
  <c r="E266" i="15"/>
  <c r="AU265" i="15"/>
  <c r="AT265" i="15"/>
  <c r="AS265" i="15"/>
  <c r="AQ265" i="15"/>
  <c r="AP265" i="15"/>
  <c r="AO265" i="15"/>
  <c r="AM265" i="15"/>
  <c r="AL265" i="15"/>
  <c r="AK265" i="15"/>
  <c r="AI265" i="15"/>
  <c r="AH265" i="15"/>
  <c r="AG265" i="15"/>
  <c r="AE265" i="15"/>
  <c r="AD265" i="15"/>
  <c r="AC265" i="15"/>
  <c r="AB265" i="15"/>
  <c r="AW265" i="15" s="1"/>
  <c r="Y265" i="15"/>
  <c r="X265" i="15"/>
  <c r="W265" i="15"/>
  <c r="U265" i="15"/>
  <c r="T265" i="15"/>
  <c r="S265" i="15"/>
  <c r="Q265" i="15"/>
  <c r="P265" i="15"/>
  <c r="O265" i="15"/>
  <c r="M265" i="15"/>
  <c r="AV265" i="15" s="1"/>
  <c r="L265" i="15"/>
  <c r="K265" i="15"/>
  <c r="I265" i="15"/>
  <c r="G265" i="15"/>
  <c r="E265" i="15"/>
  <c r="AU264" i="15"/>
  <c r="AT264" i="15"/>
  <c r="AS264" i="15"/>
  <c r="AQ264" i="15"/>
  <c r="AP264" i="15"/>
  <c r="AO264" i="15"/>
  <c r="AM264" i="15"/>
  <c r="AL264" i="15"/>
  <c r="AK264" i="15"/>
  <c r="AI264" i="15"/>
  <c r="AH264" i="15"/>
  <c r="AG264" i="15"/>
  <c r="AE264" i="15"/>
  <c r="AD264" i="15"/>
  <c r="AC264" i="15"/>
  <c r="AB264" i="15"/>
  <c r="AW264" i="15"/>
  <c r="Y264" i="15"/>
  <c r="X264" i="15"/>
  <c r="W264" i="15"/>
  <c r="U264" i="15"/>
  <c r="T264" i="15"/>
  <c r="S264" i="15"/>
  <c r="Q264" i="15"/>
  <c r="P264" i="15"/>
  <c r="O264" i="15"/>
  <c r="M264" i="15"/>
  <c r="AV264" i="15" s="1"/>
  <c r="L264" i="15"/>
  <c r="K264" i="15"/>
  <c r="I264" i="15"/>
  <c r="G264" i="15"/>
  <c r="E264" i="15"/>
  <c r="AU263" i="15"/>
  <c r="AT263" i="15"/>
  <c r="AS263" i="15"/>
  <c r="AQ263" i="15"/>
  <c r="AP263" i="15"/>
  <c r="AO263" i="15"/>
  <c r="AM263" i="15"/>
  <c r="AL263" i="15"/>
  <c r="AK263" i="15"/>
  <c r="AI263" i="15"/>
  <c r="AH263" i="15"/>
  <c r="AG263" i="15"/>
  <c r="AE263" i="15"/>
  <c r="AD263" i="15"/>
  <c r="AC263" i="15"/>
  <c r="AB263" i="15"/>
  <c r="AW263" i="15" s="1"/>
  <c r="Y263" i="15"/>
  <c r="X263" i="15"/>
  <c r="W263" i="15"/>
  <c r="U263" i="15"/>
  <c r="T263" i="15"/>
  <c r="S263" i="15"/>
  <c r="Q263" i="15"/>
  <c r="AV263" i="15" s="1"/>
  <c r="P263" i="15"/>
  <c r="O263" i="15"/>
  <c r="M263" i="15"/>
  <c r="L263" i="15"/>
  <c r="K263" i="15"/>
  <c r="I263" i="15"/>
  <c r="G263" i="15"/>
  <c r="E263" i="15"/>
  <c r="AU262" i="15"/>
  <c r="AT262" i="15"/>
  <c r="AS262" i="15"/>
  <c r="AQ262" i="15"/>
  <c r="AP262" i="15"/>
  <c r="AO262" i="15"/>
  <c r="AM262" i="15"/>
  <c r="AL262" i="15"/>
  <c r="AK262" i="15"/>
  <c r="AI262" i="15"/>
  <c r="AH262" i="15"/>
  <c r="AG262" i="15"/>
  <c r="AE262" i="15"/>
  <c r="AD262" i="15"/>
  <c r="AC262" i="15"/>
  <c r="AB262" i="15"/>
  <c r="AW262" i="15" s="1"/>
  <c r="Y262" i="15"/>
  <c r="X262" i="15"/>
  <c r="W262" i="15"/>
  <c r="U262" i="15"/>
  <c r="T262" i="15"/>
  <c r="S262" i="15"/>
  <c r="Q262" i="15"/>
  <c r="AV262" i="15" s="1"/>
  <c r="P262" i="15"/>
  <c r="O262" i="15"/>
  <c r="M262" i="15"/>
  <c r="L262" i="15"/>
  <c r="K262" i="15"/>
  <c r="I262" i="15"/>
  <c r="G262" i="15"/>
  <c r="E262" i="15"/>
  <c r="AU261" i="15"/>
  <c r="AT261" i="15"/>
  <c r="AS261" i="15"/>
  <c r="AQ261" i="15"/>
  <c r="AP261" i="15"/>
  <c r="AO261" i="15"/>
  <c r="AM261" i="15"/>
  <c r="AL261" i="15"/>
  <c r="AK261" i="15"/>
  <c r="AI261" i="15"/>
  <c r="AH261" i="15"/>
  <c r="AG261" i="15"/>
  <c r="AE261" i="15"/>
  <c r="AD261" i="15"/>
  <c r="AC261" i="15"/>
  <c r="AB261" i="15"/>
  <c r="AW261" i="15" s="1"/>
  <c r="Y261" i="15"/>
  <c r="X261" i="15"/>
  <c r="W261" i="15"/>
  <c r="U261" i="15"/>
  <c r="T261" i="15"/>
  <c r="S261" i="15"/>
  <c r="Q261" i="15"/>
  <c r="P261" i="15"/>
  <c r="O261" i="15"/>
  <c r="M261" i="15"/>
  <c r="AV261" i="15"/>
  <c r="L261" i="15"/>
  <c r="K261" i="15"/>
  <c r="I261" i="15"/>
  <c r="G261" i="15"/>
  <c r="E261" i="15"/>
  <c r="AU260" i="15"/>
  <c r="AT260" i="15"/>
  <c r="AS260" i="15"/>
  <c r="AQ260" i="15"/>
  <c r="AP260" i="15"/>
  <c r="AO260" i="15"/>
  <c r="AM260" i="15"/>
  <c r="AL260" i="15"/>
  <c r="AK260" i="15"/>
  <c r="AI260" i="15"/>
  <c r="AH260" i="15"/>
  <c r="AG260" i="15"/>
  <c r="AE260" i="15"/>
  <c r="AD260" i="15"/>
  <c r="AC260" i="15"/>
  <c r="AB260" i="15"/>
  <c r="AW260" i="15"/>
  <c r="Y260" i="15"/>
  <c r="X260" i="15"/>
  <c r="W260" i="15"/>
  <c r="U260" i="15"/>
  <c r="T260" i="15"/>
  <c r="S260" i="15"/>
  <c r="Q260" i="15"/>
  <c r="P260" i="15"/>
  <c r="O260" i="15"/>
  <c r="M260" i="15"/>
  <c r="AV260" i="15" s="1"/>
  <c r="L260" i="15"/>
  <c r="K260" i="15"/>
  <c r="I260" i="15"/>
  <c r="G260" i="15"/>
  <c r="E260" i="15"/>
  <c r="AU259" i="15"/>
  <c r="AT259" i="15"/>
  <c r="AS259" i="15"/>
  <c r="AQ259" i="15"/>
  <c r="AP259" i="15"/>
  <c r="AO259" i="15"/>
  <c r="AM259" i="15"/>
  <c r="AL259" i="15"/>
  <c r="AK259" i="15"/>
  <c r="AI259" i="15"/>
  <c r="AH259" i="15"/>
  <c r="AG259" i="15"/>
  <c r="AE259" i="15"/>
  <c r="AD259" i="15"/>
  <c r="AC259" i="15"/>
  <c r="AB259" i="15"/>
  <c r="AW259" i="15" s="1"/>
  <c r="Y259" i="15"/>
  <c r="X259" i="15"/>
  <c r="W259" i="15"/>
  <c r="U259" i="15"/>
  <c r="AV259" i="15" s="1"/>
  <c r="T259" i="15"/>
  <c r="S259" i="15"/>
  <c r="Q259" i="15"/>
  <c r="P259" i="15"/>
  <c r="O259" i="15"/>
  <c r="M259" i="15"/>
  <c r="L259" i="15"/>
  <c r="K259" i="15"/>
  <c r="I259" i="15"/>
  <c r="G259" i="15"/>
  <c r="E259" i="15"/>
  <c r="AU258" i="15"/>
  <c r="AT258" i="15"/>
  <c r="AS258" i="15"/>
  <c r="AQ258" i="15"/>
  <c r="AP258" i="15"/>
  <c r="AO258" i="15"/>
  <c r="AM258" i="15"/>
  <c r="AL258" i="15"/>
  <c r="AK258" i="15"/>
  <c r="AI258" i="15"/>
  <c r="AH258" i="15"/>
  <c r="AG258" i="15"/>
  <c r="AE258" i="15"/>
  <c r="AD258" i="15"/>
  <c r="AC258" i="15"/>
  <c r="AB258" i="15"/>
  <c r="AW258" i="15" s="1"/>
  <c r="Y258" i="15"/>
  <c r="X258" i="15"/>
  <c r="W258" i="15"/>
  <c r="U258" i="15"/>
  <c r="T258" i="15"/>
  <c r="S258" i="15"/>
  <c r="Q258" i="15"/>
  <c r="P258" i="15"/>
  <c r="O258" i="15"/>
  <c r="M258" i="15"/>
  <c r="AV258" i="15" s="1"/>
  <c r="L258" i="15"/>
  <c r="K258" i="15"/>
  <c r="I258" i="15"/>
  <c r="G258" i="15"/>
  <c r="E258" i="15"/>
  <c r="AU257" i="15"/>
  <c r="AT257" i="15"/>
  <c r="AS257" i="15"/>
  <c r="AQ257" i="15"/>
  <c r="AP257" i="15"/>
  <c r="AO257" i="15"/>
  <c r="AM257" i="15"/>
  <c r="AL257" i="15"/>
  <c r="AK257" i="15"/>
  <c r="AI257" i="15"/>
  <c r="AH257" i="15"/>
  <c r="AG257" i="15"/>
  <c r="AE257" i="15"/>
  <c r="AD257" i="15"/>
  <c r="AC257" i="15"/>
  <c r="AB257" i="15"/>
  <c r="AW257" i="15" s="1"/>
  <c r="Y257" i="15"/>
  <c r="X257" i="15"/>
  <c r="W257" i="15"/>
  <c r="U257" i="15"/>
  <c r="T257" i="15"/>
  <c r="S257" i="15"/>
  <c r="Q257" i="15"/>
  <c r="P257" i="15"/>
  <c r="O257" i="15"/>
  <c r="M257" i="15"/>
  <c r="AV257" i="15" s="1"/>
  <c r="L257" i="15"/>
  <c r="K257" i="15"/>
  <c r="I257" i="15"/>
  <c r="G257" i="15"/>
  <c r="E257" i="15"/>
  <c r="AU256" i="15"/>
  <c r="AT256" i="15"/>
  <c r="AS256" i="15"/>
  <c r="AQ256" i="15"/>
  <c r="AP256" i="15"/>
  <c r="AO256" i="15"/>
  <c r="AM256" i="15"/>
  <c r="AL256" i="15"/>
  <c r="AK256" i="15"/>
  <c r="AI256" i="15"/>
  <c r="AH256" i="15"/>
  <c r="AG256" i="15"/>
  <c r="AE256" i="15"/>
  <c r="AD256" i="15"/>
  <c r="AC256" i="15"/>
  <c r="AB256" i="15"/>
  <c r="AW256" i="15"/>
  <c r="Y256" i="15"/>
  <c r="X256" i="15"/>
  <c r="W256" i="15"/>
  <c r="U256" i="15"/>
  <c r="T256" i="15"/>
  <c r="S256" i="15"/>
  <c r="Q256" i="15"/>
  <c r="P256" i="15"/>
  <c r="O256" i="15"/>
  <c r="M256" i="15"/>
  <c r="AV256" i="15" s="1"/>
  <c r="L256" i="15"/>
  <c r="K256" i="15"/>
  <c r="I256" i="15"/>
  <c r="G256" i="15"/>
  <c r="E256" i="15"/>
  <c r="AU255" i="15"/>
  <c r="AT255" i="15"/>
  <c r="AS255" i="15"/>
  <c r="AQ255" i="15"/>
  <c r="AP255" i="15"/>
  <c r="AO255" i="15"/>
  <c r="AM255" i="15"/>
  <c r="AL255" i="15"/>
  <c r="AK255" i="15"/>
  <c r="AI255" i="15"/>
  <c r="AH255" i="15"/>
  <c r="AG255" i="15"/>
  <c r="AE255" i="15"/>
  <c r="AD255" i="15"/>
  <c r="AC255" i="15"/>
  <c r="AB255" i="15"/>
  <c r="AW255" i="15" s="1"/>
  <c r="Y255" i="15"/>
  <c r="X255" i="15"/>
  <c r="W255" i="15"/>
  <c r="U255" i="15"/>
  <c r="T255" i="15"/>
  <c r="S255" i="15"/>
  <c r="Q255" i="15"/>
  <c r="AV255" i="15" s="1"/>
  <c r="P255" i="15"/>
  <c r="O255" i="15"/>
  <c r="M255" i="15"/>
  <c r="L255" i="15"/>
  <c r="K255" i="15"/>
  <c r="I255" i="15"/>
  <c r="G255" i="15"/>
  <c r="E255" i="15"/>
  <c r="AU254" i="15"/>
  <c r="AT254" i="15"/>
  <c r="AS254" i="15"/>
  <c r="AQ254" i="15"/>
  <c r="AP254" i="15"/>
  <c r="AO254" i="15"/>
  <c r="AM254" i="15"/>
  <c r="AL254" i="15"/>
  <c r="AK254" i="15"/>
  <c r="AI254" i="15"/>
  <c r="AH254" i="15"/>
  <c r="AG254" i="15"/>
  <c r="AE254" i="15"/>
  <c r="AD254" i="15"/>
  <c r="AC254" i="15"/>
  <c r="AB254" i="15"/>
  <c r="AW254" i="15" s="1"/>
  <c r="Y254" i="15"/>
  <c r="X254" i="15"/>
  <c r="W254" i="15"/>
  <c r="U254" i="15"/>
  <c r="T254" i="15"/>
  <c r="S254" i="15"/>
  <c r="Q254" i="15"/>
  <c r="P254" i="15"/>
  <c r="O254" i="15"/>
  <c r="M254" i="15"/>
  <c r="AV254" i="15" s="1"/>
  <c r="L254" i="15"/>
  <c r="K254" i="15"/>
  <c r="I254" i="15"/>
  <c r="G254" i="15"/>
  <c r="E254" i="15"/>
  <c r="AU253" i="15"/>
  <c r="AT253" i="15"/>
  <c r="AS253" i="15"/>
  <c r="AQ253" i="15"/>
  <c r="AP253" i="15"/>
  <c r="AO253" i="15"/>
  <c r="AM253" i="15"/>
  <c r="AL253" i="15"/>
  <c r="AK253" i="15"/>
  <c r="AI253" i="15"/>
  <c r="AH253" i="15"/>
  <c r="AG253" i="15"/>
  <c r="AE253" i="15"/>
  <c r="AD253" i="15"/>
  <c r="AC253" i="15"/>
  <c r="AB253" i="15"/>
  <c r="AW253" i="15" s="1"/>
  <c r="Y253" i="15"/>
  <c r="X253" i="15"/>
  <c r="W253" i="15"/>
  <c r="U253" i="15"/>
  <c r="T253" i="15"/>
  <c r="S253" i="15"/>
  <c r="Q253" i="15"/>
  <c r="P253" i="15"/>
  <c r="O253" i="15"/>
  <c r="M253" i="15"/>
  <c r="AV253" i="15"/>
  <c r="L253" i="15"/>
  <c r="K253" i="15"/>
  <c r="I253" i="15"/>
  <c r="G253" i="15"/>
  <c r="E253" i="15"/>
  <c r="AU252" i="15"/>
  <c r="AT252" i="15"/>
  <c r="AS252" i="15"/>
  <c r="AQ252" i="15"/>
  <c r="AP252" i="15"/>
  <c r="AO252" i="15"/>
  <c r="AM252" i="15"/>
  <c r="AL252" i="15"/>
  <c r="AK252" i="15"/>
  <c r="AI252" i="15"/>
  <c r="AH252" i="15"/>
  <c r="AG252" i="15"/>
  <c r="AE252" i="15"/>
  <c r="AD252" i="15"/>
  <c r="AC252" i="15"/>
  <c r="AB252" i="15"/>
  <c r="AW252" i="15"/>
  <c r="Y252" i="15"/>
  <c r="X252" i="15"/>
  <c r="W252" i="15"/>
  <c r="U252" i="15"/>
  <c r="T252" i="15"/>
  <c r="S252" i="15"/>
  <c r="Q252" i="15"/>
  <c r="P252" i="15"/>
  <c r="O252" i="15"/>
  <c r="M252" i="15"/>
  <c r="AV252" i="15" s="1"/>
  <c r="L252" i="15"/>
  <c r="K252" i="15"/>
  <c r="I252" i="15"/>
  <c r="G252" i="15"/>
  <c r="E252" i="15"/>
  <c r="AU251" i="15"/>
  <c r="AT251" i="15"/>
  <c r="AS251" i="15"/>
  <c r="AQ251" i="15"/>
  <c r="AP251" i="15"/>
  <c r="AO251" i="15"/>
  <c r="AM251" i="15"/>
  <c r="AL251" i="15"/>
  <c r="AK251" i="15"/>
  <c r="AI251" i="15"/>
  <c r="AH251" i="15"/>
  <c r="AG251" i="15"/>
  <c r="AE251" i="15"/>
  <c r="AD251" i="15"/>
  <c r="AC251" i="15"/>
  <c r="AB251" i="15"/>
  <c r="AW251" i="15" s="1"/>
  <c r="Y251" i="15"/>
  <c r="X251" i="15"/>
  <c r="W251" i="15"/>
  <c r="U251" i="15"/>
  <c r="AV251" i="15" s="1"/>
  <c r="T251" i="15"/>
  <c r="S251" i="15"/>
  <c r="Q251" i="15"/>
  <c r="P251" i="15"/>
  <c r="O251" i="15"/>
  <c r="M251" i="15"/>
  <c r="L251" i="15"/>
  <c r="K251" i="15"/>
  <c r="I251" i="15"/>
  <c r="G251" i="15"/>
  <c r="E251" i="15"/>
  <c r="AU250" i="15"/>
  <c r="AT250" i="15"/>
  <c r="AS250" i="15"/>
  <c r="AQ250" i="15"/>
  <c r="AP250" i="15"/>
  <c r="AO250" i="15"/>
  <c r="AM250" i="15"/>
  <c r="AL250" i="15"/>
  <c r="AK250" i="15"/>
  <c r="AI250" i="15"/>
  <c r="AH250" i="15"/>
  <c r="AG250" i="15"/>
  <c r="AE250" i="15"/>
  <c r="AD250" i="15"/>
  <c r="AC250" i="15"/>
  <c r="AB250" i="15"/>
  <c r="AW250" i="15" s="1"/>
  <c r="Y250" i="15"/>
  <c r="X250" i="15"/>
  <c r="W250" i="15"/>
  <c r="U250" i="15"/>
  <c r="T250" i="15"/>
  <c r="S250" i="15"/>
  <c r="Q250" i="15"/>
  <c r="AV250" i="15" s="1"/>
  <c r="P250" i="15"/>
  <c r="O250" i="15"/>
  <c r="M250" i="15"/>
  <c r="L250" i="15"/>
  <c r="K250" i="15"/>
  <c r="I250" i="15"/>
  <c r="G250" i="15"/>
  <c r="E250" i="15"/>
  <c r="AU249" i="15"/>
  <c r="AT249" i="15"/>
  <c r="AS249" i="15"/>
  <c r="AQ249" i="15"/>
  <c r="AP249" i="15"/>
  <c r="AO249" i="15"/>
  <c r="AM249" i="15"/>
  <c r="AL249" i="15"/>
  <c r="AK249" i="15"/>
  <c r="AI249" i="15"/>
  <c r="AH249" i="15"/>
  <c r="AG249" i="15"/>
  <c r="AE249" i="15"/>
  <c r="AD249" i="15"/>
  <c r="AC249" i="15"/>
  <c r="AB249" i="15"/>
  <c r="AW249" i="15" s="1"/>
  <c r="Y249" i="15"/>
  <c r="X249" i="15"/>
  <c r="W249" i="15"/>
  <c r="U249" i="15"/>
  <c r="T249" i="15"/>
  <c r="S249" i="15"/>
  <c r="Q249" i="15"/>
  <c r="P249" i="15"/>
  <c r="O249" i="15"/>
  <c r="M249" i="15"/>
  <c r="AV249" i="15" s="1"/>
  <c r="L249" i="15"/>
  <c r="K249" i="15"/>
  <c r="I249" i="15"/>
  <c r="G249" i="15"/>
  <c r="E249" i="15"/>
  <c r="AU248" i="15"/>
  <c r="AT248" i="15"/>
  <c r="AS248" i="15"/>
  <c r="AQ248" i="15"/>
  <c r="AP248" i="15"/>
  <c r="AO248" i="15"/>
  <c r="AM248" i="15"/>
  <c r="AL248" i="15"/>
  <c r="AK248" i="15"/>
  <c r="AI248" i="15"/>
  <c r="AH248" i="15"/>
  <c r="AG248" i="15"/>
  <c r="AE248" i="15"/>
  <c r="AD248" i="15"/>
  <c r="AC248" i="15"/>
  <c r="AB248" i="15"/>
  <c r="AW248" i="15" s="1"/>
  <c r="Y248" i="15"/>
  <c r="X248" i="15"/>
  <c r="W248" i="15"/>
  <c r="U248" i="15"/>
  <c r="T248" i="15"/>
  <c r="S248" i="15"/>
  <c r="Q248" i="15"/>
  <c r="P248" i="15"/>
  <c r="O248" i="15"/>
  <c r="M248" i="15"/>
  <c r="AV248" i="15" s="1"/>
  <c r="L248" i="15"/>
  <c r="K248" i="15"/>
  <c r="I248" i="15"/>
  <c r="G248" i="15"/>
  <c r="E248" i="15"/>
  <c r="AU247" i="15"/>
  <c r="AT247" i="15"/>
  <c r="AS247" i="15"/>
  <c r="AQ247" i="15"/>
  <c r="AP247" i="15"/>
  <c r="AO247" i="15"/>
  <c r="AM247" i="15"/>
  <c r="AL247" i="15"/>
  <c r="AK247" i="15"/>
  <c r="AI247" i="15"/>
  <c r="AH247" i="15"/>
  <c r="AG247" i="15"/>
  <c r="AE247" i="15"/>
  <c r="AD247" i="15"/>
  <c r="AC247" i="15"/>
  <c r="AB247" i="15"/>
  <c r="AW247" i="15" s="1"/>
  <c r="Y247" i="15"/>
  <c r="X247" i="15"/>
  <c r="W247" i="15"/>
  <c r="U247" i="15"/>
  <c r="T247" i="15"/>
  <c r="S247" i="15"/>
  <c r="Q247" i="15"/>
  <c r="AV247" i="15" s="1"/>
  <c r="P247" i="15"/>
  <c r="O247" i="15"/>
  <c r="M247" i="15"/>
  <c r="L247" i="15"/>
  <c r="K247" i="15"/>
  <c r="I247" i="15"/>
  <c r="G247" i="15"/>
  <c r="E247" i="15"/>
  <c r="AU246" i="15"/>
  <c r="AT246" i="15"/>
  <c r="AS246" i="15"/>
  <c r="AQ246" i="15"/>
  <c r="AP246" i="15"/>
  <c r="AO246" i="15"/>
  <c r="AM246" i="15"/>
  <c r="AL246" i="15"/>
  <c r="AK246" i="15"/>
  <c r="AI246" i="15"/>
  <c r="AH246" i="15"/>
  <c r="AG246" i="15"/>
  <c r="AE246" i="15"/>
  <c r="AD246" i="15"/>
  <c r="AC246" i="15"/>
  <c r="AB246" i="15"/>
  <c r="AW246" i="15" s="1"/>
  <c r="Y246" i="15"/>
  <c r="X246" i="15"/>
  <c r="W246" i="15"/>
  <c r="U246" i="15"/>
  <c r="T246" i="15"/>
  <c r="S246" i="15"/>
  <c r="Q246" i="15"/>
  <c r="P246" i="15"/>
  <c r="O246" i="15"/>
  <c r="M246" i="15"/>
  <c r="AV246" i="15" s="1"/>
  <c r="L246" i="15"/>
  <c r="K246" i="15"/>
  <c r="I246" i="15"/>
  <c r="G246" i="15"/>
  <c r="E246" i="15"/>
  <c r="AU245" i="15"/>
  <c r="AT245" i="15"/>
  <c r="AS245" i="15"/>
  <c r="AQ245" i="15"/>
  <c r="AP245" i="15"/>
  <c r="AO245" i="15"/>
  <c r="AM245" i="15"/>
  <c r="AL245" i="15"/>
  <c r="AK245" i="15"/>
  <c r="AI245" i="15"/>
  <c r="AH245" i="15"/>
  <c r="AG245" i="15"/>
  <c r="AE245" i="15"/>
  <c r="AD245" i="15"/>
  <c r="AC245" i="15"/>
  <c r="AB245" i="15"/>
  <c r="AW245" i="15" s="1"/>
  <c r="Y245" i="15"/>
  <c r="X245" i="15"/>
  <c r="W245" i="15"/>
  <c r="U245" i="15"/>
  <c r="T245" i="15"/>
  <c r="S245" i="15"/>
  <c r="Q245" i="15"/>
  <c r="P245" i="15"/>
  <c r="O245" i="15"/>
  <c r="M245" i="15"/>
  <c r="AV245" i="15"/>
  <c r="L245" i="15"/>
  <c r="K245" i="15"/>
  <c r="I245" i="15"/>
  <c r="G245" i="15"/>
  <c r="E245" i="15"/>
  <c r="AU244" i="15"/>
  <c r="AT244" i="15"/>
  <c r="AS244" i="15"/>
  <c r="AQ244" i="15"/>
  <c r="AP244" i="15"/>
  <c r="AO244" i="15"/>
  <c r="AM244" i="15"/>
  <c r="AL244" i="15"/>
  <c r="AK244" i="15"/>
  <c r="AI244" i="15"/>
  <c r="AH244" i="15"/>
  <c r="AG244" i="15"/>
  <c r="AE244" i="15"/>
  <c r="AD244" i="15"/>
  <c r="AC244" i="15"/>
  <c r="AB244" i="15"/>
  <c r="AW244" i="15"/>
  <c r="Y244" i="15"/>
  <c r="X244" i="15"/>
  <c r="W244" i="15"/>
  <c r="U244" i="15"/>
  <c r="T244" i="15"/>
  <c r="S244" i="15"/>
  <c r="Q244" i="15"/>
  <c r="P244" i="15"/>
  <c r="O244" i="15"/>
  <c r="M244" i="15"/>
  <c r="AV244" i="15" s="1"/>
  <c r="L244" i="15"/>
  <c r="K244" i="15"/>
  <c r="I244" i="15"/>
  <c r="G244" i="15"/>
  <c r="E244" i="15"/>
  <c r="AU243" i="15"/>
  <c r="AT243" i="15"/>
  <c r="AS243" i="15"/>
  <c r="AQ243" i="15"/>
  <c r="AP243" i="15"/>
  <c r="AO243" i="15"/>
  <c r="AM243" i="15"/>
  <c r="AL243" i="15"/>
  <c r="AK243" i="15"/>
  <c r="AI243" i="15"/>
  <c r="AH243" i="15"/>
  <c r="AG243" i="15"/>
  <c r="AE243" i="15"/>
  <c r="AD243" i="15"/>
  <c r="AC243" i="15"/>
  <c r="AB243" i="15"/>
  <c r="AW243" i="15" s="1"/>
  <c r="Y243" i="15"/>
  <c r="X243" i="15"/>
  <c r="W243" i="15"/>
  <c r="U243" i="15"/>
  <c r="AV243" i="15" s="1"/>
  <c r="T243" i="15"/>
  <c r="S243" i="15"/>
  <c r="Q243" i="15"/>
  <c r="P243" i="15"/>
  <c r="O243" i="15"/>
  <c r="M243" i="15"/>
  <c r="L243" i="15"/>
  <c r="K243" i="15"/>
  <c r="I243" i="15"/>
  <c r="G243" i="15"/>
  <c r="E243" i="15"/>
  <c r="AU242" i="15"/>
  <c r="AT242" i="15"/>
  <c r="AS242" i="15"/>
  <c r="AQ242" i="15"/>
  <c r="AP242" i="15"/>
  <c r="AO242" i="15"/>
  <c r="AM242" i="15"/>
  <c r="AL242" i="15"/>
  <c r="AK242" i="15"/>
  <c r="AI242" i="15"/>
  <c r="AH242" i="15"/>
  <c r="AG242" i="15"/>
  <c r="AE242" i="15"/>
  <c r="AD242" i="15"/>
  <c r="AC242" i="15"/>
  <c r="AB242" i="15"/>
  <c r="AW242" i="15"/>
  <c r="Y242" i="15"/>
  <c r="X242" i="15"/>
  <c r="W242" i="15"/>
  <c r="U242" i="15"/>
  <c r="T242" i="15"/>
  <c r="S242" i="15"/>
  <c r="Q242" i="15"/>
  <c r="P242" i="15"/>
  <c r="O242" i="15"/>
  <c r="M242" i="15"/>
  <c r="AV242" i="15" s="1"/>
  <c r="L242" i="15"/>
  <c r="K242" i="15"/>
  <c r="I242" i="15"/>
  <c r="G242" i="15"/>
  <c r="E242" i="15"/>
  <c r="AU241" i="15"/>
  <c r="AT241" i="15"/>
  <c r="AS241" i="15"/>
  <c r="AQ241" i="15"/>
  <c r="AP241" i="15"/>
  <c r="AO241" i="15"/>
  <c r="AM241" i="15"/>
  <c r="AL241" i="15"/>
  <c r="AK241" i="15"/>
  <c r="AI241" i="15"/>
  <c r="AH241" i="15"/>
  <c r="AG241" i="15"/>
  <c r="AE241" i="15"/>
  <c r="AD241" i="15"/>
  <c r="AC241" i="15"/>
  <c r="AB241" i="15"/>
  <c r="AW241" i="15" s="1"/>
  <c r="Y241" i="15"/>
  <c r="X241" i="15"/>
  <c r="W241" i="15"/>
  <c r="U241" i="15"/>
  <c r="T241" i="15"/>
  <c r="S241" i="15"/>
  <c r="Q241" i="15"/>
  <c r="P241" i="15"/>
  <c r="O241" i="15"/>
  <c r="M241" i="15"/>
  <c r="AV241" i="15" s="1"/>
  <c r="L241" i="15"/>
  <c r="K241" i="15"/>
  <c r="I241" i="15"/>
  <c r="G241" i="15"/>
  <c r="E241" i="15"/>
  <c r="AU240" i="15"/>
  <c r="AT240" i="15"/>
  <c r="AS240" i="15"/>
  <c r="AQ240" i="15"/>
  <c r="AP240" i="15"/>
  <c r="AO240" i="15"/>
  <c r="AM240" i="15"/>
  <c r="AL240" i="15"/>
  <c r="AK240" i="15"/>
  <c r="AI240" i="15"/>
  <c r="AH240" i="15"/>
  <c r="AG240" i="15"/>
  <c r="AE240" i="15"/>
  <c r="AD240" i="15"/>
  <c r="AC240" i="15"/>
  <c r="AB240" i="15"/>
  <c r="AW240" i="15"/>
  <c r="Y240" i="15"/>
  <c r="X240" i="15"/>
  <c r="W240" i="15"/>
  <c r="U240" i="15"/>
  <c r="T240" i="15"/>
  <c r="S240" i="15"/>
  <c r="Q240" i="15"/>
  <c r="P240" i="15"/>
  <c r="O240" i="15"/>
  <c r="M240" i="15"/>
  <c r="AV240" i="15" s="1"/>
  <c r="L240" i="15"/>
  <c r="K240" i="15"/>
  <c r="I240" i="15"/>
  <c r="G240" i="15"/>
  <c r="E240" i="15"/>
  <c r="AU239" i="15"/>
  <c r="AT239" i="15"/>
  <c r="AS239" i="15"/>
  <c r="AQ239" i="15"/>
  <c r="AP239" i="15"/>
  <c r="AO239" i="15"/>
  <c r="AM239" i="15"/>
  <c r="AL239" i="15"/>
  <c r="AK239" i="15"/>
  <c r="AI239" i="15"/>
  <c r="AH239" i="15"/>
  <c r="AG239" i="15"/>
  <c r="AE239" i="15"/>
  <c r="AD239" i="15"/>
  <c r="AC239" i="15"/>
  <c r="AB239" i="15"/>
  <c r="AW239" i="15" s="1"/>
  <c r="Y239" i="15"/>
  <c r="X239" i="15"/>
  <c r="W239" i="15"/>
  <c r="U239" i="15"/>
  <c r="T239" i="15"/>
  <c r="S239" i="15"/>
  <c r="Q239" i="15"/>
  <c r="AV239" i="15" s="1"/>
  <c r="P239" i="15"/>
  <c r="O239" i="15"/>
  <c r="M239" i="15"/>
  <c r="L239" i="15"/>
  <c r="K239" i="15"/>
  <c r="I239" i="15"/>
  <c r="G239" i="15"/>
  <c r="E239" i="15"/>
  <c r="AU238" i="15"/>
  <c r="AT238" i="15"/>
  <c r="AS238" i="15"/>
  <c r="AQ238" i="15"/>
  <c r="AP238" i="15"/>
  <c r="AO238" i="15"/>
  <c r="AM238" i="15"/>
  <c r="AL238" i="15"/>
  <c r="AK238" i="15"/>
  <c r="AI238" i="15"/>
  <c r="AH238" i="15"/>
  <c r="AG238" i="15"/>
  <c r="AE238" i="15"/>
  <c r="AD238" i="15"/>
  <c r="AC238" i="15"/>
  <c r="AB238" i="15"/>
  <c r="AW238" i="15" s="1"/>
  <c r="Y238" i="15"/>
  <c r="X238" i="15"/>
  <c r="W238" i="15"/>
  <c r="U238" i="15"/>
  <c r="T238" i="15"/>
  <c r="S238" i="15"/>
  <c r="Q238" i="15"/>
  <c r="P238" i="15"/>
  <c r="O238" i="15"/>
  <c r="M238" i="15"/>
  <c r="AV238" i="15" s="1"/>
  <c r="L238" i="15"/>
  <c r="K238" i="15"/>
  <c r="I238" i="15"/>
  <c r="G238" i="15"/>
  <c r="E238" i="15"/>
  <c r="AU237" i="15"/>
  <c r="AT237" i="15"/>
  <c r="AS237" i="15"/>
  <c r="AQ237" i="15"/>
  <c r="AP237" i="15"/>
  <c r="AO237" i="15"/>
  <c r="AM237" i="15"/>
  <c r="AL237" i="15"/>
  <c r="AK237" i="15"/>
  <c r="AI237" i="15"/>
  <c r="AH237" i="15"/>
  <c r="AG237" i="15"/>
  <c r="AE237" i="15"/>
  <c r="AD237" i="15"/>
  <c r="AC237" i="15"/>
  <c r="AB237" i="15"/>
  <c r="AW237" i="15" s="1"/>
  <c r="Y237" i="15"/>
  <c r="X237" i="15"/>
  <c r="W237" i="15"/>
  <c r="U237" i="15"/>
  <c r="T237" i="15"/>
  <c r="S237" i="15"/>
  <c r="Q237" i="15"/>
  <c r="P237" i="15"/>
  <c r="O237" i="15"/>
  <c r="M237" i="15"/>
  <c r="AV237" i="15"/>
  <c r="L237" i="15"/>
  <c r="K237" i="15"/>
  <c r="I237" i="15"/>
  <c r="G237" i="15"/>
  <c r="E237" i="15"/>
  <c r="AU236" i="15"/>
  <c r="AT236" i="15"/>
  <c r="AS236" i="15"/>
  <c r="AQ236" i="15"/>
  <c r="AP236" i="15"/>
  <c r="AO236" i="15"/>
  <c r="AM236" i="15"/>
  <c r="AL236" i="15"/>
  <c r="AK236" i="15"/>
  <c r="AI236" i="15"/>
  <c r="AH236" i="15"/>
  <c r="AG236" i="15"/>
  <c r="AE236" i="15"/>
  <c r="AD236" i="15"/>
  <c r="AC236" i="15"/>
  <c r="AB236" i="15"/>
  <c r="AW236" i="15"/>
  <c r="Y236" i="15"/>
  <c r="X236" i="15"/>
  <c r="W236" i="15"/>
  <c r="U236" i="15"/>
  <c r="T236" i="15"/>
  <c r="S236" i="15"/>
  <c r="Q236" i="15"/>
  <c r="P236" i="15"/>
  <c r="O236" i="15"/>
  <c r="M236" i="15"/>
  <c r="AV236" i="15" s="1"/>
  <c r="L236" i="15"/>
  <c r="K236" i="15"/>
  <c r="I236" i="15"/>
  <c r="G236" i="15"/>
  <c r="E236" i="15"/>
  <c r="AU235" i="15"/>
  <c r="AT235" i="15"/>
  <c r="AS235" i="15"/>
  <c r="AQ235" i="15"/>
  <c r="AP235" i="15"/>
  <c r="AO235" i="15"/>
  <c r="AM235" i="15"/>
  <c r="AL235" i="15"/>
  <c r="AK235" i="15"/>
  <c r="AI235" i="15"/>
  <c r="AH235" i="15"/>
  <c r="AG235" i="15"/>
  <c r="AE235" i="15"/>
  <c r="AD235" i="15"/>
  <c r="AC235" i="15"/>
  <c r="AB235" i="15"/>
  <c r="AW235" i="15"/>
  <c r="Y235" i="15"/>
  <c r="X235" i="15"/>
  <c r="W235" i="15"/>
  <c r="U235" i="15"/>
  <c r="T235" i="15"/>
  <c r="S235" i="15"/>
  <c r="Q235" i="15"/>
  <c r="P235" i="15"/>
  <c r="O235" i="15"/>
  <c r="M235" i="15"/>
  <c r="AV235" i="15" s="1"/>
  <c r="L235" i="15"/>
  <c r="K235" i="15"/>
  <c r="I235" i="15"/>
  <c r="G235" i="15"/>
  <c r="E235" i="15"/>
  <c r="AU234" i="15"/>
  <c r="AT234" i="15"/>
  <c r="AS234" i="15"/>
  <c r="AQ234" i="15"/>
  <c r="AP234" i="15"/>
  <c r="AO234" i="15"/>
  <c r="AM234" i="15"/>
  <c r="AL234" i="15"/>
  <c r="AK234" i="15"/>
  <c r="AI234" i="15"/>
  <c r="AH234" i="15"/>
  <c r="AG234" i="15"/>
  <c r="AE234" i="15"/>
  <c r="AD234" i="15"/>
  <c r="AC234" i="15"/>
  <c r="AB234" i="15"/>
  <c r="AW234" i="15"/>
  <c r="Y234" i="15"/>
  <c r="X234" i="15"/>
  <c r="W234" i="15"/>
  <c r="U234" i="15"/>
  <c r="T234" i="15"/>
  <c r="S234" i="15"/>
  <c r="Q234" i="15"/>
  <c r="P234" i="15"/>
  <c r="O234" i="15"/>
  <c r="M234" i="15"/>
  <c r="AV234" i="15" s="1"/>
  <c r="L234" i="15"/>
  <c r="K234" i="15"/>
  <c r="I234" i="15"/>
  <c r="G234" i="15"/>
  <c r="E234" i="15"/>
  <c r="AU233" i="15"/>
  <c r="AT233" i="15"/>
  <c r="AS233" i="15"/>
  <c r="AQ233" i="15"/>
  <c r="AP233" i="15"/>
  <c r="AO233" i="15"/>
  <c r="AM233" i="15"/>
  <c r="AL233" i="15"/>
  <c r="AK233" i="15"/>
  <c r="AI233" i="15"/>
  <c r="AH233" i="15"/>
  <c r="AG233" i="15"/>
  <c r="AE233" i="15"/>
  <c r="AD233" i="15"/>
  <c r="AC233" i="15"/>
  <c r="AB233" i="15"/>
  <c r="AW233" i="15" s="1"/>
  <c r="Y233" i="15"/>
  <c r="X233" i="15"/>
  <c r="W233" i="15"/>
  <c r="U233" i="15"/>
  <c r="T233" i="15"/>
  <c r="S233" i="15"/>
  <c r="Q233" i="15"/>
  <c r="P233" i="15"/>
  <c r="O233" i="15"/>
  <c r="M233" i="15"/>
  <c r="AV233" i="15" s="1"/>
  <c r="L233" i="15"/>
  <c r="K233" i="15"/>
  <c r="I233" i="15"/>
  <c r="G233" i="15"/>
  <c r="E233" i="15"/>
  <c r="AU232" i="15"/>
  <c r="AT232" i="15"/>
  <c r="AS232" i="15"/>
  <c r="AQ232" i="15"/>
  <c r="AP232" i="15"/>
  <c r="AO232" i="15"/>
  <c r="AM232" i="15"/>
  <c r="AL232" i="15"/>
  <c r="AK232" i="15"/>
  <c r="AI232" i="15"/>
  <c r="AH232" i="15"/>
  <c r="AG232" i="15"/>
  <c r="AE232" i="15"/>
  <c r="AD232" i="15"/>
  <c r="AC232" i="15"/>
  <c r="AB232" i="15"/>
  <c r="AW232" i="15"/>
  <c r="Y232" i="15"/>
  <c r="X232" i="15"/>
  <c r="W232" i="15"/>
  <c r="U232" i="15"/>
  <c r="T232" i="15"/>
  <c r="S232" i="15"/>
  <c r="Q232" i="15"/>
  <c r="P232" i="15"/>
  <c r="O232" i="15"/>
  <c r="M232" i="15"/>
  <c r="AV232" i="15" s="1"/>
  <c r="L232" i="15"/>
  <c r="K232" i="15"/>
  <c r="I232" i="15"/>
  <c r="G232" i="15"/>
  <c r="E232" i="15"/>
  <c r="AU231" i="15"/>
  <c r="AT231" i="15"/>
  <c r="AS231" i="15"/>
  <c r="AQ231" i="15"/>
  <c r="AP231" i="15"/>
  <c r="AO231" i="15"/>
  <c r="AM231" i="15"/>
  <c r="AL231" i="15"/>
  <c r="AK231" i="15"/>
  <c r="AI231" i="15"/>
  <c r="AH231" i="15"/>
  <c r="AG231" i="15"/>
  <c r="AE231" i="15"/>
  <c r="AD231" i="15"/>
  <c r="AC231" i="15"/>
  <c r="AB231" i="15"/>
  <c r="AW231" i="15" s="1"/>
  <c r="Y231" i="15"/>
  <c r="X231" i="15"/>
  <c r="W231" i="15"/>
  <c r="U231" i="15"/>
  <c r="T231" i="15"/>
  <c r="S231" i="15"/>
  <c r="Q231" i="15"/>
  <c r="AV231" i="15" s="1"/>
  <c r="P231" i="15"/>
  <c r="O231" i="15"/>
  <c r="M231" i="15"/>
  <c r="L231" i="15"/>
  <c r="K231" i="15"/>
  <c r="I231" i="15"/>
  <c r="G231" i="15"/>
  <c r="E231" i="15"/>
  <c r="AU230" i="15"/>
  <c r="AT230" i="15"/>
  <c r="AS230" i="15"/>
  <c r="AQ230" i="15"/>
  <c r="AP230" i="15"/>
  <c r="AO230" i="15"/>
  <c r="AM230" i="15"/>
  <c r="AL230" i="15"/>
  <c r="AK230" i="15"/>
  <c r="AI230" i="15"/>
  <c r="AH230" i="15"/>
  <c r="AG230" i="15"/>
  <c r="AE230" i="15"/>
  <c r="AD230" i="15"/>
  <c r="AC230" i="15"/>
  <c r="AB230" i="15"/>
  <c r="AW230" i="15" s="1"/>
  <c r="Y230" i="15"/>
  <c r="X230" i="15"/>
  <c r="W230" i="15"/>
  <c r="U230" i="15"/>
  <c r="T230" i="15"/>
  <c r="S230" i="15"/>
  <c r="Q230" i="15"/>
  <c r="P230" i="15"/>
  <c r="O230" i="15"/>
  <c r="M230" i="15"/>
  <c r="AV230" i="15" s="1"/>
  <c r="L230" i="15"/>
  <c r="K230" i="15"/>
  <c r="I230" i="15"/>
  <c r="G230" i="15"/>
  <c r="E230" i="15"/>
  <c r="AU229" i="15"/>
  <c r="AT229" i="15"/>
  <c r="AS229" i="15"/>
  <c r="AQ229" i="15"/>
  <c r="AP229" i="15"/>
  <c r="AO229" i="15"/>
  <c r="AM229" i="15"/>
  <c r="AL229" i="15"/>
  <c r="AK229" i="15"/>
  <c r="AI229" i="15"/>
  <c r="AH229" i="15"/>
  <c r="AG229" i="15"/>
  <c r="AE229" i="15"/>
  <c r="AD229" i="15"/>
  <c r="AC229" i="15"/>
  <c r="AB229" i="15"/>
  <c r="AW229" i="15" s="1"/>
  <c r="Y229" i="15"/>
  <c r="X229" i="15"/>
  <c r="W229" i="15"/>
  <c r="U229" i="15"/>
  <c r="T229" i="15"/>
  <c r="S229" i="15"/>
  <c r="Q229" i="15"/>
  <c r="P229" i="15"/>
  <c r="O229" i="15"/>
  <c r="M229" i="15"/>
  <c r="AV229" i="15"/>
  <c r="L229" i="15"/>
  <c r="K229" i="15"/>
  <c r="I229" i="15"/>
  <c r="G229" i="15"/>
  <c r="E229" i="15"/>
  <c r="AU228" i="15"/>
  <c r="AT228" i="15"/>
  <c r="AS228" i="15"/>
  <c r="AQ228" i="15"/>
  <c r="AP228" i="15"/>
  <c r="AO228" i="15"/>
  <c r="AM228" i="15"/>
  <c r="AL228" i="15"/>
  <c r="AK228" i="15"/>
  <c r="AI228" i="15"/>
  <c r="AH228" i="15"/>
  <c r="AG228" i="15"/>
  <c r="AE228" i="15"/>
  <c r="AD228" i="15"/>
  <c r="AC228" i="15"/>
  <c r="AB228" i="15"/>
  <c r="AW228" i="15"/>
  <c r="Y228" i="15"/>
  <c r="X228" i="15"/>
  <c r="W228" i="15"/>
  <c r="U228" i="15"/>
  <c r="T228" i="15"/>
  <c r="S228" i="15"/>
  <c r="Q228" i="15"/>
  <c r="P228" i="15"/>
  <c r="O228" i="15"/>
  <c r="M228" i="15"/>
  <c r="AV228" i="15" s="1"/>
  <c r="L228" i="15"/>
  <c r="K228" i="15"/>
  <c r="I228" i="15"/>
  <c r="G228" i="15"/>
  <c r="E228" i="15"/>
  <c r="AU227" i="15"/>
  <c r="AT227" i="15"/>
  <c r="AS227" i="15"/>
  <c r="AQ227" i="15"/>
  <c r="AP227" i="15"/>
  <c r="AO227" i="15"/>
  <c r="AM227" i="15"/>
  <c r="AL227" i="15"/>
  <c r="AK227" i="15"/>
  <c r="AI227" i="15"/>
  <c r="AH227" i="15"/>
  <c r="AG227" i="15"/>
  <c r="AE227" i="15"/>
  <c r="AD227" i="15"/>
  <c r="AC227" i="15"/>
  <c r="AB227" i="15"/>
  <c r="AW227" i="15"/>
  <c r="Y227" i="15"/>
  <c r="X227" i="15"/>
  <c r="W227" i="15"/>
  <c r="U227" i="15"/>
  <c r="T227" i="15"/>
  <c r="S227" i="15"/>
  <c r="Q227" i="15"/>
  <c r="P227" i="15"/>
  <c r="O227" i="15"/>
  <c r="M227" i="15"/>
  <c r="AV227" i="15" s="1"/>
  <c r="L227" i="15"/>
  <c r="K227" i="15"/>
  <c r="I227" i="15"/>
  <c r="G227" i="15"/>
  <c r="E227" i="15"/>
  <c r="AU226" i="15"/>
  <c r="AT226" i="15"/>
  <c r="AS226" i="15"/>
  <c r="AQ226" i="15"/>
  <c r="AP226" i="15"/>
  <c r="AO226" i="15"/>
  <c r="AM226" i="15"/>
  <c r="AL226" i="15"/>
  <c r="AK226" i="15"/>
  <c r="AI226" i="15"/>
  <c r="AH226" i="15"/>
  <c r="AG226" i="15"/>
  <c r="AE226" i="15"/>
  <c r="AD226" i="15"/>
  <c r="AC226" i="15"/>
  <c r="AB226" i="15"/>
  <c r="AW226" i="15" s="1"/>
  <c r="Y226" i="15"/>
  <c r="X226" i="15"/>
  <c r="W226" i="15"/>
  <c r="U226" i="15"/>
  <c r="T226" i="15"/>
  <c r="S226" i="15"/>
  <c r="Q226" i="15"/>
  <c r="P226" i="15"/>
  <c r="O226" i="15"/>
  <c r="M226" i="15"/>
  <c r="AV226" i="15" s="1"/>
  <c r="L226" i="15"/>
  <c r="K226" i="15"/>
  <c r="I226" i="15"/>
  <c r="G226" i="15"/>
  <c r="E226" i="15"/>
  <c r="AU225" i="15"/>
  <c r="AT225" i="15"/>
  <c r="AS225" i="15"/>
  <c r="AQ225" i="15"/>
  <c r="AP225" i="15"/>
  <c r="AO225" i="15"/>
  <c r="AM225" i="15"/>
  <c r="AL225" i="15"/>
  <c r="AK225" i="15"/>
  <c r="AI225" i="15"/>
  <c r="AH225" i="15"/>
  <c r="AG225" i="15"/>
  <c r="AE225" i="15"/>
  <c r="AD225" i="15"/>
  <c r="AC225" i="15"/>
  <c r="AB225" i="15"/>
  <c r="AW225" i="15" s="1"/>
  <c r="Y225" i="15"/>
  <c r="X225" i="15"/>
  <c r="W225" i="15"/>
  <c r="U225" i="15"/>
  <c r="T225" i="15"/>
  <c r="S225" i="15"/>
  <c r="Q225" i="15"/>
  <c r="P225" i="15"/>
  <c r="O225" i="15"/>
  <c r="M225" i="15"/>
  <c r="AV225" i="15" s="1"/>
  <c r="L225" i="15"/>
  <c r="K225" i="15"/>
  <c r="I225" i="15"/>
  <c r="G225" i="15"/>
  <c r="E225" i="15"/>
  <c r="AU224" i="15"/>
  <c r="AT224" i="15"/>
  <c r="AS224" i="15"/>
  <c r="AQ224" i="15"/>
  <c r="AP224" i="15"/>
  <c r="AO224" i="15"/>
  <c r="AM224" i="15"/>
  <c r="AL224" i="15"/>
  <c r="AK224" i="15"/>
  <c r="AI224" i="15"/>
  <c r="AH224" i="15"/>
  <c r="AG224" i="15"/>
  <c r="AE224" i="15"/>
  <c r="AD224" i="15"/>
  <c r="AC224" i="15"/>
  <c r="AB224" i="15"/>
  <c r="AW224" i="15"/>
  <c r="Y224" i="15"/>
  <c r="X224" i="15"/>
  <c r="W224" i="15"/>
  <c r="U224" i="15"/>
  <c r="T224" i="15"/>
  <c r="S224" i="15"/>
  <c r="Q224" i="15"/>
  <c r="P224" i="15"/>
  <c r="O224" i="15"/>
  <c r="M224" i="15"/>
  <c r="AV224" i="15" s="1"/>
  <c r="L224" i="15"/>
  <c r="K224" i="15"/>
  <c r="I224" i="15"/>
  <c r="G224" i="15"/>
  <c r="E224" i="15"/>
  <c r="AU223" i="15"/>
  <c r="AT223" i="15"/>
  <c r="AS223" i="15"/>
  <c r="AQ223" i="15"/>
  <c r="AP223" i="15"/>
  <c r="AO223" i="15"/>
  <c r="AM223" i="15"/>
  <c r="AL223" i="15"/>
  <c r="AK223" i="15"/>
  <c r="AI223" i="15"/>
  <c r="AH223" i="15"/>
  <c r="AG223" i="15"/>
  <c r="AE223" i="15"/>
  <c r="AD223" i="15"/>
  <c r="AC223" i="15"/>
  <c r="AB223" i="15"/>
  <c r="AW223" i="15" s="1"/>
  <c r="Y223" i="15"/>
  <c r="X223" i="15"/>
  <c r="W223" i="15"/>
  <c r="U223" i="15"/>
  <c r="T223" i="15"/>
  <c r="S223" i="15"/>
  <c r="Q223" i="15"/>
  <c r="AV223" i="15" s="1"/>
  <c r="P223" i="15"/>
  <c r="O223" i="15"/>
  <c r="M223" i="15"/>
  <c r="L223" i="15"/>
  <c r="K223" i="15"/>
  <c r="I223" i="15"/>
  <c r="G223" i="15"/>
  <c r="E223" i="15"/>
  <c r="AU222" i="15"/>
  <c r="AT222" i="15"/>
  <c r="AS222" i="15"/>
  <c r="AQ222" i="15"/>
  <c r="AP222" i="15"/>
  <c r="AO222" i="15"/>
  <c r="AM222" i="15"/>
  <c r="AL222" i="15"/>
  <c r="AK222" i="15"/>
  <c r="AI222" i="15"/>
  <c r="AH222" i="15"/>
  <c r="AG222" i="15"/>
  <c r="AE222" i="15"/>
  <c r="AD222" i="15"/>
  <c r="AC222" i="15"/>
  <c r="AB222" i="15"/>
  <c r="AW222" i="15" s="1"/>
  <c r="Y222" i="15"/>
  <c r="X222" i="15"/>
  <c r="W222" i="15"/>
  <c r="U222" i="15"/>
  <c r="T222" i="15"/>
  <c r="S222" i="15"/>
  <c r="Q222" i="15"/>
  <c r="P222" i="15"/>
  <c r="O222" i="15"/>
  <c r="M222" i="15"/>
  <c r="AV222" i="15" s="1"/>
  <c r="L222" i="15"/>
  <c r="K222" i="15"/>
  <c r="I222" i="15"/>
  <c r="G222" i="15"/>
  <c r="E222" i="15"/>
  <c r="AU221" i="15"/>
  <c r="AT221" i="15"/>
  <c r="AS221" i="15"/>
  <c r="AQ221" i="15"/>
  <c r="AP221" i="15"/>
  <c r="AO221" i="15"/>
  <c r="AM221" i="15"/>
  <c r="AL221" i="15"/>
  <c r="AK221" i="15"/>
  <c r="AI221" i="15"/>
  <c r="AH221" i="15"/>
  <c r="AG221" i="15"/>
  <c r="AE221" i="15"/>
  <c r="AD221" i="15"/>
  <c r="AC221" i="15"/>
  <c r="AB221" i="15"/>
  <c r="AW221" i="15" s="1"/>
  <c r="Y221" i="15"/>
  <c r="X221" i="15"/>
  <c r="W221" i="15"/>
  <c r="U221" i="15"/>
  <c r="T221" i="15"/>
  <c r="S221" i="15"/>
  <c r="Q221" i="15"/>
  <c r="P221" i="15"/>
  <c r="O221" i="15"/>
  <c r="M221" i="15"/>
  <c r="AV221" i="15" s="1"/>
  <c r="L221" i="15"/>
  <c r="K221" i="15"/>
  <c r="I221" i="15"/>
  <c r="G221" i="15"/>
  <c r="E221" i="15"/>
  <c r="AU220" i="15"/>
  <c r="AT220" i="15"/>
  <c r="AS220" i="15"/>
  <c r="AQ220" i="15"/>
  <c r="AP220" i="15"/>
  <c r="AO220" i="15"/>
  <c r="AM220" i="15"/>
  <c r="AL220" i="15"/>
  <c r="AK220" i="15"/>
  <c r="AI220" i="15"/>
  <c r="AH220" i="15"/>
  <c r="AG220" i="15"/>
  <c r="AE220" i="15"/>
  <c r="AD220" i="15"/>
  <c r="AC220" i="15"/>
  <c r="AB220" i="15"/>
  <c r="AW220" i="15"/>
  <c r="Y220" i="15"/>
  <c r="X220" i="15"/>
  <c r="W220" i="15"/>
  <c r="U220" i="15"/>
  <c r="T220" i="15"/>
  <c r="S220" i="15"/>
  <c r="Q220" i="15"/>
  <c r="P220" i="15"/>
  <c r="O220" i="15"/>
  <c r="M220" i="15"/>
  <c r="AV220" i="15" s="1"/>
  <c r="L220" i="15"/>
  <c r="K220" i="15"/>
  <c r="I220" i="15"/>
  <c r="G220" i="15"/>
  <c r="E220" i="15"/>
  <c r="AU219" i="15"/>
  <c r="AT219" i="15"/>
  <c r="AS219" i="15"/>
  <c r="AQ219" i="15"/>
  <c r="AP219" i="15"/>
  <c r="AO219" i="15"/>
  <c r="AM219" i="15"/>
  <c r="AL219" i="15"/>
  <c r="AK219" i="15"/>
  <c r="AI219" i="15"/>
  <c r="AH219" i="15"/>
  <c r="AG219" i="15"/>
  <c r="AE219" i="15"/>
  <c r="AD219" i="15"/>
  <c r="AC219" i="15"/>
  <c r="AB219" i="15"/>
  <c r="AW219" i="15"/>
  <c r="Y219" i="15"/>
  <c r="X219" i="15"/>
  <c r="W219" i="15"/>
  <c r="U219" i="15"/>
  <c r="T219" i="15"/>
  <c r="S219" i="15"/>
  <c r="Q219" i="15"/>
  <c r="P219" i="15"/>
  <c r="O219" i="15"/>
  <c r="M219" i="15"/>
  <c r="AV219" i="15" s="1"/>
  <c r="L219" i="15"/>
  <c r="K219" i="15"/>
  <c r="I219" i="15"/>
  <c r="G219" i="15"/>
  <c r="E219" i="15"/>
  <c r="AU218" i="15"/>
  <c r="AT218" i="15"/>
  <c r="AS218" i="15"/>
  <c r="AQ218" i="15"/>
  <c r="AP218" i="15"/>
  <c r="AO218" i="15"/>
  <c r="AM218" i="15"/>
  <c r="AL218" i="15"/>
  <c r="AK218" i="15"/>
  <c r="AI218" i="15"/>
  <c r="AH218" i="15"/>
  <c r="AG218" i="15"/>
  <c r="AE218" i="15"/>
  <c r="AD218" i="15"/>
  <c r="AC218" i="15"/>
  <c r="AB218" i="15"/>
  <c r="AW218" i="15" s="1"/>
  <c r="Y218" i="15"/>
  <c r="X218" i="15"/>
  <c r="W218" i="15"/>
  <c r="U218" i="15"/>
  <c r="T218" i="15"/>
  <c r="S218" i="15"/>
  <c r="Q218" i="15"/>
  <c r="P218" i="15"/>
  <c r="O218" i="15"/>
  <c r="M218" i="15"/>
  <c r="AV218" i="15" s="1"/>
  <c r="L218" i="15"/>
  <c r="K218" i="15"/>
  <c r="I218" i="15"/>
  <c r="G218" i="15"/>
  <c r="E218" i="15"/>
  <c r="AU217" i="15"/>
  <c r="AT217" i="15"/>
  <c r="AS217" i="15"/>
  <c r="AQ217" i="15"/>
  <c r="AP217" i="15"/>
  <c r="AO217" i="15"/>
  <c r="AM217" i="15"/>
  <c r="AL217" i="15"/>
  <c r="AK217" i="15"/>
  <c r="AI217" i="15"/>
  <c r="AH217" i="15"/>
  <c r="AG217" i="15"/>
  <c r="AE217" i="15"/>
  <c r="AD217" i="15"/>
  <c r="AC217" i="15"/>
  <c r="AB217" i="15"/>
  <c r="AW217" i="15" s="1"/>
  <c r="Y217" i="15"/>
  <c r="X217" i="15"/>
  <c r="W217" i="15"/>
  <c r="U217" i="15"/>
  <c r="T217" i="15"/>
  <c r="S217" i="15"/>
  <c r="Q217" i="15"/>
  <c r="P217" i="15"/>
  <c r="O217" i="15"/>
  <c r="M217" i="15"/>
  <c r="AV217" i="15" s="1"/>
  <c r="L217" i="15"/>
  <c r="K217" i="15"/>
  <c r="I217" i="15"/>
  <c r="G217" i="15"/>
  <c r="E217" i="15"/>
  <c r="AU216" i="15"/>
  <c r="AT216" i="15"/>
  <c r="AS216" i="15"/>
  <c r="AQ216" i="15"/>
  <c r="AP216" i="15"/>
  <c r="AO216" i="15"/>
  <c r="AM216" i="15"/>
  <c r="AL216" i="15"/>
  <c r="AK216" i="15"/>
  <c r="AI216" i="15"/>
  <c r="AH216" i="15"/>
  <c r="AG216" i="15"/>
  <c r="AE216" i="15"/>
  <c r="AD216" i="15"/>
  <c r="AC216" i="15"/>
  <c r="AB216" i="15"/>
  <c r="AW216" i="15" s="1"/>
  <c r="Y216" i="15"/>
  <c r="X216" i="15"/>
  <c r="W216" i="15"/>
  <c r="U216" i="15"/>
  <c r="T216" i="15"/>
  <c r="S216" i="15"/>
  <c r="Q216" i="15"/>
  <c r="P216" i="15"/>
  <c r="O216" i="15"/>
  <c r="M216" i="15"/>
  <c r="AV216" i="15" s="1"/>
  <c r="L216" i="15"/>
  <c r="K216" i="15"/>
  <c r="I216" i="15"/>
  <c r="G216" i="15"/>
  <c r="E216" i="15"/>
  <c r="AU215" i="15"/>
  <c r="AT215" i="15"/>
  <c r="AS215" i="15"/>
  <c r="AQ215" i="15"/>
  <c r="AP215" i="15"/>
  <c r="AO215" i="15"/>
  <c r="AM215" i="15"/>
  <c r="AL215" i="15"/>
  <c r="AK215" i="15"/>
  <c r="AI215" i="15"/>
  <c r="AH215" i="15"/>
  <c r="AG215" i="15"/>
  <c r="AE215" i="15"/>
  <c r="AD215" i="15"/>
  <c r="AC215" i="15"/>
  <c r="AB215" i="15"/>
  <c r="AW215" i="15" s="1"/>
  <c r="Y215" i="15"/>
  <c r="X215" i="15"/>
  <c r="W215" i="15"/>
  <c r="U215" i="15"/>
  <c r="T215" i="15"/>
  <c r="S215" i="15"/>
  <c r="Q215" i="15"/>
  <c r="P215" i="15"/>
  <c r="O215" i="15"/>
  <c r="M215" i="15"/>
  <c r="AV215" i="15" s="1"/>
  <c r="L215" i="15"/>
  <c r="K215" i="15"/>
  <c r="I215" i="15"/>
  <c r="G215" i="15"/>
  <c r="E215" i="15"/>
  <c r="AU214" i="15"/>
  <c r="AT214" i="15"/>
  <c r="AS214" i="15"/>
  <c r="AQ214" i="15"/>
  <c r="AP214" i="15"/>
  <c r="AO214" i="15"/>
  <c r="AM214" i="15"/>
  <c r="AL214" i="15"/>
  <c r="AK214" i="15"/>
  <c r="AI214" i="15"/>
  <c r="AH214" i="15"/>
  <c r="AG214" i="15"/>
  <c r="AE214" i="15"/>
  <c r="AD214" i="15"/>
  <c r="AC214" i="15"/>
  <c r="AB214" i="15"/>
  <c r="AW214" i="15" s="1"/>
  <c r="Y214" i="15"/>
  <c r="X214" i="15"/>
  <c r="W214" i="15"/>
  <c r="U214" i="15"/>
  <c r="T214" i="15"/>
  <c r="S214" i="15"/>
  <c r="Q214" i="15"/>
  <c r="P214" i="15"/>
  <c r="O214" i="15"/>
  <c r="M214" i="15"/>
  <c r="AV214" i="15" s="1"/>
  <c r="L214" i="15"/>
  <c r="K214" i="15"/>
  <c r="I214" i="15"/>
  <c r="G214" i="15"/>
  <c r="E214" i="15"/>
  <c r="AU213" i="15"/>
  <c r="AT213" i="15"/>
  <c r="AS213" i="15"/>
  <c r="AQ213" i="15"/>
  <c r="AP213" i="15"/>
  <c r="AO213" i="15"/>
  <c r="AM213" i="15"/>
  <c r="AL213" i="15"/>
  <c r="AK213" i="15"/>
  <c r="AI213" i="15"/>
  <c r="AH213" i="15"/>
  <c r="AG213" i="15"/>
  <c r="AE213" i="15"/>
  <c r="AD213" i="15"/>
  <c r="AC213" i="15"/>
  <c r="AB213" i="15"/>
  <c r="AW213" i="15" s="1"/>
  <c r="Y213" i="15"/>
  <c r="X213" i="15"/>
  <c r="W213" i="15"/>
  <c r="U213" i="15"/>
  <c r="T213" i="15"/>
  <c r="S213" i="15"/>
  <c r="Q213" i="15"/>
  <c r="P213" i="15"/>
  <c r="O213" i="15"/>
  <c r="M213" i="15"/>
  <c r="AV213" i="15" s="1"/>
  <c r="L213" i="15"/>
  <c r="K213" i="15"/>
  <c r="I213" i="15"/>
  <c r="G213" i="15"/>
  <c r="E213" i="15"/>
  <c r="AU212" i="15"/>
  <c r="AT212" i="15"/>
  <c r="AS212" i="15"/>
  <c r="AQ212" i="15"/>
  <c r="AP212" i="15"/>
  <c r="AO212" i="15"/>
  <c r="AM212" i="15"/>
  <c r="AL212" i="15"/>
  <c r="AK212" i="15"/>
  <c r="AI212" i="15"/>
  <c r="AH212" i="15"/>
  <c r="AG212" i="15"/>
  <c r="AE212" i="15"/>
  <c r="AD212" i="15"/>
  <c r="AC212" i="15"/>
  <c r="AB212" i="15"/>
  <c r="AW212" i="15" s="1"/>
  <c r="Y212" i="15"/>
  <c r="X212" i="15"/>
  <c r="W212" i="15"/>
  <c r="U212" i="15"/>
  <c r="T212" i="15"/>
  <c r="S212" i="15"/>
  <c r="Q212" i="15"/>
  <c r="P212" i="15"/>
  <c r="O212" i="15"/>
  <c r="M212" i="15"/>
  <c r="AV212" i="15" s="1"/>
  <c r="L212" i="15"/>
  <c r="K212" i="15"/>
  <c r="I212" i="15"/>
  <c r="G212" i="15"/>
  <c r="E212" i="15"/>
  <c r="AU211" i="15"/>
  <c r="AT211" i="15"/>
  <c r="AS211" i="15"/>
  <c r="AQ211" i="15"/>
  <c r="AP211" i="15"/>
  <c r="AO211" i="15"/>
  <c r="AM211" i="15"/>
  <c r="AL211" i="15"/>
  <c r="AK211" i="15"/>
  <c r="AI211" i="15"/>
  <c r="AH211" i="15"/>
  <c r="AG211" i="15"/>
  <c r="AE211" i="15"/>
  <c r="AD211" i="15"/>
  <c r="AC211" i="15"/>
  <c r="AB211" i="15"/>
  <c r="AW211" i="15"/>
  <c r="Y211" i="15"/>
  <c r="X211" i="15"/>
  <c r="W211" i="15"/>
  <c r="U211" i="15"/>
  <c r="T211" i="15"/>
  <c r="S211" i="15"/>
  <c r="Q211" i="15"/>
  <c r="P211" i="15"/>
  <c r="O211" i="15"/>
  <c r="M211" i="15"/>
  <c r="AV211" i="15" s="1"/>
  <c r="L211" i="15"/>
  <c r="K211" i="15"/>
  <c r="I211" i="15"/>
  <c r="G211" i="15"/>
  <c r="E211" i="15"/>
  <c r="AU210" i="15"/>
  <c r="AT210" i="15"/>
  <c r="AS210" i="15"/>
  <c r="AQ210" i="15"/>
  <c r="AP210" i="15"/>
  <c r="AO210" i="15"/>
  <c r="AM210" i="15"/>
  <c r="AL210" i="15"/>
  <c r="AK210" i="15"/>
  <c r="AI210" i="15"/>
  <c r="AH210" i="15"/>
  <c r="AG210" i="15"/>
  <c r="AE210" i="15"/>
  <c r="AD210" i="15"/>
  <c r="AC210" i="15"/>
  <c r="AB210" i="15"/>
  <c r="AW210" i="15" s="1"/>
  <c r="Y210" i="15"/>
  <c r="X210" i="15"/>
  <c r="W210" i="15"/>
  <c r="U210" i="15"/>
  <c r="T210" i="15"/>
  <c r="S210" i="15"/>
  <c r="Q210" i="15"/>
  <c r="P210" i="15"/>
  <c r="O210" i="15"/>
  <c r="M210" i="15"/>
  <c r="AV210" i="15" s="1"/>
  <c r="L210" i="15"/>
  <c r="K210" i="15"/>
  <c r="I210" i="15"/>
  <c r="G210" i="15"/>
  <c r="E210" i="15"/>
  <c r="AU209" i="15"/>
  <c r="AT209" i="15"/>
  <c r="AS209" i="15"/>
  <c r="AQ209" i="15"/>
  <c r="AP209" i="15"/>
  <c r="AO209" i="15"/>
  <c r="AM209" i="15"/>
  <c r="AL209" i="15"/>
  <c r="AK209" i="15"/>
  <c r="AI209" i="15"/>
  <c r="AH209" i="15"/>
  <c r="AG209" i="15"/>
  <c r="AE209" i="15"/>
  <c r="AD209" i="15"/>
  <c r="AC209" i="15"/>
  <c r="AB209" i="15"/>
  <c r="AW209" i="15" s="1"/>
  <c r="Y209" i="15"/>
  <c r="X209" i="15"/>
  <c r="W209" i="15"/>
  <c r="U209" i="15"/>
  <c r="T209" i="15"/>
  <c r="S209" i="15"/>
  <c r="Q209" i="15"/>
  <c r="P209" i="15"/>
  <c r="O209" i="15"/>
  <c r="M209" i="15"/>
  <c r="AV209" i="15" s="1"/>
  <c r="L209" i="15"/>
  <c r="K209" i="15"/>
  <c r="I209" i="15"/>
  <c r="G209" i="15"/>
  <c r="E209" i="15"/>
  <c r="AU208" i="15"/>
  <c r="AT208" i="15"/>
  <c r="AS208" i="15"/>
  <c r="AQ208" i="15"/>
  <c r="AP208" i="15"/>
  <c r="AO208" i="15"/>
  <c r="AM208" i="15"/>
  <c r="AL208" i="15"/>
  <c r="AK208" i="15"/>
  <c r="AI208" i="15"/>
  <c r="AH208" i="15"/>
  <c r="AG208" i="15"/>
  <c r="AE208" i="15"/>
  <c r="AD208" i="15"/>
  <c r="AC208" i="15"/>
  <c r="AB208" i="15"/>
  <c r="AW208" i="15"/>
  <c r="Y208" i="15"/>
  <c r="X208" i="15"/>
  <c r="W208" i="15"/>
  <c r="U208" i="15"/>
  <c r="T208" i="15"/>
  <c r="S208" i="15"/>
  <c r="Q208" i="15"/>
  <c r="P208" i="15"/>
  <c r="O208" i="15"/>
  <c r="M208" i="15"/>
  <c r="AV208" i="15" s="1"/>
  <c r="L208" i="15"/>
  <c r="K208" i="15"/>
  <c r="I208" i="15"/>
  <c r="G208" i="15"/>
  <c r="E208" i="15"/>
  <c r="AU207" i="15"/>
  <c r="AT207" i="15"/>
  <c r="AS207" i="15"/>
  <c r="AQ207" i="15"/>
  <c r="AP207" i="15"/>
  <c r="AO207" i="15"/>
  <c r="AM207" i="15"/>
  <c r="AL207" i="15"/>
  <c r="AK207" i="15"/>
  <c r="AI207" i="15"/>
  <c r="AH207" i="15"/>
  <c r="AG207" i="15"/>
  <c r="AE207" i="15"/>
  <c r="AD207" i="15"/>
  <c r="AC207" i="15"/>
  <c r="AB207" i="15"/>
  <c r="AW207" i="15" s="1"/>
  <c r="Y207" i="15"/>
  <c r="X207" i="15"/>
  <c r="W207" i="15"/>
  <c r="U207" i="15"/>
  <c r="T207" i="15"/>
  <c r="S207" i="15"/>
  <c r="Q207" i="15"/>
  <c r="AV207" i="15" s="1"/>
  <c r="P207" i="15"/>
  <c r="O207" i="15"/>
  <c r="M207" i="15"/>
  <c r="L207" i="15"/>
  <c r="K207" i="15"/>
  <c r="I207" i="15"/>
  <c r="G207" i="15"/>
  <c r="E207" i="15"/>
  <c r="AU206" i="15"/>
  <c r="AT206" i="15"/>
  <c r="AS206" i="15"/>
  <c r="AQ206" i="15"/>
  <c r="AP206" i="15"/>
  <c r="AO206" i="15"/>
  <c r="AM206" i="15"/>
  <c r="AL206" i="15"/>
  <c r="AK206" i="15"/>
  <c r="AI206" i="15"/>
  <c r="AH206" i="15"/>
  <c r="AG206" i="15"/>
  <c r="AE206" i="15"/>
  <c r="AD206" i="15"/>
  <c r="AC206" i="15"/>
  <c r="AB206" i="15"/>
  <c r="AW206" i="15" s="1"/>
  <c r="Y206" i="15"/>
  <c r="X206" i="15"/>
  <c r="W206" i="15"/>
  <c r="U206" i="15"/>
  <c r="T206" i="15"/>
  <c r="S206" i="15"/>
  <c r="Q206" i="15"/>
  <c r="P206" i="15"/>
  <c r="O206" i="15"/>
  <c r="M206" i="15"/>
  <c r="AV206" i="15" s="1"/>
  <c r="L206" i="15"/>
  <c r="K206" i="15"/>
  <c r="I206" i="15"/>
  <c r="G206" i="15"/>
  <c r="E206" i="15"/>
  <c r="AU205" i="15"/>
  <c r="AT205" i="15"/>
  <c r="AS205" i="15"/>
  <c r="AQ205" i="15"/>
  <c r="AP205" i="15"/>
  <c r="AO205" i="15"/>
  <c r="AM205" i="15"/>
  <c r="AL205" i="15"/>
  <c r="AK205" i="15"/>
  <c r="AI205" i="15"/>
  <c r="AH205" i="15"/>
  <c r="AG205" i="15"/>
  <c r="AE205" i="15"/>
  <c r="AD205" i="15"/>
  <c r="AC205" i="15"/>
  <c r="AB205" i="15"/>
  <c r="AW205" i="15" s="1"/>
  <c r="Y205" i="15"/>
  <c r="X205" i="15"/>
  <c r="W205" i="15"/>
  <c r="U205" i="15"/>
  <c r="T205" i="15"/>
  <c r="S205" i="15"/>
  <c r="Q205" i="15"/>
  <c r="P205" i="15"/>
  <c r="O205" i="15"/>
  <c r="M205" i="15"/>
  <c r="AV205" i="15" s="1"/>
  <c r="L205" i="15"/>
  <c r="K205" i="15"/>
  <c r="I205" i="15"/>
  <c r="G205" i="15"/>
  <c r="E205" i="15"/>
  <c r="AU204" i="15"/>
  <c r="AT204" i="15"/>
  <c r="AS204" i="15"/>
  <c r="AQ204" i="15"/>
  <c r="AP204" i="15"/>
  <c r="AO204" i="15"/>
  <c r="AM204" i="15"/>
  <c r="AL204" i="15"/>
  <c r="AK204" i="15"/>
  <c r="AI204" i="15"/>
  <c r="AH204" i="15"/>
  <c r="AG204" i="15"/>
  <c r="AE204" i="15"/>
  <c r="AD204" i="15"/>
  <c r="AC204" i="15"/>
  <c r="AB204" i="15"/>
  <c r="AW204" i="15" s="1"/>
  <c r="Y204" i="15"/>
  <c r="X204" i="15"/>
  <c r="W204" i="15"/>
  <c r="U204" i="15"/>
  <c r="T204" i="15"/>
  <c r="S204" i="15"/>
  <c r="Q204" i="15"/>
  <c r="P204" i="15"/>
  <c r="O204" i="15"/>
  <c r="M204" i="15"/>
  <c r="AV204" i="15" s="1"/>
  <c r="L204" i="15"/>
  <c r="K204" i="15"/>
  <c r="I204" i="15"/>
  <c r="G204" i="15"/>
  <c r="E204" i="15"/>
  <c r="AU203" i="15"/>
  <c r="AT203" i="15"/>
  <c r="AS203" i="15"/>
  <c r="AQ203" i="15"/>
  <c r="AP203" i="15"/>
  <c r="AO203" i="15"/>
  <c r="AM203" i="15"/>
  <c r="AL203" i="15"/>
  <c r="AK203" i="15"/>
  <c r="AI203" i="15"/>
  <c r="AH203" i="15"/>
  <c r="AG203" i="15"/>
  <c r="AE203" i="15"/>
  <c r="AD203" i="15"/>
  <c r="AC203" i="15"/>
  <c r="AB203" i="15"/>
  <c r="AW203" i="15"/>
  <c r="Y203" i="15"/>
  <c r="X203" i="15"/>
  <c r="W203" i="15"/>
  <c r="U203" i="15"/>
  <c r="T203" i="15"/>
  <c r="S203" i="15"/>
  <c r="Q203" i="15"/>
  <c r="P203" i="15"/>
  <c r="O203" i="15"/>
  <c r="M203" i="15"/>
  <c r="AV203" i="15" s="1"/>
  <c r="L203" i="15"/>
  <c r="K203" i="15"/>
  <c r="I203" i="15"/>
  <c r="G203" i="15"/>
  <c r="E203" i="15"/>
  <c r="AU202" i="15"/>
  <c r="AT202" i="15"/>
  <c r="AS202" i="15"/>
  <c r="AQ202" i="15"/>
  <c r="AP202" i="15"/>
  <c r="AO202" i="15"/>
  <c r="AM202" i="15"/>
  <c r="AL202" i="15"/>
  <c r="AK202" i="15"/>
  <c r="AI202" i="15"/>
  <c r="AH202" i="15"/>
  <c r="AG202" i="15"/>
  <c r="AE202" i="15"/>
  <c r="AD202" i="15"/>
  <c r="AC202" i="15"/>
  <c r="AB202" i="15"/>
  <c r="AW202" i="15" s="1"/>
  <c r="Y202" i="15"/>
  <c r="X202" i="15"/>
  <c r="W202" i="15"/>
  <c r="U202" i="15"/>
  <c r="T202" i="15"/>
  <c r="S202" i="15"/>
  <c r="Q202" i="15"/>
  <c r="P202" i="15"/>
  <c r="O202" i="15"/>
  <c r="M202" i="15"/>
  <c r="AV202" i="15" s="1"/>
  <c r="L202" i="15"/>
  <c r="K202" i="15"/>
  <c r="I202" i="15"/>
  <c r="G202" i="15"/>
  <c r="E202" i="15"/>
  <c r="AU201" i="15"/>
  <c r="AT201" i="15"/>
  <c r="AS201" i="15"/>
  <c r="AQ201" i="15"/>
  <c r="AP201" i="15"/>
  <c r="AO201" i="15"/>
  <c r="AM201" i="15"/>
  <c r="AL201" i="15"/>
  <c r="AK201" i="15"/>
  <c r="AI201" i="15"/>
  <c r="AH201" i="15"/>
  <c r="AG201" i="15"/>
  <c r="AE201" i="15"/>
  <c r="AD201" i="15"/>
  <c r="AC201" i="15"/>
  <c r="AB201" i="15"/>
  <c r="AW201" i="15" s="1"/>
  <c r="Y201" i="15"/>
  <c r="X201" i="15"/>
  <c r="W201" i="15"/>
  <c r="U201" i="15"/>
  <c r="T201" i="15"/>
  <c r="S201" i="15"/>
  <c r="Q201" i="15"/>
  <c r="P201" i="15"/>
  <c r="O201" i="15"/>
  <c r="M201" i="15"/>
  <c r="AV201" i="15" s="1"/>
  <c r="L201" i="15"/>
  <c r="K201" i="15"/>
  <c r="I201" i="15"/>
  <c r="G201" i="15"/>
  <c r="E201" i="15"/>
  <c r="AU200" i="15"/>
  <c r="AT200" i="15"/>
  <c r="AS200" i="15"/>
  <c r="AQ200" i="15"/>
  <c r="AP200" i="15"/>
  <c r="AO200" i="15"/>
  <c r="AM200" i="15"/>
  <c r="AL200" i="15"/>
  <c r="AK200" i="15"/>
  <c r="AI200" i="15"/>
  <c r="AH200" i="15"/>
  <c r="AG200" i="15"/>
  <c r="AE200" i="15"/>
  <c r="AD200" i="15"/>
  <c r="AC200" i="15"/>
  <c r="AB200" i="15"/>
  <c r="AW200" i="15" s="1"/>
  <c r="Y200" i="15"/>
  <c r="X200" i="15"/>
  <c r="W200" i="15"/>
  <c r="U200" i="15"/>
  <c r="T200" i="15"/>
  <c r="S200" i="15"/>
  <c r="Q200" i="15"/>
  <c r="P200" i="15"/>
  <c r="O200" i="15"/>
  <c r="M200" i="15"/>
  <c r="AV200" i="15" s="1"/>
  <c r="L200" i="15"/>
  <c r="K200" i="15"/>
  <c r="I200" i="15"/>
  <c r="G200" i="15"/>
  <c r="E200" i="15"/>
  <c r="AU199" i="15"/>
  <c r="AT199" i="15"/>
  <c r="AS199" i="15"/>
  <c r="AQ199" i="15"/>
  <c r="AP199" i="15"/>
  <c r="AO199" i="15"/>
  <c r="AM199" i="15"/>
  <c r="AL199" i="15"/>
  <c r="AK199" i="15"/>
  <c r="AI199" i="15"/>
  <c r="AH199" i="15"/>
  <c r="AG199" i="15"/>
  <c r="AE199" i="15"/>
  <c r="AD199" i="15"/>
  <c r="AC199" i="15"/>
  <c r="AB199" i="15"/>
  <c r="AW199" i="15" s="1"/>
  <c r="Y199" i="15"/>
  <c r="X199" i="15"/>
  <c r="W199" i="15"/>
  <c r="U199" i="15"/>
  <c r="T199" i="15"/>
  <c r="S199" i="15"/>
  <c r="Q199" i="15"/>
  <c r="AV199" i="15" s="1"/>
  <c r="P199" i="15"/>
  <c r="O199" i="15"/>
  <c r="M199" i="15"/>
  <c r="L199" i="15"/>
  <c r="K199" i="15"/>
  <c r="I199" i="15"/>
  <c r="G199" i="15"/>
  <c r="E199" i="15"/>
  <c r="AU198" i="15"/>
  <c r="AT198" i="15"/>
  <c r="AS198" i="15"/>
  <c r="AQ198" i="15"/>
  <c r="AP198" i="15"/>
  <c r="AO198" i="15"/>
  <c r="AM198" i="15"/>
  <c r="AL198" i="15"/>
  <c r="AK198" i="15"/>
  <c r="AI198" i="15"/>
  <c r="AH198" i="15"/>
  <c r="AG198" i="15"/>
  <c r="AE198" i="15"/>
  <c r="AD198" i="15"/>
  <c r="AC198" i="15"/>
  <c r="AB198" i="15"/>
  <c r="AW198" i="15" s="1"/>
  <c r="Y198" i="15"/>
  <c r="X198" i="15"/>
  <c r="W198" i="15"/>
  <c r="U198" i="15"/>
  <c r="T198" i="15"/>
  <c r="S198" i="15"/>
  <c r="Q198" i="15"/>
  <c r="P198" i="15"/>
  <c r="O198" i="15"/>
  <c r="M198" i="15"/>
  <c r="AV198" i="15" s="1"/>
  <c r="L198" i="15"/>
  <c r="K198" i="15"/>
  <c r="I198" i="15"/>
  <c r="G198" i="15"/>
  <c r="E198" i="15"/>
  <c r="AU197" i="15"/>
  <c r="AT197" i="15"/>
  <c r="AS197" i="15"/>
  <c r="AQ197" i="15"/>
  <c r="AP197" i="15"/>
  <c r="AO197" i="15"/>
  <c r="AM197" i="15"/>
  <c r="AL197" i="15"/>
  <c r="AK197" i="15"/>
  <c r="AI197" i="15"/>
  <c r="AH197" i="15"/>
  <c r="AG197" i="15"/>
  <c r="AE197" i="15"/>
  <c r="AD197" i="15"/>
  <c r="AC197" i="15"/>
  <c r="AB197" i="15"/>
  <c r="AW197" i="15" s="1"/>
  <c r="Y197" i="15"/>
  <c r="X197" i="15"/>
  <c r="W197" i="15"/>
  <c r="U197" i="15"/>
  <c r="T197" i="15"/>
  <c r="S197" i="15"/>
  <c r="Q197" i="15"/>
  <c r="P197" i="15"/>
  <c r="O197" i="15"/>
  <c r="M197" i="15"/>
  <c r="AV197" i="15" s="1"/>
  <c r="L197" i="15"/>
  <c r="K197" i="15"/>
  <c r="I197" i="15"/>
  <c r="G197" i="15"/>
  <c r="E197" i="15"/>
  <c r="AU196" i="15"/>
  <c r="AT196" i="15"/>
  <c r="AS196" i="15"/>
  <c r="AQ196" i="15"/>
  <c r="AP196" i="15"/>
  <c r="AO196" i="15"/>
  <c r="AM196" i="15"/>
  <c r="AL196" i="15"/>
  <c r="AK196" i="15"/>
  <c r="AI196" i="15"/>
  <c r="AH196" i="15"/>
  <c r="AG196" i="15"/>
  <c r="AE196" i="15"/>
  <c r="AD196" i="15"/>
  <c r="AC196" i="15"/>
  <c r="AB196" i="15"/>
  <c r="AW196" i="15" s="1"/>
  <c r="Y196" i="15"/>
  <c r="X196" i="15"/>
  <c r="W196" i="15"/>
  <c r="U196" i="15"/>
  <c r="T196" i="15"/>
  <c r="S196" i="15"/>
  <c r="Q196" i="15"/>
  <c r="P196" i="15"/>
  <c r="O196" i="15"/>
  <c r="M196" i="15"/>
  <c r="AV196" i="15" s="1"/>
  <c r="L196" i="15"/>
  <c r="K196" i="15"/>
  <c r="I196" i="15"/>
  <c r="G196" i="15"/>
  <c r="E196" i="15"/>
  <c r="AU195" i="15"/>
  <c r="AT195" i="15"/>
  <c r="AS195" i="15"/>
  <c r="AQ195" i="15"/>
  <c r="AP195" i="15"/>
  <c r="AO195" i="15"/>
  <c r="AM195" i="15"/>
  <c r="AL195" i="15"/>
  <c r="AK195" i="15"/>
  <c r="AI195" i="15"/>
  <c r="AH195" i="15"/>
  <c r="AG195" i="15"/>
  <c r="AE195" i="15"/>
  <c r="AD195" i="15"/>
  <c r="AC195" i="15"/>
  <c r="AB195" i="15"/>
  <c r="AW195" i="15"/>
  <c r="Y195" i="15"/>
  <c r="X195" i="15"/>
  <c r="W195" i="15"/>
  <c r="U195" i="15"/>
  <c r="T195" i="15"/>
  <c r="S195" i="15"/>
  <c r="Q195" i="15"/>
  <c r="P195" i="15"/>
  <c r="O195" i="15"/>
  <c r="M195" i="15"/>
  <c r="AV195" i="15" s="1"/>
  <c r="L195" i="15"/>
  <c r="K195" i="15"/>
  <c r="I195" i="15"/>
  <c r="G195" i="15"/>
  <c r="E195" i="15"/>
  <c r="AU194" i="15"/>
  <c r="AT194" i="15"/>
  <c r="AS194" i="15"/>
  <c r="AQ194" i="15"/>
  <c r="AP194" i="15"/>
  <c r="AO194" i="15"/>
  <c r="AM194" i="15"/>
  <c r="AL194" i="15"/>
  <c r="AK194" i="15"/>
  <c r="AI194" i="15"/>
  <c r="AH194" i="15"/>
  <c r="AG194" i="15"/>
  <c r="AE194" i="15"/>
  <c r="AD194" i="15"/>
  <c r="AC194" i="15"/>
  <c r="AB194" i="15"/>
  <c r="AW194" i="15" s="1"/>
  <c r="Y194" i="15"/>
  <c r="X194" i="15"/>
  <c r="W194" i="15"/>
  <c r="U194" i="15"/>
  <c r="T194" i="15"/>
  <c r="S194" i="15"/>
  <c r="Q194" i="15"/>
  <c r="P194" i="15"/>
  <c r="O194" i="15"/>
  <c r="M194" i="15"/>
  <c r="AV194" i="15" s="1"/>
  <c r="L194" i="15"/>
  <c r="K194" i="15"/>
  <c r="I194" i="15"/>
  <c r="G194" i="15"/>
  <c r="E194" i="15"/>
  <c r="AU193" i="15"/>
  <c r="AT193" i="15"/>
  <c r="AS193" i="15"/>
  <c r="AQ193" i="15"/>
  <c r="AP193" i="15"/>
  <c r="AO193" i="15"/>
  <c r="AM193" i="15"/>
  <c r="AL193" i="15"/>
  <c r="AK193" i="15"/>
  <c r="AI193" i="15"/>
  <c r="AH193" i="15"/>
  <c r="AG193" i="15"/>
  <c r="AE193" i="15"/>
  <c r="AD193" i="15"/>
  <c r="AC193" i="15"/>
  <c r="AB193" i="15"/>
  <c r="AW193" i="15" s="1"/>
  <c r="Y193" i="15"/>
  <c r="X193" i="15"/>
  <c r="W193" i="15"/>
  <c r="U193" i="15"/>
  <c r="T193" i="15"/>
  <c r="S193" i="15"/>
  <c r="Q193" i="15"/>
  <c r="P193" i="15"/>
  <c r="O193" i="15"/>
  <c r="M193" i="15"/>
  <c r="AV193" i="15" s="1"/>
  <c r="L193" i="15"/>
  <c r="K193" i="15"/>
  <c r="I193" i="15"/>
  <c r="G193" i="15"/>
  <c r="E193" i="15"/>
  <c r="AU192" i="15"/>
  <c r="AT192" i="15"/>
  <c r="AS192" i="15"/>
  <c r="AQ192" i="15"/>
  <c r="AP192" i="15"/>
  <c r="AO192" i="15"/>
  <c r="AM192" i="15"/>
  <c r="AL192" i="15"/>
  <c r="AK192" i="15"/>
  <c r="AI192" i="15"/>
  <c r="AH192" i="15"/>
  <c r="AG192" i="15"/>
  <c r="AE192" i="15"/>
  <c r="AD192" i="15"/>
  <c r="AC192" i="15"/>
  <c r="AB192" i="15"/>
  <c r="AW192" i="15" s="1"/>
  <c r="Y192" i="15"/>
  <c r="X192" i="15"/>
  <c r="W192" i="15"/>
  <c r="U192" i="15"/>
  <c r="T192" i="15"/>
  <c r="S192" i="15"/>
  <c r="Q192" i="15"/>
  <c r="P192" i="15"/>
  <c r="O192" i="15"/>
  <c r="M192" i="15"/>
  <c r="AV192" i="15" s="1"/>
  <c r="L192" i="15"/>
  <c r="K192" i="15"/>
  <c r="I192" i="15"/>
  <c r="G192" i="15"/>
  <c r="E192" i="15"/>
  <c r="AU191" i="15"/>
  <c r="AT191" i="15"/>
  <c r="AS191" i="15"/>
  <c r="AQ191" i="15"/>
  <c r="AP191" i="15"/>
  <c r="AO191" i="15"/>
  <c r="AM191" i="15"/>
  <c r="AL191" i="15"/>
  <c r="AK191" i="15"/>
  <c r="AI191" i="15"/>
  <c r="AH191" i="15"/>
  <c r="AG191" i="15"/>
  <c r="AE191" i="15"/>
  <c r="AD191" i="15"/>
  <c r="AC191" i="15"/>
  <c r="AB191" i="15"/>
  <c r="AW191" i="15" s="1"/>
  <c r="Y191" i="15"/>
  <c r="X191" i="15"/>
  <c r="W191" i="15"/>
  <c r="U191" i="15"/>
  <c r="T191" i="15"/>
  <c r="S191" i="15"/>
  <c r="Q191" i="15"/>
  <c r="P191" i="15"/>
  <c r="O191" i="15"/>
  <c r="M191" i="15"/>
  <c r="L191" i="15"/>
  <c r="K191" i="15"/>
  <c r="I191" i="15"/>
  <c r="G191" i="15"/>
  <c r="E191" i="15"/>
  <c r="AU190" i="15"/>
  <c r="AT190" i="15"/>
  <c r="AS190" i="15"/>
  <c r="AQ190" i="15"/>
  <c r="AP190" i="15"/>
  <c r="AO190" i="15"/>
  <c r="AM190" i="15"/>
  <c r="AL190" i="15"/>
  <c r="AK190" i="15"/>
  <c r="AI190" i="15"/>
  <c r="AH190" i="15"/>
  <c r="AG190" i="15"/>
  <c r="AE190" i="15"/>
  <c r="AD190" i="15"/>
  <c r="AC190" i="15"/>
  <c r="AB190" i="15"/>
  <c r="AW190" i="15" s="1"/>
  <c r="Y190" i="15"/>
  <c r="X190" i="15"/>
  <c r="W190" i="15"/>
  <c r="U190" i="15"/>
  <c r="T190" i="15"/>
  <c r="S190" i="15"/>
  <c r="Q190" i="15"/>
  <c r="P190" i="15"/>
  <c r="O190" i="15"/>
  <c r="M190" i="15"/>
  <c r="AV190" i="15" s="1"/>
  <c r="L190" i="15"/>
  <c r="K190" i="15"/>
  <c r="I190" i="15"/>
  <c r="G190" i="15"/>
  <c r="E190" i="15"/>
  <c r="AU189" i="15"/>
  <c r="AT189" i="15"/>
  <c r="AS189" i="15"/>
  <c r="AQ189" i="15"/>
  <c r="AP189" i="15"/>
  <c r="AO189" i="15"/>
  <c r="AM189" i="15"/>
  <c r="AL189" i="15"/>
  <c r="AK189" i="15"/>
  <c r="AI189" i="15"/>
  <c r="AH189" i="15"/>
  <c r="AG189" i="15"/>
  <c r="AE189" i="15"/>
  <c r="AD189" i="15"/>
  <c r="AC189" i="15"/>
  <c r="AB189" i="15"/>
  <c r="AW189" i="15" s="1"/>
  <c r="Y189" i="15"/>
  <c r="X189" i="15"/>
  <c r="W189" i="15"/>
  <c r="U189" i="15"/>
  <c r="T189" i="15"/>
  <c r="S189" i="15"/>
  <c r="Q189" i="15"/>
  <c r="P189" i="15"/>
  <c r="O189" i="15"/>
  <c r="M189" i="15"/>
  <c r="AV189" i="15"/>
  <c r="L189" i="15"/>
  <c r="K189" i="15"/>
  <c r="I189" i="15"/>
  <c r="G189" i="15"/>
  <c r="E189" i="15"/>
  <c r="AU188" i="15"/>
  <c r="AT188" i="15"/>
  <c r="AS188" i="15"/>
  <c r="AQ188" i="15"/>
  <c r="AP188" i="15"/>
  <c r="AO188" i="15"/>
  <c r="AM188" i="15"/>
  <c r="AL188" i="15"/>
  <c r="AK188" i="15"/>
  <c r="AI188" i="15"/>
  <c r="AH188" i="15"/>
  <c r="AG188" i="15"/>
  <c r="AE188" i="15"/>
  <c r="AD188" i="15"/>
  <c r="AC188" i="15"/>
  <c r="AB188" i="15"/>
  <c r="AW188" i="15" s="1"/>
  <c r="Y188" i="15"/>
  <c r="X188" i="15"/>
  <c r="W188" i="15"/>
  <c r="U188" i="15"/>
  <c r="T188" i="15"/>
  <c r="S188" i="15"/>
  <c r="Q188" i="15"/>
  <c r="P188" i="15"/>
  <c r="O188" i="15"/>
  <c r="M188" i="15"/>
  <c r="L188" i="15"/>
  <c r="K188" i="15"/>
  <c r="I188" i="15"/>
  <c r="G188" i="15"/>
  <c r="E188" i="15"/>
  <c r="AU187" i="15"/>
  <c r="AT187" i="15"/>
  <c r="AS187" i="15"/>
  <c r="AQ187" i="15"/>
  <c r="AP187" i="15"/>
  <c r="AO187" i="15"/>
  <c r="AM187" i="15"/>
  <c r="AL187" i="15"/>
  <c r="AK187" i="15"/>
  <c r="AI187" i="15"/>
  <c r="AH187" i="15"/>
  <c r="AG187" i="15"/>
  <c r="AE187" i="15"/>
  <c r="AD187" i="15"/>
  <c r="AC187" i="15"/>
  <c r="AB187" i="15"/>
  <c r="AW187" i="15"/>
  <c r="Y187" i="15"/>
  <c r="X187" i="15"/>
  <c r="W187" i="15"/>
  <c r="U187" i="15"/>
  <c r="T187" i="15"/>
  <c r="S187" i="15"/>
  <c r="Q187" i="15"/>
  <c r="P187" i="15"/>
  <c r="O187" i="15"/>
  <c r="M187" i="15"/>
  <c r="L187" i="15"/>
  <c r="K187" i="15"/>
  <c r="I187" i="15"/>
  <c r="G187" i="15"/>
  <c r="E187" i="15"/>
  <c r="AU186" i="15"/>
  <c r="AT186" i="15"/>
  <c r="AS186" i="15"/>
  <c r="AQ186" i="15"/>
  <c r="AP186" i="15"/>
  <c r="AO186" i="15"/>
  <c r="AM186" i="15"/>
  <c r="AL186" i="15"/>
  <c r="AK186" i="15"/>
  <c r="AI186" i="15"/>
  <c r="AH186" i="15"/>
  <c r="AG186" i="15"/>
  <c r="AE186" i="15"/>
  <c r="AD186" i="15"/>
  <c r="AC186" i="15"/>
  <c r="AB186" i="15"/>
  <c r="AW186" i="15"/>
  <c r="Y186" i="15"/>
  <c r="X186" i="15"/>
  <c r="W186" i="15"/>
  <c r="U186" i="15"/>
  <c r="T186" i="15"/>
  <c r="S186" i="15"/>
  <c r="Q186" i="15"/>
  <c r="P186" i="15"/>
  <c r="O186" i="15"/>
  <c r="M186" i="15"/>
  <c r="L186" i="15"/>
  <c r="K186" i="15"/>
  <c r="I186" i="15"/>
  <c r="G186" i="15"/>
  <c r="E186" i="15"/>
  <c r="AU185" i="15"/>
  <c r="AT185" i="15"/>
  <c r="AS185" i="15"/>
  <c r="AQ185" i="15"/>
  <c r="AP185" i="15"/>
  <c r="AO185" i="15"/>
  <c r="AM185" i="15"/>
  <c r="AL185" i="15"/>
  <c r="AK185" i="15"/>
  <c r="AI185" i="15"/>
  <c r="AH185" i="15"/>
  <c r="AG185" i="15"/>
  <c r="AE185" i="15"/>
  <c r="AD185" i="15"/>
  <c r="AC185" i="15"/>
  <c r="AB185" i="15"/>
  <c r="AW185" i="15" s="1"/>
  <c r="Y185" i="15"/>
  <c r="X185" i="15"/>
  <c r="W185" i="15"/>
  <c r="U185" i="15"/>
  <c r="T185" i="15"/>
  <c r="S185" i="15"/>
  <c r="Q185" i="15"/>
  <c r="P185" i="15"/>
  <c r="O185" i="15"/>
  <c r="M185" i="15"/>
  <c r="AV185" i="15" s="1"/>
  <c r="L185" i="15"/>
  <c r="K185" i="15"/>
  <c r="I185" i="15"/>
  <c r="G185" i="15"/>
  <c r="E185" i="15"/>
  <c r="AU184" i="15"/>
  <c r="AT184" i="15"/>
  <c r="AS184" i="15"/>
  <c r="AQ184" i="15"/>
  <c r="AP184" i="15"/>
  <c r="AO184" i="15"/>
  <c r="AM184" i="15"/>
  <c r="AL184" i="15"/>
  <c r="AK184" i="15"/>
  <c r="AI184" i="15"/>
  <c r="AH184" i="15"/>
  <c r="AG184" i="15"/>
  <c r="AE184" i="15"/>
  <c r="AD184" i="15"/>
  <c r="AC184" i="15"/>
  <c r="AB184" i="15"/>
  <c r="AW184" i="15" s="1"/>
  <c r="Y184" i="15"/>
  <c r="X184" i="15"/>
  <c r="W184" i="15"/>
  <c r="U184" i="15"/>
  <c r="T184" i="15"/>
  <c r="S184" i="15"/>
  <c r="Q184" i="15"/>
  <c r="P184" i="15"/>
  <c r="O184" i="15"/>
  <c r="M184" i="15"/>
  <c r="L184" i="15"/>
  <c r="K184" i="15"/>
  <c r="I184" i="15"/>
  <c r="G184" i="15"/>
  <c r="E184" i="15"/>
  <c r="AU183" i="15"/>
  <c r="AT183" i="15"/>
  <c r="AS183" i="15"/>
  <c r="AQ183" i="15"/>
  <c r="AP183" i="15"/>
  <c r="AO183" i="15"/>
  <c r="AM183" i="15"/>
  <c r="AL183" i="15"/>
  <c r="AK183" i="15"/>
  <c r="AI183" i="15"/>
  <c r="AH183" i="15"/>
  <c r="AG183" i="15"/>
  <c r="AE183" i="15"/>
  <c r="AD183" i="15"/>
  <c r="AC183" i="15"/>
  <c r="AB183" i="15"/>
  <c r="AW183" i="15" s="1"/>
  <c r="Y183" i="15"/>
  <c r="X183" i="15"/>
  <c r="W183" i="15"/>
  <c r="U183" i="15"/>
  <c r="T183" i="15"/>
  <c r="S183" i="15"/>
  <c r="Q183" i="15"/>
  <c r="AV183" i="15" s="1"/>
  <c r="P183" i="15"/>
  <c r="O183" i="15"/>
  <c r="M183" i="15"/>
  <c r="L183" i="15"/>
  <c r="K183" i="15"/>
  <c r="I183" i="15"/>
  <c r="G183" i="15"/>
  <c r="E183" i="15"/>
  <c r="AU182" i="15"/>
  <c r="AT182" i="15"/>
  <c r="AS182" i="15"/>
  <c r="AQ182" i="15"/>
  <c r="AP182" i="15"/>
  <c r="AO182" i="15"/>
  <c r="AM182" i="15"/>
  <c r="AL182" i="15"/>
  <c r="AK182" i="15"/>
  <c r="AI182" i="15"/>
  <c r="AH182" i="15"/>
  <c r="AG182" i="15"/>
  <c r="AE182" i="15"/>
  <c r="AD182" i="15"/>
  <c r="AC182" i="15"/>
  <c r="AB182" i="15"/>
  <c r="AW182" i="15" s="1"/>
  <c r="Y182" i="15"/>
  <c r="X182" i="15"/>
  <c r="W182" i="15"/>
  <c r="U182" i="15"/>
  <c r="T182" i="15"/>
  <c r="S182" i="15"/>
  <c r="Q182" i="15"/>
  <c r="AV182" i="15" s="1"/>
  <c r="P182" i="15"/>
  <c r="O182" i="15"/>
  <c r="M182" i="15"/>
  <c r="L182" i="15"/>
  <c r="K182" i="15"/>
  <c r="I182" i="15"/>
  <c r="G182" i="15"/>
  <c r="E182" i="15"/>
  <c r="AU181" i="15"/>
  <c r="AT181" i="15"/>
  <c r="AS181" i="15"/>
  <c r="AQ181" i="15"/>
  <c r="AP181" i="15"/>
  <c r="AO181" i="15"/>
  <c r="AM181" i="15"/>
  <c r="AL181" i="15"/>
  <c r="AK181" i="15"/>
  <c r="AI181" i="15"/>
  <c r="AH181" i="15"/>
  <c r="AG181" i="15"/>
  <c r="AE181" i="15"/>
  <c r="AD181" i="15"/>
  <c r="AC181" i="15"/>
  <c r="AB181" i="15"/>
  <c r="AW181" i="15" s="1"/>
  <c r="Y181" i="15"/>
  <c r="X181" i="15"/>
  <c r="W181" i="15"/>
  <c r="U181" i="15"/>
  <c r="T181" i="15"/>
  <c r="S181" i="15"/>
  <c r="Q181" i="15"/>
  <c r="AV181" i="15" s="1"/>
  <c r="P181" i="15"/>
  <c r="O181" i="15"/>
  <c r="M181" i="15"/>
  <c r="L181" i="15"/>
  <c r="K181" i="15"/>
  <c r="I181" i="15"/>
  <c r="G181" i="15"/>
  <c r="E181" i="15"/>
  <c r="AU180" i="15"/>
  <c r="AT180" i="15"/>
  <c r="AS180" i="15"/>
  <c r="AQ180" i="15"/>
  <c r="AP180" i="15"/>
  <c r="AO180" i="15"/>
  <c r="AM180" i="15"/>
  <c r="AL180" i="15"/>
  <c r="AK180" i="15"/>
  <c r="AI180" i="15"/>
  <c r="AH180" i="15"/>
  <c r="AG180" i="15"/>
  <c r="AE180" i="15"/>
  <c r="AD180" i="15"/>
  <c r="AC180" i="15"/>
  <c r="AB180" i="15"/>
  <c r="AW180" i="15" s="1"/>
  <c r="Y180" i="15"/>
  <c r="X180" i="15"/>
  <c r="W180" i="15"/>
  <c r="U180" i="15"/>
  <c r="T180" i="15"/>
  <c r="S180" i="15"/>
  <c r="Q180" i="15"/>
  <c r="P180" i="15"/>
  <c r="O180" i="15"/>
  <c r="M180" i="15"/>
  <c r="AV180" i="15" s="1"/>
  <c r="L180" i="15"/>
  <c r="K180" i="15"/>
  <c r="I180" i="15"/>
  <c r="G180" i="15"/>
  <c r="E180" i="15"/>
  <c r="AU179" i="15"/>
  <c r="AT179" i="15"/>
  <c r="AS179" i="15"/>
  <c r="AQ179" i="15"/>
  <c r="AP179" i="15"/>
  <c r="AO179" i="15"/>
  <c r="AM179" i="15"/>
  <c r="AL179" i="15"/>
  <c r="AK179" i="15"/>
  <c r="AI179" i="15"/>
  <c r="AH179" i="15"/>
  <c r="AG179" i="15"/>
  <c r="AE179" i="15"/>
  <c r="AD179" i="15"/>
  <c r="AC179" i="15"/>
  <c r="AB179" i="15"/>
  <c r="AW179" i="15" s="1"/>
  <c r="Y179" i="15"/>
  <c r="X179" i="15"/>
  <c r="W179" i="15"/>
  <c r="U179" i="15"/>
  <c r="AV179" i="15"/>
  <c r="T179" i="15"/>
  <c r="S179" i="15"/>
  <c r="Q179" i="15"/>
  <c r="P179" i="15"/>
  <c r="O179" i="15"/>
  <c r="M179" i="15"/>
  <c r="L179" i="15"/>
  <c r="K179" i="15"/>
  <c r="I179" i="15"/>
  <c r="G179" i="15"/>
  <c r="E179" i="15"/>
  <c r="AU178" i="15"/>
  <c r="AT178" i="15"/>
  <c r="AS178" i="15"/>
  <c r="AQ178" i="15"/>
  <c r="AP178" i="15"/>
  <c r="AO178" i="15"/>
  <c r="AM178" i="15"/>
  <c r="AL178" i="15"/>
  <c r="AK178" i="15"/>
  <c r="AI178" i="15"/>
  <c r="AH178" i="15"/>
  <c r="AG178" i="15"/>
  <c r="AE178" i="15"/>
  <c r="AD178" i="15"/>
  <c r="AC178" i="15"/>
  <c r="AB178" i="15"/>
  <c r="AW178" i="15" s="1"/>
  <c r="Y178" i="15"/>
  <c r="X178" i="15"/>
  <c r="W178" i="15"/>
  <c r="U178" i="15"/>
  <c r="T178" i="15"/>
  <c r="S178" i="15"/>
  <c r="Q178" i="15"/>
  <c r="P178" i="15"/>
  <c r="O178" i="15"/>
  <c r="M178" i="15"/>
  <c r="L178" i="15"/>
  <c r="K178" i="15"/>
  <c r="I178" i="15"/>
  <c r="G178" i="15"/>
  <c r="E178" i="15"/>
  <c r="AU177" i="15"/>
  <c r="AT177" i="15"/>
  <c r="AS177" i="15"/>
  <c r="AQ177" i="15"/>
  <c r="AP177" i="15"/>
  <c r="AO177" i="15"/>
  <c r="AM177" i="15"/>
  <c r="AL177" i="15"/>
  <c r="AK177" i="15"/>
  <c r="AI177" i="15"/>
  <c r="AH177" i="15"/>
  <c r="AG177" i="15"/>
  <c r="AE177" i="15"/>
  <c r="AD177" i="15"/>
  <c r="AC177" i="15"/>
  <c r="AB177" i="15"/>
  <c r="AW177" i="15" s="1"/>
  <c r="Y177" i="15"/>
  <c r="X177" i="15"/>
  <c r="W177" i="15"/>
  <c r="U177" i="15"/>
  <c r="T177" i="15"/>
  <c r="S177" i="15"/>
  <c r="Q177" i="15"/>
  <c r="P177" i="15"/>
  <c r="O177" i="15"/>
  <c r="M177" i="15"/>
  <c r="AV177" i="15" s="1"/>
  <c r="L177" i="15"/>
  <c r="K177" i="15"/>
  <c r="I177" i="15"/>
  <c r="G177" i="15"/>
  <c r="E177" i="15"/>
  <c r="AU176" i="15"/>
  <c r="AT176" i="15"/>
  <c r="AS176" i="15"/>
  <c r="AQ176" i="15"/>
  <c r="AP176" i="15"/>
  <c r="AO176" i="15"/>
  <c r="AM176" i="15"/>
  <c r="AL176" i="15"/>
  <c r="AK176" i="15"/>
  <c r="AI176" i="15"/>
  <c r="AH176" i="15"/>
  <c r="AG176" i="15"/>
  <c r="AE176" i="15"/>
  <c r="AD176" i="15"/>
  <c r="AC176" i="15"/>
  <c r="AB176" i="15"/>
  <c r="AW176" i="15"/>
  <c r="Y176" i="15"/>
  <c r="X176" i="15"/>
  <c r="W176" i="15"/>
  <c r="U176" i="15"/>
  <c r="T176" i="15"/>
  <c r="S176" i="15"/>
  <c r="Q176" i="15"/>
  <c r="P176" i="15"/>
  <c r="O176" i="15"/>
  <c r="M176" i="15"/>
  <c r="L176" i="15"/>
  <c r="K176" i="15"/>
  <c r="I176" i="15"/>
  <c r="G176" i="15"/>
  <c r="E176" i="15"/>
  <c r="AU175" i="15"/>
  <c r="AT175" i="15"/>
  <c r="AS175" i="15"/>
  <c r="AQ175" i="15"/>
  <c r="AP175" i="15"/>
  <c r="AO175" i="15"/>
  <c r="AM175" i="15"/>
  <c r="AL175" i="15"/>
  <c r="AK175" i="15"/>
  <c r="AI175" i="15"/>
  <c r="AH175" i="15"/>
  <c r="AG175" i="15"/>
  <c r="AE175" i="15"/>
  <c r="AD175" i="15"/>
  <c r="AC175" i="15"/>
  <c r="AB175" i="15"/>
  <c r="AW175" i="15"/>
  <c r="Y175" i="15"/>
  <c r="X175" i="15"/>
  <c r="W175" i="15"/>
  <c r="U175" i="15"/>
  <c r="T175" i="15"/>
  <c r="S175" i="15"/>
  <c r="Q175" i="15"/>
  <c r="AV175" i="15" s="1"/>
  <c r="P175" i="15"/>
  <c r="O175" i="15"/>
  <c r="M175" i="15"/>
  <c r="L175" i="15"/>
  <c r="K175" i="15"/>
  <c r="I175" i="15"/>
  <c r="G175" i="15"/>
  <c r="E175" i="15"/>
  <c r="AU174" i="15"/>
  <c r="AT174" i="15"/>
  <c r="AS174" i="15"/>
  <c r="AQ174" i="15"/>
  <c r="AP174" i="15"/>
  <c r="AO174" i="15"/>
  <c r="AM174" i="15"/>
  <c r="AL174" i="15"/>
  <c r="AK174" i="15"/>
  <c r="AI174" i="15"/>
  <c r="AH174" i="15"/>
  <c r="AG174" i="15"/>
  <c r="AE174" i="15"/>
  <c r="AD174" i="15"/>
  <c r="AC174" i="15"/>
  <c r="AB174" i="15"/>
  <c r="AW174" i="15" s="1"/>
  <c r="Y174" i="15"/>
  <c r="X174" i="15"/>
  <c r="W174" i="15"/>
  <c r="U174" i="15"/>
  <c r="AV174" i="15" s="1"/>
  <c r="T174" i="15"/>
  <c r="S174" i="15"/>
  <c r="Q174" i="15"/>
  <c r="P174" i="15"/>
  <c r="O174" i="15"/>
  <c r="M174" i="15"/>
  <c r="L174" i="15"/>
  <c r="K174" i="15"/>
  <c r="I174" i="15"/>
  <c r="G174" i="15"/>
  <c r="E174" i="15"/>
  <c r="AU173" i="15"/>
  <c r="AT173" i="15"/>
  <c r="AS173" i="15"/>
  <c r="AQ173" i="15"/>
  <c r="AP173" i="15"/>
  <c r="AO173" i="15"/>
  <c r="AM173" i="15"/>
  <c r="AL173" i="15"/>
  <c r="AK173" i="15"/>
  <c r="AI173" i="15"/>
  <c r="AH173" i="15"/>
  <c r="AG173" i="15"/>
  <c r="AE173" i="15"/>
  <c r="AD173" i="15"/>
  <c r="AC173" i="15"/>
  <c r="AB173" i="15"/>
  <c r="AW173" i="15" s="1"/>
  <c r="Y173" i="15"/>
  <c r="X173" i="15"/>
  <c r="W173" i="15"/>
  <c r="U173" i="15"/>
  <c r="T173" i="15"/>
  <c r="S173" i="15"/>
  <c r="Q173" i="15"/>
  <c r="AV173" i="15" s="1"/>
  <c r="P173" i="15"/>
  <c r="O173" i="15"/>
  <c r="M173" i="15"/>
  <c r="L173" i="15"/>
  <c r="K173" i="15"/>
  <c r="I173" i="15"/>
  <c r="G173" i="15"/>
  <c r="E173" i="15"/>
  <c r="AU172" i="15"/>
  <c r="AT172" i="15"/>
  <c r="AS172" i="15"/>
  <c r="AQ172" i="15"/>
  <c r="AP172" i="15"/>
  <c r="AO172" i="15"/>
  <c r="AM172" i="15"/>
  <c r="AL172" i="15"/>
  <c r="AK172" i="15"/>
  <c r="AI172" i="15"/>
  <c r="AH172" i="15"/>
  <c r="AG172" i="15"/>
  <c r="AE172" i="15"/>
  <c r="AD172" i="15"/>
  <c r="AC172" i="15"/>
  <c r="AB172" i="15"/>
  <c r="AW172" i="15"/>
  <c r="Y172" i="15"/>
  <c r="X172" i="15"/>
  <c r="W172" i="15"/>
  <c r="U172" i="15"/>
  <c r="T172" i="15"/>
  <c r="S172" i="15"/>
  <c r="Q172" i="15"/>
  <c r="P172" i="15"/>
  <c r="O172" i="15"/>
  <c r="M172" i="15"/>
  <c r="L172" i="15"/>
  <c r="K172" i="15"/>
  <c r="I172" i="15"/>
  <c r="G172" i="15"/>
  <c r="E172" i="15"/>
  <c r="AU171" i="15"/>
  <c r="AT171" i="15"/>
  <c r="AS171" i="15"/>
  <c r="AQ171" i="15"/>
  <c r="AP171" i="15"/>
  <c r="AO171" i="15"/>
  <c r="AM171" i="15"/>
  <c r="AL171" i="15"/>
  <c r="AK171" i="15"/>
  <c r="AI171" i="15"/>
  <c r="AH171" i="15"/>
  <c r="AG171" i="15"/>
  <c r="AE171" i="15"/>
  <c r="AD171" i="15"/>
  <c r="AC171" i="15"/>
  <c r="AB171" i="15"/>
  <c r="AW171" i="15" s="1"/>
  <c r="Y171" i="15"/>
  <c r="X171" i="15"/>
  <c r="W171" i="15"/>
  <c r="U171" i="15"/>
  <c r="AV171" i="15" s="1"/>
  <c r="T171" i="15"/>
  <c r="S171" i="15"/>
  <c r="Q171" i="15"/>
  <c r="P171" i="15"/>
  <c r="O171" i="15"/>
  <c r="M171" i="15"/>
  <c r="L171" i="15"/>
  <c r="K171" i="15"/>
  <c r="I171" i="15"/>
  <c r="G171" i="15"/>
  <c r="E171" i="15"/>
  <c r="AU170" i="15"/>
  <c r="AT170" i="15"/>
  <c r="AS170" i="15"/>
  <c r="AQ170" i="15"/>
  <c r="AP170" i="15"/>
  <c r="AO170" i="15"/>
  <c r="AM170" i="15"/>
  <c r="AL170" i="15"/>
  <c r="AK170" i="15"/>
  <c r="AI170" i="15"/>
  <c r="AH170" i="15"/>
  <c r="AG170" i="15"/>
  <c r="AE170" i="15"/>
  <c r="AD170" i="15"/>
  <c r="AC170" i="15"/>
  <c r="AB170" i="15"/>
  <c r="AW170" i="15" s="1"/>
  <c r="Y170" i="15"/>
  <c r="X170" i="15"/>
  <c r="W170" i="15"/>
  <c r="U170" i="15"/>
  <c r="T170" i="15"/>
  <c r="S170" i="15"/>
  <c r="Q170" i="15"/>
  <c r="P170" i="15"/>
  <c r="O170" i="15"/>
  <c r="M170" i="15"/>
  <c r="L170" i="15"/>
  <c r="K170" i="15"/>
  <c r="I170" i="15"/>
  <c r="G170" i="15"/>
  <c r="E170" i="15"/>
  <c r="AU169" i="15"/>
  <c r="AT169" i="15"/>
  <c r="AS169" i="15"/>
  <c r="AQ169" i="15"/>
  <c r="AP169" i="15"/>
  <c r="AO169" i="15"/>
  <c r="AM169" i="15"/>
  <c r="AL169" i="15"/>
  <c r="AK169" i="15"/>
  <c r="AI169" i="15"/>
  <c r="AH169" i="15"/>
  <c r="AG169" i="15"/>
  <c r="AE169" i="15"/>
  <c r="AV169" i="15" s="1"/>
  <c r="AD169" i="15"/>
  <c r="AC169" i="15"/>
  <c r="AB169" i="15"/>
  <c r="AW169" i="15" s="1"/>
  <c r="Y169" i="15"/>
  <c r="X169" i="15"/>
  <c r="W169" i="15"/>
  <c r="U169" i="15"/>
  <c r="T169" i="15"/>
  <c r="S169" i="15"/>
  <c r="Q169" i="15"/>
  <c r="P169" i="15"/>
  <c r="O169" i="15"/>
  <c r="M169" i="15"/>
  <c r="L169" i="15"/>
  <c r="K169" i="15"/>
  <c r="I169" i="15"/>
  <c r="G169" i="15"/>
  <c r="E169" i="15"/>
  <c r="AU168" i="15"/>
  <c r="AT168" i="15"/>
  <c r="AS168" i="15"/>
  <c r="AQ168" i="15"/>
  <c r="AP168" i="15"/>
  <c r="AO168" i="15"/>
  <c r="AM168" i="15"/>
  <c r="AL168" i="15"/>
  <c r="AK168" i="15"/>
  <c r="AI168" i="15"/>
  <c r="AH168" i="15"/>
  <c r="AG168" i="15"/>
  <c r="AE168" i="15"/>
  <c r="AD168" i="15"/>
  <c r="AC168" i="15"/>
  <c r="AB168" i="15"/>
  <c r="AW168" i="15"/>
  <c r="Y168" i="15"/>
  <c r="X168" i="15"/>
  <c r="W168" i="15"/>
  <c r="U168" i="15"/>
  <c r="T168" i="15"/>
  <c r="S168" i="15"/>
  <c r="Q168" i="15"/>
  <c r="P168" i="15"/>
  <c r="O168" i="15"/>
  <c r="M168" i="15"/>
  <c r="L168" i="15"/>
  <c r="K168" i="15"/>
  <c r="I168" i="15"/>
  <c r="G168" i="15"/>
  <c r="E168" i="15"/>
  <c r="AU167" i="15"/>
  <c r="AT167" i="15"/>
  <c r="AS167" i="15"/>
  <c r="AQ167" i="15"/>
  <c r="AP167" i="15"/>
  <c r="AO167" i="15"/>
  <c r="AM167" i="15"/>
  <c r="AL167" i="15"/>
  <c r="AK167" i="15"/>
  <c r="AI167" i="15"/>
  <c r="AH167" i="15"/>
  <c r="AG167" i="15"/>
  <c r="AE167" i="15"/>
  <c r="AD167" i="15"/>
  <c r="AC167" i="15"/>
  <c r="AB167" i="15"/>
  <c r="AW167" i="15"/>
  <c r="Y167" i="15"/>
  <c r="X167" i="15"/>
  <c r="W167" i="15"/>
  <c r="U167" i="15"/>
  <c r="T167" i="15"/>
  <c r="S167" i="15"/>
  <c r="Q167" i="15"/>
  <c r="P167" i="15"/>
  <c r="O167" i="15"/>
  <c r="M167" i="15"/>
  <c r="AV167" i="15" s="1"/>
  <c r="L167" i="15"/>
  <c r="K167" i="15"/>
  <c r="I167" i="15"/>
  <c r="G167" i="15"/>
  <c r="E167" i="15"/>
  <c r="AU166" i="15"/>
  <c r="AT166" i="15"/>
  <c r="AS166" i="15"/>
  <c r="AQ166" i="15"/>
  <c r="AP166" i="15"/>
  <c r="AO166" i="15"/>
  <c r="AM166" i="15"/>
  <c r="AL166" i="15"/>
  <c r="AK166" i="15"/>
  <c r="AI166" i="15"/>
  <c r="AH166" i="15"/>
  <c r="AG166" i="15"/>
  <c r="AE166" i="15"/>
  <c r="AD166" i="15"/>
  <c r="AC166" i="15"/>
  <c r="AB166" i="15"/>
  <c r="AW166" i="15" s="1"/>
  <c r="Y166" i="15"/>
  <c r="X166" i="15"/>
  <c r="W166" i="15"/>
  <c r="U166" i="15"/>
  <c r="T166" i="15"/>
  <c r="S166" i="15"/>
  <c r="Q166" i="15"/>
  <c r="P166" i="15"/>
  <c r="O166" i="15"/>
  <c r="M166" i="15"/>
  <c r="AV166" i="15" s="1"/>
  <c r="L166" i="15"/>
  <c r="K166" i="15"/>
  <c r="I166" i="15"/>
  <c r="G166" i="15"/>
  <c r="E166" i="15"/>
  <c r="AU165" i="15"/>
  <c r="AT165" i="15"/>
  <c r="AS165" i="15"/>
  <c r="AQ165" i="15"/>
  <c r="AP165" i="15"/>
  <c r="AO165" i="15"/>
  <c r="AM165" i="15"/>
  <c r="AL165" i="15"/>
  <c r="AK165" i="15"/>
  <c r="AI165" i="15"/>
  <c r="AH165" i="15"/>
  <c r="AG165" i="15"/>
  <c r="AE165" i="15"/>
  <c r="AD165" i="15"/>
  <c r="AC165" i="15"/>
  <c r="AB165" i="15"/>
  <c r="AW165" i="15" s="1"/>
  <c r="Y165" i="15"/>
  <c r="X165" i="15"/>
  <c r="W165" i="15"/>
  <c r="U165" i="15"/>
  <c r="T165" i="15"/>
  <c r="S165" i="15"/>
  <c r="Q165" i="15"/>
  <c r="P165" i="15"/>
  <c r="O165" i="15"/>
  <c r="M165" i="15"/>
  <c r="AV165" i="15"/>
  <c r="L165" i="15"/>
  <c r="K165" i="15"/>
  <c r="I165" i="15"/>
  <c r="G165" i="15"/>
  <c r="E165" i="15"/>
  <c r="AU164" i="15"/>
  <c r="AT164" i="15"/>
  <c r="AS164" i="15"/>
  <c r="AQ164" i="15"/>
  <c r="AP164" i="15"/>
  <c r="AO164" i="15"/>
  <c r="AM164" i="15"/>
  <c r="AL164" i="15"/>
  <c r="AK164" i="15"/>
  <c r="AI164" i="15"/>
  <c r="AH164" i="15"/>
  <c r="AG164" i="15"/>
  <c r="AE164" i="15"/>
  <c r="AD164" i="15"/>
  <c r="AC164" i="15"/>
  <c r="AB164" i="15"/>
  <c r="AW164" i="15"/>
  <c r="Y164" i="15"/>
  <c r="X164" i="15"/>
  <c r="W164" i="15"/>
  <c r="U164" i="15"/>
  <c r="T164" i="15"/>
  <c r="S164" i="15"/>
  <c r="Q164" i="15"/>
  <c r="P164" i="15"/>
  <c r="O164" i="15"/>
  <c r="M164" i="15"/>
  <c r="AV164" i="15" s="1"/>
  <c r="L164" i="15"/>
  <c r="K164" i="15"/>
  <c r="I164" i="15"/>
  <c r="G164" i="15"/>
  <c r="E164" i="15"/>
  <c r="AU163" i="15"/>
  <c r="AT163" i="15"/>
  <c r="AS163" i="15"/>
  <c r="AQ163" i="15"/>
  <c r="AP163" i="15"/>
  <c r="AO163" i="15"/>
  <c r="AM163" i="15"/>
  <c r="AL163" i="15"/>
  <c r="AK163" i="15"/>
  <c r="AI163" i="15"/>
  <c r="AH163" i="15"/>
  <c r="AG163" i="15"/>
  <c r="AE163" i="15"/>
  <c r="AD163" i="15"/>
  <c r="AC163" i="15"/>
  <c r="AB163" i="15"/>
  <c r="AW163" i="15"/>
  <c r="Y163" i="15"/>
  <c r="X163" i="15"/>
  <c r="W163" i="15"/>
  <c r="U163" i="15"/>
  <c r="AV163" i="15"/>
  <c r="T163" i="15"/>
  <c r="S163" i="15"/>
  <c r="Q163" i="15"/>
  <c r="P163" i="15"/>
  <c r="O163" i="15"/>
  <c r="M163" i="15"/>
  <c r="L163" i="15"/>
  <c r="K163" i="15"/>
  <c r="I163" i="15"/>
  <c r="G163" i="15"/>
  <c r="E163" i="15"/>
  <c r="AU162" i="15"/>
  <c r="AT162" i="15"/>
  <c r="AS162" i="15"/>
  <c r="AQ162" i="15"/>
  <c r="AP162" i="15"/>
  <c r="AO162" i="15"/>
  <c r="AM162" i="15"/>
  <c r="AL162" i="15"/>
  <c r="AK162" i="15"/>
  <c r="AI162" i="15"/>
  <c r="AH162" i="15"/>
  <c r="AG162" i="15"/>
  <c r="AE162" i="15"/>
  <c r="AD162" i="15"/>
  <c r="AC162" i="15"/>
  <c r="AB162" i="15"/>
  <c r="AW162" i="15" s="1"/>
  <c r="Y162" i="15"/>
  <c r="X162" i="15"/>
  <c r="W162" i="15"/>
  <c r="U162" i="15"/>
  <c r="T162" i="15"/>
  <c r="S162" i="15"/>
  <c r="Q162" i="15"/>
  <c r="P162" i="15"/>
  <c r="O162" i="15"/>
  <c r="M162" i="15"/>
  <c r="L162" i="15"/>
  <c r="K162" i="15"/>
  <c r="I162" i="15"/>
  <c r="G162" i="15"/>
  <c r="E162" i="15"/>
  <c r="AU161" i="15"/>
  <c r="AT161" i="15"/>
  <c r="AS161" i="15"/>
  <c r="AQ161" i="15"/>
  <c r="AP161" i="15"/>
  <c r="AO161" i="15"/>
  <c r="AM161" i="15"/>
  <c r="AL161" i="15"/>
  <c r="AK161" i="15"/>
  <c r="AI161" i="15"/>
  <c r="AH161" i="15"/>
  <c r="AG161" i="15"/>
  <c r="AE161" i="15"/>
  <c r="AD161" i="15"/>
  <c r="AC161" i="15"/>
  <c r="AB161" i="15"/>
  <c r="AW161" i="15" s="1"/>
  <c r="Y161" i="15"/>
  <c r="X161" i="15"/>
  <c r="W161" i="15"/>
  <c r="U161" i="15"/>
  <c r="T161" i="15"/>
  <c r="S161" i="15"/>
  <c r="Q161" i="15"/>
  <c r="P161" i="15"/>
  <c r="O161" i="15"/>
  <c r="M161" i="15"/>
  <c r="AV161" i="15" s="1"/>
  <c r="L161" i="15"/>
  <c r="K161" i="15"/>
  <c r="I161" i="15"/>
  <c r="G161" i="15"/>
  <c r="E161" i="15"/>
  <c r="AU160" i="15"/>
  <c r="AT160" i="15"/>
  <c r="AS160" i="15"/>
  <c r="AQ160" i="15"/>
  <c r="AP160" i="15"/>
  <c r="AO160" i="15"/>
  <c r="AM160" i="15"/>
  <c r="AL160" i="15"/>
  <c r="AK160" i="15"/>
  <c r="AI160" i="15"/>
  <c r="AH160" i="15"/>
  <c r="AG160" i="15"/>
  <c r="AE160" i="15"/>
  <c r="AD160" i="15"/>
  <c r="AC160" i="15"/>
  <c r="AB160" i="15"/>
  <c r="AW160" i="15"/>
  <c r="Y160" i="15"/>
  <c r="X160" i="15"/>
  <c r="W160" i="15"/>
  <c r="U160" i="15"/>
  <c r="T160" i="15"/>
  <c r="S160" i="15"/>
  <c r="Q160" i="15"/>
  <c r="P160" i="15"/>
  <c r="O160" i="15"/>
  <c r="M160" i="15"/>
  <c r="L160" i="15"/>
  <c r="K160" i="15"/>
  <c r="I160" i="15"/>
  <c r="G160" i="15"/>
  <c r="E160" i="15"/>
  <c r="AU159" i="15"/>
  <c r="AT159" i="15"/>
  <c r="AS159" i="15"/>
  <c r="AQ159" i="15"/>
  <c r="AP159" i="15"/>
  <c r="AO159" i="15"/>
  <c r="AM159" i="15"/>
  <c r="AL159" i="15"/>
  <c r="AK159" i="15"/>
  <c r="AI159" i="15"/>
  <c r="AH159" i="15"/>
  <c r="AG159" i="15"/>
  <c r="AE159" i="15"/>
  <c r="AD159" i="15"/>
  <c r="AC159" i="15"/>
  <c r="AB159" i="15"/>
  <c r="AW159" i="15"/>
  <c r="Y159" i="15"/>
  <c r="X159" i="15"/>
  <c r="W159" i="15"/>
  <c r="U159" i="15"/>
  <c r="T159" i="15"/>
  <c r="S159" i="15"/>
  <c r="Q159" i="15"/>
  <c r="AV159" i="15" s="1"/>
  <c r="P159" i="15"/>
  <c r="O159" i="15"/>
  <c r="M159" i="15"/>
  <c r="L159" i="15"/>
  <c r="K159" i="15"/>
  <c r="I159" i="15"/>
  <c r="G159" i="15"/>
  <c r="E159" i="15"/>
  <c r="AU158" i="15"/>
  <c r="AT158" i="15"/>
  <c r="AS158" i="15"/>
  <c r="AQ158" i="15"/>
  <c r="AP158" i="15"/>
  <c r="AO158" i="15"/>
  <c r="AM158" i="15"/>
  <c r="AL158" i="15"/>
  <c r="AK158" i="15"/>
  <c r="AI158" i="15"/>
  <c r="AH158" i="15"/>
  <c r="AG158" i="15"/>
  <c r="AE158" i="15"/>
  <c r="AD158" i="15"/>
  <c r="AC158" i="15"/>
  <c r="AB158" i="15"/>
  <c r="AW158" i="15" s="1"/>
  <c r="Y158" i="15"/>
  <c r="X158" i="15"/>
  <c r="W158" i="15"/>
  <c r="U158" i="15"/>
  <c r="T158" i="15"/>
  <c r="S158" i="15"/>
  <c r="Q158" i="15"/>
  <c r="AV158" i="15"/>
  <c r="P158" i="15"/>
  <c r="O158" i="15"/>
  <c r="M158" i="15"/>
  <c r="L158" i="15"/>
  <c r="K158" i="15"/>
  <c r="I158" i="15"/>
  <c r="G158" i="15"/>
  <c r="E158" i="15"/>
  <c r="AU157" i="15"/>
  <c r="AT157" i="15"/>
  <c r="AS157" i="15"/>
  <c r="AQ157" i="15"/>
  <c r="AP157" i="15"/>
  <c r="AO157" i="15"/>
  <c r="AM157" i="15"/>
  <c r="AL157" i="15"/>
  <c r="AK157" i="15"/>
  <c r="AI157" i="15"/>
  <c r="AH157" i="15"/>
  <c r="AG157" i="15"/>
  <c r="AE157" i="15"/>
  <c r="AD157" i="15"/>
  <c r="AC157" i="15"/>
  <c r="AB157" i="15"/>
  <c r="AW157" i="15" s="1"/>
  <c r="Y157" i="15"/>
  <c r="X157" i="15"/>
  <c r="W157" i="15"/>
  <c r="U157" i="15"/>
  <c r="T157" i="15"/>
  <c r="S157" i="15"/>
  <c r="Q157" i="15"/>
  <c r="P157" i="15"/>
  <c r="O157" i="15"/>
  <c r="M157" i="15"/>
  <c r="AV157" i="15"/>
  <c r="L157" i="15"/>
  <c r="K157" i="15"/>
  <c r="I157" i="15"/>
  <c r="G157" i="15"/>
  <c r="E157" i="15"/>
  <c r="AU156" i="15"/>
  <c r="AT156" i="15"/>
  <c r="AS156" i="15"/>
  <c r="AQ156" i="15"/>
  <c r="AP156" i="15"/>
  <c r="AO156" i="15"/>
  <c r="AM156" i="15"/>
  <c r="AL156" i="15"/>
  <c r="AK156" i="15"/>
  <c r="AI156" i="15"/>
  <c r="AH156" i="15"/>
  <c r="AG156" i="15"/>
  <c r="AE156" i="15"/>
  <c r="AD156" i="15"/>
  <c r="AC156" i="15"/>
  <c r="AB156" i="15"/>
  <c r="AW156" i="15"/>
  <c r="Y156" i="15"/>
  <c r="X156" i="15"/>
  <c r="W156" i="15"/>
  <c r="U156" i="15"/>
  <c r="T156" i="15"/>
  <c r="S156" i="15"/>
  <c r="Q156" i="15"/>
  <c r="P156" i="15"/>
  <c r="O156" i="15"/>
  <c r="M156" i="15"/>
  <c r="AV156" i="15" s="1"/>
  <c r="L156" i="15"/>
  <c r="K156" i="15"/>
  <c r="I156" i="15"/>
  <c r="G156" i="15"/>
  <c r="E156" i="15"/>
  <c r="AU155" i="15"/>
  <c r="AT155" i="15"/>
  <c r="AS155" i="15"/>
  <c r="AQ155" i="15"/>
  <c r="AP155" i="15"/>
  <c r="AO155" i="15"/>
  <c r="AM155" i="15"/>
  <c r="AL155" i="15"/>
  <c r="AK155" i="15"/>
  <c r="AI155" i="15"/>
  <c r="AH155" i="15"/>
  <c r="AG155" i="15"/>
  <c r="AE155" i="15"/>
  <c r="AD155" i="15"/>
  <c r="AC155" i="15"/>
  <c r="AB155" i="15"/>
  <c r="AW155" i="15" s="1"/>
  <c r="Y155" i="15"/>
  <c r="X155" i="15"/>
  <c r="W155" i="15"/>
  <c r="U155" i="15"/>
  <c r="AV155" i="15"/>
  <c r="T155" i="15"/>
  <c r="S155" i="15"/>
  <c r="Q155" i="15"/>
  <c r="P155" i="15"/>
  <c r="O155" i="15"/>
  <c r="M155" i="15"/>
  <c r="L155" i="15"/>
  <c r="K155" i="15"/>
  <c r="I155" i="15"/>
  <c r="G155" i="15"/>
  <c r="E155" i="15"/>
  <c r="AU154" i="15"/>
  <c r="AT154" i="15"/>
  <c r="AS154" i="15"/>
  <c r="AQ154" i="15"/>
  <c r="AP154" i="15"/>
  <c r="AO154" i="15"/>
  <c r="AM154" i="15"/>
  <c r="AL154" i="15"/>
  <c r="AK154" i="15"/>
  <c r="AI154" i="15"/>
  <c r="AH154" i="15"/>
  <c r="AG154" i="15"/>
  <c r="AE154" i="15"/>
  <c r="AD154" i="15"/>
  <c r="AC154" i="15"/>
  <c r="AB154" i="15"/>
  <c r="AW154" i="15"/>
  <c r="Y154" i="15"/>
  <c r="X154" i="15"/>
  <c r="W154" i="15"/>
  <c r="U154" i="15"/>
  <c r="T154" i="15"/>
  <c r="S154" i="15"/>
  <c r="Q154" i="15"/>
  <c r="P154" i="15"/>
  <c r="O154" i="15"/>
  <c r="M154" i="15"/>
  <c r="L154" i="15"/>
  <c r="K154" i="15"/>
  <c r="I154" i="15"/>
  <c r="G154" i="15"/>
  <c r="E154" i="15"/>
  <c r="AU153" i="15"/>
  <c r="AT153" i="15"/>
  <c r="AS153" i="15"/>
  <c r="AQ153" i="15"/>
  <c r="AP153" i="15"/>
  <c r="AO153" i="15"/>
  <c r="AM153" i="15"/>
  <c r="AL153" i="15"/>
  <c r="AK153" i="15"/>
  <c r="AI153" i="15"/>
  <c r="AH153" i="15"/>
  <c r="AG153" i="15"/>
  <c r="AE153" i="15"/>
  <c r="AD153" i="15"/>
  <c r="AC153" i="15"/>
  <c r="AB153" i="15"/>
  <c r="AW153" i="15" s="1"/>
  <c r="Y153" i="15"/>
  <c r="X153" i="15"/>
  <c r="W153" i="15"/>
  <c r="U153" i="15"/>
  <c r="T153" i="15"/>
  <c r="S153" i="15"/>
  <c r="Q153" i="15"/>
  <c r="P153" i="15"/>
  <c r="O153" i="15"/>
  <c r="M153" i="15"/>
  <c r="AV153" i="15" s="1"/>
  <c r="L153" i="15"/>
  <c r="K153" i="15"/>
  <c r="I153" i="15"/>
  <c r="G153" i="15"/>
  <c r="E153" i="15"/>
  <c r="AU152" i="15"/>
  <c r="AT152" i="15"/>
  <c r="AS152" i="15"/>
  <c r="AQ152" i="15"/>
  <c r="AP152" i="15"/>
  <c r="AO152" i="15"/>
  <c r="AM152" i="15"/>
  <c r="AL152" i="15"/>
  <c r="AK152" i="15"/>
  <c r="AI152" i="15"/>
  <c r="AH152" i="15"/>
  <c r="AG152" i="15"/>
  <c r="AE152" i="15"/>
  <c r="AD152" i="15"/>
  <c r="AC152" i="15"/>
  <c r="AB152" i="15"/>
  <c r="AW152" i="15"/>
  <c r="Y152" i="15"/>
  <c r="X152" i="15"/>
  <c r="W152" i="15"/>
  <c r="U152" i="15"/>
  <c r="T152" i="15"/>
  <c r="S152" i="15"/>
  <c r="Q152" i="15"/>
  <c r="P152" i="15"/>
  <c r="O152" i="15"/>
  <c r="M152" i="15"/>
  <c r="L152" i="15"/>
  <c r="K152" i="15"/>
  <c r="I152" i="15"/>
  <c r="G152" i="15"/>
  <c r="E152" i="15"/>
  <c r="AU151" i="15"/>
  <c r="AT151" i="15"/>
  <c r="AS151" i="15"/>
  <c r="AQ151" i="15"/>
  <c r="AP151" i="15"/>
  <c r="AO151" i="15"/>
  <c r="AM151" i="15"/>
  <c r="AL151" i="15"/>
  <c r="AK151" i="15"/>
  <c r="AI151" i="15"/>
  <c r="AH151" i="15"/>
  <c r="AG151" i="15"/>
  <c r="AE151" i="15"/>
  <c r="AD151" i="15"/>
  <c r="AC151" i="15"/>
  <c r="AB151" i="15"/>
  <c r="AW151" i="15"/>
  <c r="Y151" i="15"/>
  <c r="X151" i="15"/>
  <c r="W151" i="15"/>
  <c r="U151" i="15"/>
  <c r="T151" i="15"/>
  <c r="S151" i="15"/>
  <c r="Q151" i="15"/>
  <c r="AV151" i="15" s="1"/>
  <c r="P151" i="15"/>
  <c r="O151" i="15"/>
  <c r="M151" i="15"/>
  <c r="L151" i="15"/>
  <c r="K151" i="15"/>
  <c r="I151" i="15"/>
  <c r="G151" i="15"/>
  <c r="E151" i="15"/>
  <c r="AU150" i="15"/>
  <c r="AT150" i="15"/>
  <c r="AS150" i="15"/>
  <c r="AQ150" i="15"/>
  <c r="AP150" i="15"/>
  <c r="AO150" i="15"/>
  <c r="AM150" i="15"/>
  <c r="AL150" i="15"/>
  <c r="AK150" i="15"/>
  <c r="AI150" i="15"/>
  <c r="AH150" i="15"/>
  <c r="AG150" i="15"/>
  <c r="AE150" i="15"/>
  <c r="AD150" i="15"/>
  <c r="AC150" i="15"/>
  <c r="AB150" i="15"/>
  <c r="AW150" i="15" s="1"/>
  <c r="Y150" i="15"/>
  <c r="X150" i="15"/>
  <c r="W150" i="15"/>
  <c r="U150" i="15"/>
  <c r="T150" i="15"/>
  <c r="S150" i="15"/>
  <c r="Q150" i="15"/>
  <c r="AV150" i="15"/>
  <c r="P150" i="15"/>
  <c r="O150" i="15"/>
  <c r="M150" i="15"/>
  <c r="L150" i="15"/>
  <c r="K150" i="15"/>
  <c r="I150" i="15"/>
  <c r="G150" i="15"/>
  <c r="E150" i="15"/>
  <c r="AU149" i="15"/>
  <c r="AT149" i="15"/>
  <c r="AS149" i="15"/>
  <c r="AQ149" i="15"/>
  <c r="AP149" i="15"/>
  <c r="AO149" i="15"/>
  <c r="AM149" i="15"/>
  <c r="AL149" i="15"/>
  <c r="AK149" i="15"/>
  <c r="AI149" i="15"/>
  <c r="AH149" i="15"/>
  <c r="AG149" i="15"/>
  <c r="AE149" i="15"/>
  <c r="AV149" i="15" s="1"/>
  <c r="AD149" i="15"/>
  <c r="AC149" i="15"/>
  <c r="AB149" i="15"/>
  <c r="AW149" i="15" s="1"/>
  <c r="Y149" i="15"/>
  <c r="X149" i="15"/>
  <c r="W149" i="15"/>
  <c r="U149" i="15"/>
  <c r="T149" i="15"/>
  <c r="S149" i="15"/>
  <c r="Q149" i="15"/>
  <c r="P149" i="15"/>
  <c r="O149" i="15"/>
  <c r="M149" i="15"/>
  <c r="L149" i="15"/>
  <c r="K149" i="15"/>
  <c r="I149" i="15"/>
  <c r="G149" i="15"/>
  <c r="E149" i="15"/>
  <c r="AU148" i="15"/>
  <c r="AT148" i="15"/>
  <c r="AS148" i="15"/>
  <c r="AQ148" i="15"/>
  <c r="AP148" i="15"/>
  <c r="AO148" i="15"/>
  <c r="AM148" i="15"/>
  <c r="AL148" i="15"/>
  <c r="AK148" i="15"/>
  <c r="AI148" i="15"/>
  <c r="AH148" i="15"/>
  <c r="AG148" i="15"/>
  <c r="AE148" i="15"/>
  <c r="AD148" i="15"/>
  <c r="AC148" i="15"/>
  <c r="AB148" i="15"/>
  <c r="AW148" i="15"/>
  <c r="Y148" i="15"/>
  <c r="X148" i="15"/>
  <c r="W148" i="15"/>
  <c r="U148" i="15"/>
  <c r="T148" i="15"/>
  <c r="S148" i="15"/>
  <c r="Q148" i="15"/>
  <c r="P148" i="15"/>
  <c r="O148" i="15"/>
  <c r="M148" i="15"/>
  <c r="L148" i="15"/>
  <c r="K148" i="15"/>
  <c r="I148" i="15"/>
  <c r="G148" i="15"/>
  <c r="E148" i="15"/>
  <c r="AU147" i="15"/>
  <c r="AT147" i="15"/>
  <c r="AS147" i="15"/>
  <c r="AQ147" i="15"/>
  <c r="AP147" i="15"/>
  <c r="AO147" i="15"/>
  <c r="AM147" i="15"/>
  <c r="AL147" i="15"/>
  <c r="AK147" i="15"/>
  <c r="AI147" i="15"/>
  <c r="AH147" i="15"/>
  <c r="AG147" i="15"/>
  <c r="AE147" i="15"/>
  <c r="AD147" i="15"/>
  <c r="AC147" i="15"/>
  <c r="AB147" i="15"/>
  <c r="AW147" i="15" s="1"/>
  <c r="Y147" i="15"/>
  <c r="X147" i="15"/>
  <c r="W147" i="15"/>
  <c r="U147" i="15"/>
  <c r="T147" i="15"/>
  <c r="S147" i="15"/>
  <c r="Q147" i="15"/>
  <c r="P147" i="15"/>
  <c r="O147" i="15"/>
  <c r="M147" i="15"/>
  <c r="AV147" i="15" s="1"/>
  <c r="L147" i="15"/>
  <c r="K147" i="15"/>
  <c r="I147" i="15"/>
  <c r="G147" i="15"/>
  <c r="E147" i="15"/>
  <c r="AU146" i="15"/>
  <c r="AT146" i="15"/>
  <c r="AS146" i="15"/>
  <c r="AQ146" i="15"/>
  <c r="AP146" i="15"/>
  <c r="AO146" i="15"/>
  <c r="AM146" i="15"/>
  <c r="AL146" i="15"/>
  <c r="AK146" i="15"/>
  <c r="AI146" i="15"/>
  <c r="AH146" i="15"/>
  <c r="AG146" i="15"/>
  <c r="AE146" i="15"/>
  <c r="AD146" i="15"/>
  <c r="AC146" i="15"/>
  <c r="AB146" i="15"/>
  <c r="AW146" i="15" s="1"/>
  <c r="Y146" i="15"/>
  <c r="X146" i="15"/>
  <c r="W146" i="15"/>
  <c r="U146" i="15"/>
  <c r="T146" i="15"/>
  <c r="S146" i="15"/>
  <c r="Q146" i="15"/>
  <c r="P146" i="15"/>
  <c r="O146" i="15"/>
  <c r="M146" i="15"/>
  <c r="L146" i="15"/>
  <c r="K146" i="15"/>
  <c r="I146" i="15"/>
  <c r="G146" i="15"/>
  <c r="E146" i="15"/>
  <c r="AU145" i="15"/>
  <c r="AT145" i="15"/>
  <c r="AS145" i="15"/>
  <c r="AQ145" i="15"/>
  <c r="AP145" i="15"/>
  <c r="AO145" i="15"/>
  <c r="AM145" i="15"/>
  <c r="AL145" i="15"/>
  <c r="AK145" i="15"/>
  <c r="AI145" i="15"/>
  <c r="AH145" i="15"/>
  <c r="AG145" i="15"/>
  <c r="AE145" i="15"/>
  <c r="AD145" i="15"/>
  <c r="AC145" i="15"/>
  <c r="AB145" i="15"/>
  <c r="AW145" i="15" s="1"/>
  <c r="Y145" i="15"/>
  <c r="X145" i="15"/>
  <c r="W145" i="15"/>
  <c r="U145" i="15"/>
  <c r="T145" i="15"/>
  <c r="S145" i="15"/>
  <c r="Q145" i="15"/>
  <c r="P145" i="15"/>
  <c r="O145" i="15"/>
  <c r="M145" i="15"/>
  <c r="AV145" i="15" s="1"/>
  <c r="L145" i="15"/>
  <c r="K145" i="15"/>
  <c r="I145" i="15"/>
  <c r="G145" i="15"/>
  <c r="E145" i="15"/>
  <c r="AU144" i="15"/>
  <c r="AT144" i="15"/>
  <c r="AS144" i="15"/>
  <c r="AQ144" i="15"/>
  <c r="AP144" i="15"/>
  <c r="AO144" i="15"/>
  <c r="AM144" i="15"/>
  <c r="AL144" i="15"/>
  <c r="AK144" i="15"/>
  <c r="AI144" i="15"/>
  <c r="AH144" i="15"/>
  <c r="AG144" i="15"/>
  <c r="AE144" i="15"/>
  <c r="AD144" i="15"/>
  <c r="AC144" i="15"/>
  <c r="AB144" i="15"/>
  <c r="AW144" i="15"/>
  <c r="Y144" i="15"/>
  <c r="X144" i="15"/>
  <c r="W144" i="15"/>
  <c r="U144" i="15"/>
  <c r="T144" i="15"/>
  <c r="S144" i="15"/>
  <c r="Q144" i="15"/>
  <c r="P144" i="15"/>
  <c r="O144" i="15"/>
  <c r="M144" i="15"/>
  <c r="L144" i="15"/>
  <c r="K144" i="15"/>
  <c r="I144" i="15"/>
  <c r="G144" i="15"/>
  <c r="E144" i="15"/>
  <c r="AU143" i="15"/>
  <c r="AT143" i="15"/>
  <c r="AS143" i="15"/>
  <c r="AQ143" i="15"/>
  <c r="AP143" i="15"/>
  <c r="AO143" i="15"/>
  <c r="AM143" i="15"/>
  <c r="AL143" i="15"/>
  <c r="AK143" i="15"/>
  <c r="AI143" i="15"/>
  <c r="AH143" i="15"/>
  <c r="AG143" i="15"/>
  <c r="AE143" i="15"/>
  <c r="AD143" i="15"/>
  <c r="AC143" i="15"/>
  <c r="AB143" i="15"/>
  <c r="AW143" i="15"/>
  <c r="Y143" i="15"/>
  <c r="X143" i="15"/>
  <c r="W143" i="15"/>
  <c r="U143" i="15"/>
  <c r="T143" i="15"/>
  <c r="S143" i="15"/>
  <c r="Q143" i="15"/>
  <c r="P143" i="15"/>
  <c r="O143" i="15"/>
  <c r="M143" i="15"/>
  <c r="AV143" i="15" s="1"/>
  <c r="L143" i="15"/>
  <c r="K143" i="15"/>
  <c r="I143" i="15"/>
  <c r="G143" i="15"/>
  <c r="E143" i="15"/>
  <c r="AU142" i="15"/>
  <c r="AT142" i="15"/>
  <c r="AS142" i="15"/>
  <c r="AQ142" i="15"/>
  <c r="AP142" i="15"/>
  <c r="AO142" i="15"/>
  <c r="AM142" i="15"/>
  <c r="AL142" i="15"/>
  <c r="AK142" i="15"/>
  <c r="AI142" i="15"/>
  <c r="AV142" i="15" s="1"/>
  <c r="AH142" i="15"/>
  <c r="AG142" i="15"/>
  <c r="AE142" i="15"/>
  <c r="AD142" i="15"/>
  <c r="AC142" i="15"/>
  <c r="AB142" i="15"/>
  <c r="AW142" i="15" s="1"/>
  <c r="Y142" i="15"/>
  <c r="X142" i="15"/>
  <c r="W142" i="15"/>
  <c r="U142" i="15"/>
  <c r="T142" i="15"/>
  <c r="S142" i="15"/>
  <c r="Q142" i="15"/>
  <c r="P142" i="15"/>
  <c r="O142" i="15"/>
  <c r="M142" i="15"/>
  <c r="L142" i="15"/>
  <c r="K142" i="15"/>
  <c r="I142" i="15"/>
  <c r="G142" i="15"/>
  <c r="E142" i="15"/>
  <c r="AU141" i="15"/>
  <c r="AT141" i="15"/>
  <c r="AS141" i="15"/>
  <c r="AQ141" i="15"/>
  <c r="AP141" i="15"/>
  <c r="AO141" i="15"/>
  <c r="AM141" i="15"/>
  <c r="AL141" i="15"/>
  <c r="AK141" i="15"/>
  <c r="AI141" i="15"/>
  <c r="AH141" i="15"/>
  <c r="AG141" i="15"/>
  <c r="AE141" i="15"/>
  <c r="AD141" i="15"/>
  <c r="AC141" i="15"/>
  <c r="AB141" i="15"/>
  <c r="AW141" i="15" s="1"/>
  <c r="Y141" i="15"/>
  <c r="X141" i="15"/>
  <c r="W141" i="15"/>
  <c r="U141" i="15"/>
  <c r="T141" i="15"/>
  <c r="S141" i="15"/>
  <c r="Q141" i="15"/>
  <c r="P141" i="15"/>
  <c r="O141" i="15"/>
  <c r="M141" i="15"/>
  <c r="AV141" i="15" s="1"/>
  <c r="L141" i="15"/>
  <c r="K141" i="15"/>
  <c r="I141" i="15"/>
  <c r="G141" i="15"/>
  <c r="E141" i="15"/>
  <c r="AU140" i="15"/>
  <c r="AT140" i="15"/>
  <c r="AS140" i="15"/>
  <c r="AQ140" i="15"/>
  <c r="AP140" i="15"/>
  <c r="AO140" i="15"/>
  <c r="AM140" i="15"/>
  <c r="AL140" i="15"/>
  <c r="AK140" i="15"/>
  <c r="AI140" i="15"/>
  <c r="AH140" i="15"/>
  <c r="AG140" i="15"/>
  <c r="AE140" i="15"/>
  <c r="AD140" i="15"/>
  <c r="AC140" i="15"/>
  <c r="AB140" i="15"/>
  <c r="AW140" i="15"/>
  <c r="Y140" i="15"/>
  <c r="X140" i="15"/>
  <c r="W140" i="15"/>
  <c r="U140" i="15"/>
  <c r="T140" i="15"/>
  <c r="S140" i="15"/>
  <c r="Q140" i="15"/>
  <c r="P140" i="15"/>
  <c r="O140" i="15"/>
  <c r="M140" i="15"/>
  <c r="L140" i="15"/>
  <c r="K140" i="15"/>
  <c r="I140" i="15"/>
  <c r="G140" i="15"/>
  <c r="E140" i="15"/>
  <c r="AU139" i="15"/>
  <c r="AT139" i="15"/>
  <c r="AS139" i="15"/>
  <c r="AQ139" i="15"/>
  <c r="AP139" i="15"/>
  <c r="AO139" i="15"/>
  <c r="AM139" i="15"/>
  <c r="AL139" i="15"/>
  <c r="AK139" i="15"/>
  <c r="AI139" i="15"/>
  <c r="AH139" i="15"/>
  <c r="AG139" i="15"/>
  <c r="AE139" i="15"/>
  <c r="AD139" i="15"/>
  <c r="AC139" i="15"/>
  <c r="AB139" i="15"/>
  <c r="AW139" i="15" s="1"/>
  <c r="Y139" i="15"/>
  <c r="X139" i="15"/>
  <c r="W139" i="15"/>
  <c r="U139" i="15"/>
  <c r="T139" i="15"/>
  <c r="S139" i="15"/>
  <c r="Q139" i="15"/>
  <c r="P139" i="15"/>
  <c r="O139" i="15"/>
  <c r="M139" i="15"/>
  <c r="AV139" i="15" s="1"/>
  <c r="L139" i="15"/>
  <c r="K139" i="15"/>
  <c r="I139" i="15"/>
  <c r="G139" i="15"/>
  <c r="E139" i="15"/>
  <c r="AU138" i="15"/>
  <c r="AT138" i="15"/>
  <c r="AS138" i="15"/>
  <c r="AQ138" i="15"/>
  <c r="AP138" i="15"/>
  <c r="AO138" i="15"/>
  <c r="AM138" i="15"/>
  <c r="AL138" i="15"/>
  <c r="AK138" i="15"/>
  <c r="AI138" i="15"/>
  <c r="AH138" i="15"/>
  <c r="AG138" i="15"/>
  <c r="AE138" i="15"/>
  <c r="AD138" i="15"/>
  <c r="AC138" i="15"/>
  <c r="AB138" i="15"/>
  <c r="AW138" i="15"/>
  <c r="Y138" i="15"/>
  <c r="X138" i="15"/>
  <c r="W138" i="15"/>
  <c r="U138" i="15"/>
  <c r="T138" i="15"/>
  <c r="S138" i="15"/>
  <c r="Q138" i="15"/>
  <c r="P138" i="15"/>
  <c r="O138" i="15"/>
  <c r="M138" i="15"/>
  <c r="L138" i="15"/>
  <c r="K138" i="15"/>
  <c r="I138" i="15"/>
  <c r="G138" i="15"/>
  <c r="E138" i="15"/>
  <c r="AU137" i="15"/>
  <c r="AT137" i="15"/>
  <c r="AS137" i="15"/>
  <c r="AQ137" i="15"/>
  <c r="AP137" i="15"/>
  <c r="AO137" i="15"/>
  <c r="AM137" i="15"/>
  <c r="AL137" i="15"/>
  <c r="AK137" i="15"/>
  <c r="AI137" i="15"/>
  <c r="AH137" i="15"/>
  <c r="AG137" i="15"/>
  <c r="AE137" i="15"/>
  <c r="AD137" i="15"/>
  <c r="AC137" i="15"/>
  <c r="AB137" i="15"/>
  <c r="AW137" i="15" s="1"/>
  <c r="Y137" i="15"/>
  <c r="X137" i="15"/>
  <c r="W137" i="15"/>
  <c r="U137" i="15"/>
  <c r="T137" i="15"/>
  <c r="S137" i="15"/>
  <c r="Q137" i="15"/>
  <c r="AV137" i="15" s="1"/>
  <c r="P137" i="15"/>
  <c r="O137" i="15"/>
  <c r="M137" i="15"/>
  <c r="L137" i="15"/>
  <c r="K137" i="15"/>
  <c r="I137" i="15"/>
  <c r="G137" i="15"/>
  <c r="E137" i="15"/>
  <c r="AU136" i="15"/>
  <c r="AT136" i="15"/>
  <c r="AS136" i="15"/>
  <c r="AQ136" i="15"/>
  <c r="AP136" i="15"/>
  <c r="AO136" i="15"/>
  <c r="AM136" i="15"/>
  <c r="AL136" i="15"/>
  <c r="AK136" i="15"/>
  <c r="AI136" i="15"/>
  <c r="AH136" i="15"/>
  <c r="AG136" i="15"/>
  <c r="AE136" i="15"/>
  <c r="AD136" i="15"/>
  <c r="AC136" i="15"/>
  <c r="AB136" i="15"/>
  <c r="AW136" i="15"/>
  <c r="Y136" i="15"/>
  <c r="X136" i="15"/>
  <c r="W136" i="15"/>
  <c r="U136" i="15"/>
  <c r="T136" i="15"/>
  <c r="S136" i="15"/>
  <c r="Q136" i="15"/>
  <c r="P136" i="15"/>
  <c r="O136" i="15"/>
  <c r="M136" i="15"/>
  <c r="L136" i="15"/>
  <c r="K136" i="15"/>
  <c r="I136" i="15"/>
  <c r="G136" i="15"/>
  <c r="E136" i="15"/>
  <c r="AU135" i="15"/>
  <c r="AT135" i="15"/>
  <c r="AS135" i="15"/>
  <c r="AQ135" i="15"/>
  <c r="AP135" i="15"/>
  <c r="AO135" i="15"/>
  <c r="AM135" i="15"/>
  <c r="AL135" i="15"/>
  <c r="AK135" i="15"/>
  <c r="AI135" i="15"/>
  <c r="AH135" i="15"/>
  <c r="AG135" i="15"/>
  <c r="AE135" i="15"/>
  <c r="AD135" i="15"/>
  <c r="AC135" i="15"/>
  <c r="AB135" i="15"/>
  <c r="AW135" i="15" s="1"/>
  <c r="Y135" i="15"/>
  <c r="X135" i="15"/>
  <c r="W135" i="15"/>
  <c r="U135" i="15"/>
  <c r="T135" i="15"/>
  <c r="S135" i="15"/>
  <c r="Q135" i="15"/>
  <c r="AV135" i="15" s="1"/>
  <c r="P135" i="15"/>
  <c r="O135" i="15"/>
  <c r="M135" i="15"/>
  <c r="L135" i="15"/>
  <c r="K135" i="15"/>
  <c r="I135" i="15"/>
  <c r="G135" i="15"/>
  <c r="E135" i="15"/>
  <c r="AU134" i="15"/>
  <c r="AT134" i="15"/>
  <c r="AS134" i="15"/>
  <c r="AQ134" i="15"/>
  <c r="AP134" i="15"/>
  <c r="AO134" i="15"/>
  <c r="AM134" i="15"/>
  <c r="AL134" i="15"/>
  <c r="AK134" i="15"/>
  <c r="AI134" i="15"/>
  <c r="AH134" i="15"/>
  <c r="AG134" i="15"/>
  <c r="AE134" i="15"/>
  <c r="AD134" i="15"/>
  <c r="AC134" i="15"/>
  <c r="AB134" i="15"/>
  <c r="AW134" i="15" s="1"/>
  <c r="Y134" i="15"/>
  <c r="X134" i="15"/>
  <c r="W134" i="15"/>
  <c r="U134" i="15"/>
  <c r="T134" i="15"/>
  <c r="S134" i="15"/>
  <c r="Q134" i="15"/>
  <c r="P134" i="15"/>
  <c r="O134" i="15"/>
  <c r="M134" i="15"/>
  <c r="AV134" i="15" s="1"/>
  <c r="L134" i="15"/>
  <c r="K134" i="15"/>
  <c r="I134" i="15"/>
  <c r="G134" i="15"/>
  <c r="E134" i="15"/>
  <c r="AU133" i="15"/>
  <c r="AT133" i="15"/>
  <c r="AS133" i="15"/>
  <c r="AQ133" i="15"/>
  <c r="AP133" i="15"/>
  <c r="AO133" i="15"/>
  <c r="AM133" i="15"/>
  <c r="AL133" i="15"/>
  <c r="AK133" i="15"/>
  <c r="AI133" i="15"/>
  <c r="AH133" i="15"/>
  <c r="AG133" i="15"/>
  <c r="AE133" i="15"/>
  <c r="AD133" i="15"/>
  <c r="AC133" i="15"/>
  <c r="AB133" i="15"/>
  <c r="AW133" i="15" s="1"/>
  <c r="Y133" i="15"/>
  <c r="X133" i="15"/>
  <c r="W133" i="15"/>
  <c r="U133" i="15"/>
  <c r="T133" i="15"/>
  <c r="S133" i="15"/>
  <c r="Q133" i="15"/>
  <c r="P133" i="15"/>
  <c r="O133" i="15"/>
  <c r="M133" i="15"/>
  <c r="AV133" i="15" s="1"/>
  <c r="L133" i="15"/>
  <c r="K133" i="15"/>
  <c r="I133" i="15"/>
  <c r="G133" i="15"/>
  <c r="E133" i="15"/>
  <c r="AU132" i="15"/>
  <c r="AT132" i="15"/>
  <c r="AS132" i="15"/>
  <c r="AQ132" i="15"/>
  <c r="AP132" i="15"/>
  <c r="AO132" i="15"/>
  <c r="AM132" i="15"/>
  <c r="AL132" i="15"/>
  <c r="AK132" i="15"/>
  <c r="AI132" i="15"/>
  <c r="AH132" i="15"/>
  <c r="AG132" i="15"/>
  <c r="AE132" i="15"/>
  <c r="AD132" i="15"/>
  <c r="AC132" i="15"/>
  <c r="AB132" i="15"/>
  <c r="AW132" i="15"/>
  <c r="Y132" i="15"/>
  <c r="X132" i="15"/>
  <c r="W132" i="15"/>
  <c r="U132" i="15"/>
  <c r="T132" i="15"/>
  <c r="S132" i="15"/>
  <c r="Q132" i="15"/>
  <c r="P132" i="15"/>
  <c r="O132" i="15"/>
  <c r="M132" i="15"/>
  <c r="L132" i="15"/>
  <c r="K132" i="15"/>
  <c r="I132" i="15"/>
  <c r="G132" i="15"/>
  <c r="E132" i="15"/>
  <c r="AU131" i="15"/>
  <c r="AT131" i="15"/>
  <c r="AS131" i="15"/>
  <c r="AQ131" i="15"/>
  <c r="AP131" i="15"/>
  <c r="AO131" i="15"/>
  <c r="AM131" i="15"/>
  <c r="AL131" i="15"/>
  <c r="AK131" i="15"/>
  <c r="AI131" i="15"/>
  <c r="AH131" i="15"/>
  <c r="AG131" i="15"/>
  <c r="AE131" i="15"/>
  <c r="AD131" i="15"/>
  <c r="AC131" i="15"/>
  <c r="AB131" i="15"/>
  <c r="AW131" i="15"/>
  <c r="Y131" i="15"/>
  <c r="X131" i="15"/>
  <c r="W131" i="15"/>
  <c r="U131" i="15"/>
  <c r="AV131" i="15" s="1"/>
  <c r="T131" i="15"/>
  <c r="S131" i="15"/>
  <c r="Q131" i="15"/>
  <c r="P131" i="15"/>
  <c r="O131" i="15"/>
  <c r="M131" i="15"/>
  <c r="L131" i="15"/>
  <c r="K131" i="15"/>
  <c r="I131" i="15"/>
  <c r="G131" i="15"/>
  <c r="E131" i="15"/>
  <c r="AV130" i="15"/>
  <c r="AU130" i="15"/>
  <c r="AT130" i="15"/>
  <c r="AS130" i="15"/>
  <c r="AQ130" i="15"/>
  <c r="AP130" i="15"/>
  <c r="AO130" i="15"/>
  <c r="AM130" i="15"/>
  <c r="AL130" i="15"/>
  <c r="AK130" i="15"/>
  <c r="AI130" i="15"/>
  <c r="AH130" i="15"/>
  <c r="AG130" i="15"/>
  <c r="AE130" i="15"/>
  <c r="AD130" i="15"/>
  <c r="AC130" i="15"/>
  <c r="AB130" i="15"/>
  <c r="AW130" i="15" s="1"/>
  <c r="Y130" i="15"/>
  <c r="X130" i="15"/>
  <c r="W130" i="15"/>
  <c r="U130" i="15"/>
  <c r="T130" i="15"/>
  <c r="S130" i="15"/>
  <c r="Q130" i="15"/>
  <c r="P130" i="15"/>
  <c r="O130" i="15"/>
  <c r="M130" i="15"/>
  <c r="L130" i="15"/>
  <c r="K130" i="15"/>
  <c r="I130" i="15"/>
  <c r="G130" i="15"/>
  <c r="E130" i="15"/>
  <c r="AU129" i="15"/>
  <c r="AT129" i="15"/>
  <c r="AS129" i="15"/>
  <c r="AQ129" i="15"/>
  <c r="AP129" i="15"/>
  <c r="AO129" i="15"/>
  <c r="AM129" i="15"/>
  <c r="AL129" i="15"/>
  <c r="AK129" i="15"/>
  <c r="AI129" i="15"/>
  <c r="AH129" i="15"/>
  <c r="AG129" i="15"/>
  <c r="AE129" i="15"/>
  <c r="AD129" i="15"/>
  <c r="AC129" i="15"/>
  <c r="AB129" i="15"/>
  <c r="AW129" i="15" s="1"/>
  <c r="Y129" i="15"/>
  <c r="X129" i="15"/>
  <c r="W129" i="15"/>
  <c r="U129" i="15"/>
  <c r="T129" i="15"/>
  <c r="S129" i="15"/>
  <c r="Q129" i="15"/>
  <c r="P129" i="15"/>
  <c r="O129" i="15"/>
  <c r="M129" i="15"/>
  <c r="AV129" i="15" s="1"/>
  <c r="L129" i="15"/>
  <c r="K129" i="15"/>
  <c r="I129" i="15"/>
  <c r="G129" i="15"/>
  <c r="E129" i="15"/>
  <c r="AU128" i="15"/>
  <c r="AT128" i="15"/>
  <c r="AS128" i="15"/>
  <c r="AQ128" i="15"/>
  <c r="AP128" i="15"/>
  <c r="AO128" i="15"/>
  <c r="AM128" i="15"/>
  <c r="AL128" i="15"/>
  <c r="AK128" i="15"/>
  <c r="AI128" i="15"/>
  <c r="AH128" i="15"/>
  <c r="AG128" i="15"/>
  <c r="AE128" i="15"/>
  <c r="AD128" i="15"/>
  <c r="AC128" i="15"/>
  <c r="AB128" i="15"/>
  <c r="AW128" i="15"/>
  <c r="Y128" i="15"/>
  <c r="X128" i="15"/>
  <c r="W128" i="15"/>
  <c r="U128" i="15"/>
  <c r="T128" i="15"/>
  <c r="S128" i="15"/>
  <c r="Q128" i="15"/>
  <c r="P128" i="15"/>
  <c r="O128" i="15"/>
  <c r="M128" i="15"/>
  <c r="L128" i="15"/>
  <c r="K128" i="15"/>
  <c r="I128" i="15"/>
  <c r="G128" i="15"/>
  <c r="E128" i="15"/>
  <c r="AU127" i="15"/>
  <c r="AT127" i="15"/>
  <c r="AS127" i="15"/>
  <c r="AQ127" i="15"/>
  <c r="AP127" i="15"/>
  <c r="AO127" i="15"/>
  <c r="AM127" i="15"/>
  <c r="AL127" i="15"/>
  <c r="AK127" i="15"/>
  <c r="AI127" i="15"/>
  <c r="AH127" i="15"/>
  <c r="AG127" i="15"/>
  <c r="AE127" i="15"/>
  <c r="AD127" i="15"/>
  <c r="AC127" i="15"/>
  <c r="AB127" i="15"/>
  <c r="AW127" i="15" s="1"/>
  <c r="Y127" i="15"/>
  <c r="X127" i="15"/>
  <c r="W127" i="15"/>
  <c r="U127" i="15"/>
  <c r="T127" i="15"/>
  <c r="S127" i="15"/>
  <c r="Q127" i="15"/>
  <c r="AV127" i="15" s="1"/>
  <c r="P127" i="15"/>
  <c r="O127" i="15"/>
  <c r="M127" i="15"/>
  <c r="L127" i="15"/>
  <c r="K127" i="15"/>
  <c r="I127" i="15"/>
  <c r="G127" i="15"/>
  <c r="E127" i="15"/>
  <c r="AU126" i="15"/>
  <c r="AT126" i="15"/>
  <c r="AS126" i="15"/>
  <c r="AQ126" i="15"/>
  <c r="AP126" i="15"/>
  <c r="AO126" i="15"/>
  <c r="AM126" i="15"/>
  <c r="AL126" i="15"/>
  <c r="AK126" i="15"/>
  <c r="AI126" i="15"/>
  <c r="AH126" i="15"/>
  <c r="AG126" i="15"/>
  <c r="AE126" i="15"/>
  <c r="AD126" i="15"/>
  <c r="AC126" i="15"/>
  <c r="AB126" i="15"/>
  <c r="AW126" i="15" s="1"/>
  <c r="Y126" i="15"/>
  <c r="X126" i="15"/>
  <c r="W126" i="15"/>
  <c r="U126" i="15"/>
  <c r="T126" i="15"/>
  <c r="S126" i="15"/>
  <c r="Q126" i="15"/>
  <c r="P126" i="15"/>
  <c r="O126" i="15"/>
  <c r="M126" i="15"/>
  <c r="AV126" i="15" s="1"/>
  <c r="L126" i="15"/>
  <c r="K126" i="15"/>
  <c r="I126" i="15"/>
  <c r="G126" i="15"/>
  <c r="E126" i="15"/>
  <c r="AU125" i="15"/>
  <c r="AT125" i="15"/>
  <c r="AS125" i="15"/>
  <c r="AQ125" i="15"/>
  <c r="AP125" i="15"/>
  <c r="AO125" i="15"/>
  <c r="AM125" i="15"/>
  <c r="AL125" i="15"/>
  <c r="AK125" i="15"/>
  <c r="AI125" i="15"/>
  <c r="AH125" i="15"/>
  <c r="AG125" i="15"/>
  <c r="AE125" i="15"/>
  <c r="AD125" i="15"/>
  <c r="AC125" i="15"/>
  <c r="AB125" i="15"/>
  <c r="AW125" i="15" s="1"/>
  <c r="Y125" i="15"/>
  <c r="X125" i="15"/>
  <c r="W125" i="15"/>
  <c r="U125" i="15"/>
  <c r="T125" i="15"/>
  <c r="S125" i="15"/>
  <c r="Q125" i="15"/>
  <c r="AV125" i="15" s="1"/>
  <c r="P125" i="15"/>
  <c r="O125" i="15"/>
  <c r="M125" i="15"/>
  <c r="L125" i="15"/>
  <c r="K125" i="15"/>
  <c r="I125" i="15"/>
  <c r="G125" i="15"/>
  <c r="E125" i="15"/>
  <c r="AU124" i="15"/>
  <c r="AT124" i="15"/>
  <c r="AS124" i="15"/>
  <c r="AQ124" i="15"/>
  <c r="AP124" i="15"/>
  <c r="AO124" i="15"/>
  <c r="AM124" i="15"/>
  <c r="AL124" i="15"/>
  <c r="AK124" i="15"/>
  <c r="AI124" i="15"/>
  <c r="AH124" i="15"/>
  <c r="AG124" i="15"/>
  <c r="AE124" i="15"/>
  <c r="AD124" i="15"/>
  <c r="AC124" i="15"/>
  <c r="AB124" i="15"/>
  <c r="AW124" i="15"/>
  <c r="Y124" i="15"/>
  <c r="X124" i="15"/>
  <c r="W124" i="15"/>
  <c r="U124" i="15"/>
  <c r="T124" i="15"/>
  <c r="S124" i="15"/>
  <c r="Q124" i="15"/>
  <c r="P124" i="15"/>
  <c r="O124" i="15"/>
  <c r="M124" i="15"/>
  <c r="L124" i="15"/>
  <c r="K124" i="15"/>
  <c r="I124" i="15"/>
  <c r="G124" i="15"/>
  <c r="E124" i="15"/>
  <c r="AU123" i="15"/>
  <c r="AT123" i="15"/>
  <c r="AS123" i="15"/>
  <c r="AQ123" i="15"/>
  <c r="AP123" i="15"/>
  <c r="AO123" i="15"/>
  <c r="AM123" i="15"/>
  <c r="AL123" i="15"/>
  <c r="AK123" i="15"/>
  <c r="AI123" i="15"/>
  <c r="AH123" i="15"/>
  <c r="AG123" i="15"/>
  <c r="AE123" i="15"/>
  <c r="AD123" i="15"/>
  <c r="AC123" i="15"/>
  <c r="AB123" i="15"/>
  <c r="AW123" i="15" s="1"/>
  <c r="Y123" i="15"/>
  <c r="X123" i="15"/>
  <c r="W123" i="15"/>
  <c r="U123" i="15"/>
  <c r="T123" i="15"/>
  <c r="S123" i="15"/>
  <c r="Q123" i="15"/>
  <c r="P123" i="15"/>
  <c r="O123" i="15"/>
  <c r="M123" i="15"/>
  <c r="AV123" i="15" s="1"/>
  <c r="L123" i="15"/>
  <c r="K123" i="15"/>
  <c r="I123" i="15"/>
  <c r="G123" i="15"/>
  <c r="E123" i="15"/>
  <c r="AU122" i="15"/>
  <c r="AT122" i="15"/>
  <c r="AS122" i="15"/>
  <c r="AQ122" i="15"/>
  <c r="AP122" i="15"/>
  <c r="AO122" i="15"/>
  <c r="AM122" i="15"/>
  <c r="AL122" i="15"/>
  <c r="AK122" i="15"/>
  <c r="AI122" i="15"/>
  <c r="AH122" i="15"/>
  <c r="AG122" i="15"/>
  <c r="AE122" i="15"/>
  <c r="AD122" i="15"/>
  <c r="AC122" i="15"/>
  <c r="AB122" i="15"/>
  <c r="AW122" i="15" s="1"/>
  <c r="Y122" i="15"/>
  <c r="X122" i="15"/>
  <c r="W122" i="15"/>
  <c r="U122" i="15"/>
  <c r="T122" i="15"/>
  <c r="S122" i="15"/>
  <c r="Q122" i="15"/>
  <c r="P122" i="15"/>
  <c r="O122" i="15"/>
  <c r="M122" i="15"/>
  <c r="AV122" i="15" s="1"/>
  <c r="L122" i="15"/>
  <c r="K122" i="15"/>
  <c r="I122" i="15"/>
  <c r="G122" i="15"/>
  <c r="E122" i="15"/>
  <c r="AU121" i="15"/>
  <c r="AT121" i="15"/>
  <c r="AS121" i="15"/>
  <c r="AQ121" i="15"/>
  <c r="AP121" i="15"/>
  <c r="AO121" i="15"/>
  <c r="AM121" i="15"/>
  <c r="AL121" i="15"/>
  <c r="AK121" i="15"/>
  <c r="AI121" i="15"/>
  <c r="AH121" i="15"/>
  <c r="AG121" i="15"/>
  <c r="AE121" i="15"/>
  <c r="AD121" i="15"/>
  <c r="AC121" i="15"/>
  <c r="AB121" i="15"/>
  <c r="AW121" i="15" s="1"/>
  <c r="Y121" i="15"/>
  <c r="X121" i="15"/>
  <c r="W121" i="15"/>
  <c r="U121" i="15"/>
  <c r="T121" i="15"/>
  <c r="S121" i="15"/>
  <c r="Q121" i="15"/>
  <c r="P121" i="15"/>
  <c r="O121" i="15"/>
  <c r="M121" i="15"/>
  <c r="AV121" i="15"/>
  <c r="L121" i="15"/>
  <c r="K121" i="15"/>
  <c r="I121" i="15"/>
  <c r="G121" i="15"/>
  <c r="E121" i="15"/>
  <c r="AU120" i="15"/>
  <c r="AT120" i="15"/>
  <c r="AS120" i="15"/>
  <c r="AQ120" i="15"/>
  <c r="AP120" i="15"/>
  <c r="AO120" i="15"/>
  <c r="AM120" i="15"/>
  <c r="AL120" i="15"/>
  <c r="AK120" i="15"/>
  <c r="AI120" i="15"/>
  <c r="AH120" i="15"/>
  <c r="AG120" i="15"/>
  <c r="AE120" i="15"/>
  <c r="AD120" i="15"/>
  <c r="AC120" i="15"/>
  <c r="AB120" i="15"/>
  <c r="AW120" i="15"/>
  <c r="Y120" i="15"/>
  <c r="X120" i="15"/>
  <c r="W120" i="15"/>
  <c r="U120" i="15"/>
  <c r="T120" i="15"/>
  <c r="S120" i="15"/>
  <c r="Q120" i="15"/>
  <c r="P120" i="15"/>
  <c r="O120" i="15"/>
  <c r="M120" i="15"/>
  <c r="AV120" i="15" s="1"/>
  <c r="L120" i="15"/>
  <c r="K120" i="15"/>
  <c r="I120" i="15"/>
  <c r="G120" i="15"/>
  <c r="E120" i="15"/>
  <c r="AU119" i="15"/>
  <c r="AT119" i="15"/>
  <c r="AS119" i="15"/>
  <c r="AQ119" i="15"/>
  <c r="AP119" i="15"/>
  <c r="AO119" i="15"/>
  <c r="AM119" i="15"/>
  <c r="AL119" i="15"/>
  <c r="AK119" i="15"/>
  <c r="AI119" i="15"/>
  <c r="AH119" i="15"/>
  <c r="AG119" i="15"/>
  <c r="AE119" i="15"/>
  <c r="AD119" i="15"/>
  <c r="AC119" i="15"/>
  <c r="AB119" i="15"/>
  <c r="AW119" i="15" s="1"/>
  <c r="Y119" i="15"/>
  <c r="X119" i="15"/>
  <c r="W119" i="15"/>
  <c r="U119" i="15"/>
  <c r="T119" i="15"/>
  <c r="S119" i="15"/>
  <c r="Q119" i="15"/>
  <c r="AV119" i="15" s="1"/>
  <c r="P119" i="15"/>
  <c r="O119" i="15"/>
  <c r="M119" i="15"/>
  <c r="L119" i="15"/>
  <c r="K119" i="15"/>
  <c r="I119" i="15"/>
  <c r="G119" i="15"/>
  <c r="E119" i="15"/>
  <c r="AU118" i="15"/>
  <c r="AT118" i="15"/>
  <c r="AS118" i="15"/>
  <c r="AQ118" i="15"/>
  <c r="AP118" i="15"/>
  <c r="AO118" i="15"/>
  <c r="AM118" i="15"/>
  <c r="AL118" i="15"/>
  <c r="AK118" i="15"/>
  <c r="AI118" i="15"/>
  <c r="AH118" i="15"/>
  <c r="AG118" i="15"/>
  <c r="AE118" i="15"/>
  <c r="AD118" i="15"/>
  <c r="AC118" i="15"/>
  <c r="AB118" i="15"/>
  <c r="AW118" i="15" s="1"/>
  <c r="Y118" i="15"/>
  <c r="X118" i="15"/>
  <c r="W118" i="15"/>
  <c r="U118" i="15"/>
  <c r="T118" i="15"/>
  <c r="S118" i="15"/>
  <c r="Q118" i="15"/>
  <c r="AV118" i="15" s="1"/>
  <c r="P118" i="15"/>
  <c r="O118" i="15"/>
  <c r="M118" i="15"/>
  <c r="L118" i="15"/>
  <c r="K118" i="15"/>
  <c r="I118" i="15"/>
  <c r="G118" i="15"/>
  <c r="E118" i="15"/>
  <c r="AU117" i="15"/>
  <c r="AT117" i="15"/>
  <c r="AS117" i="15"/>
  <c r="AQ117" i="15"/>
  <c r="AP117" i="15"/>
  <c r="AO117" i="15"/>
  <c r="AM117" i="15"/>
  <c r="AL117" i="15"/>
  <c r="AK117" i="15"/>
  <c r="AI117" i="15"/>
  <c r="AH117" i="15"/>
  <c r="AG117" i="15"/>
  <c r="AE117" i="15"/>
  <c r="AD117" i="15"/>
  <c r="AC117" i="15"/>
  <c r="AB117" i="15"/>
  <c r="AW117" i="15" s="1"/>
  <c r="Y117" i="15"/>
  <c r="X117" i="15"/>
  <c r="W117" i="15"/>
  <c r="U117" i="15"/>
  <c r="T117" i="15"/>
  <c r="S117" i="15"/>
  <c r="Q117" i="15"/>
  <c r="AV117" i="15" s="1"/>
  <c r="P117" i="15"/>
  <c r="O117" i="15"/>
  <c r="M117" i="15"/>
  <c r="L117" i="15"/>
  <c r="K117" i="15"/>
  <c r="I117" i="15"/>
  <c r="G117" i="15"/>
  <c r="E117" i="15"/>
  <c r="AU116" i="15"/>
  <c r="AT116" i="15"/>
  <c r="AS116" i="15"/>
  <c r="AQ116" i="15"/>
  <c r="AP116" i="15"/>
  <c r="AO116" i="15"/>
  <c r="AM116" i="15"/>
  <c r="AL116" i="15"/>
  <c r="AK116" i="15"/>
  <c r="AI116" i="15"/>
  <c r="AH116" i="15"/>
  <c r="AG116" i="15"/>
  <c r="AE116" i="15"/>
  <c r="AD116" i="15"/>
  <c r="AC116" i="15"/>
  <c r="AB116" i="15"/>
  <c r="AW116" i="15"/>
  <c r="Y116" i="15"/>
  <c r="X116" i="15"/>
  <c r="W116" i="15"/>
  <c r="U116" i="15"/>
  <c r="T116" i="15"/>
  <c r="S116" i="15"/>
  <c r="Q116" i="15"/>
  <c r="P116" i="15"/>
  <c r="O116" i="15"/>
  <c r="M116" i="15"/>
  <c r="L116" i="15"/>
  <c r="K116" i="15"/>
  <c r="I116" i="15"/>
  <c r="G116" i="15"/>
  <c r="E116" i="15"/>
  <c r="AU115" i="15"/>
  <c r="AT115" i="15"/>
  <c r="AS115" i="15"/>
  <c r="AQ115" i="15"/>
  <c r="AP115" i="15"/>
  <c r="AO115" i="15"/>
  <c r="AM115" i="15"/>
  <c r="AL115" i="15"/>
  <c r="AK115" i="15"/>
  <c r="AI115" i="15"/>
  <c r="AH115" i="15"/>
  <c r="AG115" i="15"/>
  <c r="AE115" i="15"/>
  <c r="AD115" i="15"/>
  <c r="AC115" i="15"/>
  <c r="AB115" i="15"/>
  <c r="AW115" i="15"/>
  <c r="Y115" i="15"/>
  <c r="X115" i="15"/>
  <c r="W115" i="15"/>
  <c r="U115" i="15"/>
  <c r="T115" i="15"/>
  <c r="S115" i="15"/>
  <c r="Q115" i="15"/>
  <c r="P115" i="15"/>
  <c r="O115" i="15"/>
  <c r="M115" i="15"/>
  <c r="AV115" i="15" s="1"/>
  <c r="L115" i="15"/>
  <c r="K115" i="15"/>
  <c r="I115" i="15"/>
  <c r="G115" i="15"/>
  <c r="E115" i="15"/>
  <c r="AU114" i="15"/>
  <c r="AT114" i="15"/>
  <c r="AS114" i="15"/>
  <c r="AQ114" i="15"/>
  <c r="AP114" i="15"/>
  <c r="AO114" i="15"/>
  <c r="AM114" i="15"/>
  <c r="AL114" i="15"/>
  <c r="AK114" i="15"/>
  <c r="AI114" i="15"/>
  <c r="AH114" i="15"/>
  <c r="AG114" i="15"/>
  <c r="AE114" i="15"/>
  <c r="AD114" i="15"/>
  <c r="AC114" i="15"/>
  <c r="AB114" i="15"/>
  <c r="AW114" i="15" s="1"/>
  <c r="Y114" i="15"/>
  <c r="X114" i="15"/>
  <c r="W114" i="15"/>
  <c r="U114" i="15"/>
  <c r="T114" i="15"/>
  <c r="S114" i="15"/>
  <c r="Q114" i="15"/>
  <c r="P114" i="15"/>
  <c r="O114" i="15"/>
  <c r="M114" i="15"/>
  <c r="AV114" i="15" s="1"/>
  <c r="L114" i="15"/>
  <c r="K114" i="15"/>
  <c r="I114" i="15"/>
  <c r="G114" i="15"/>
  <c r="E114" i="15"/>
  <c r="AU113" i="15"/>
  <c r="AT113" i="15"/>
  <c r="AS113" i="15"/>
  <c r="AQ113" i="15"/>
  <c r="AP113" i="15"/>
  <c r="AO113" i="15"/>
  <c r="AM113" i="15"/>
  <c r="AL113" i="15"/>
  <c r="AK113" i="15"/>
  <c r="AI113" i="15"/>
  <c r="AH113" i="15"/>
  <c r="AG113" i="15"/>
  <c r="AE113" i="15"/>
  <c r="AD113" i="15"/>
  <c r="AC113" i="15"/>
  <c r="AB113" i="15"/>
  <c r="AW113" i="15" s="1"/>
  <c r="Y113" i="15"/>
  <c r="X113" i="15"/>
  <c r="W113" i="15"/>
  <c r="U113" i="15"/>
  <c r="T113" i="15"/>
  <c r="S113" i="15"/>
  <c r="Q113" i="15"/>
  <c r="P113" i="15"/>
  <c r="O113" i="15"/>
  <c r="M113" i="15"/>
  <c r="AV113" i="15"/>
  <c r="L113" i="15"/>
  <c r="K113" i="15"/>
  <c r="I113" i="15"/>
  <c r="G113" i="15"/>
  <c r="E113" i="15"/>
  <c r="AU112" i="15"/>
  <c r="AT112" i="15"/>
  <c r="AS112" i="15"/>
  <c r="AQ112" i="15"/>
  <c r="AP112" i="15"/>
  <c r="AO112" i="15"/>
  <c r="AM112" i="15"/>
  <c r="AL112" i="15"/>
  <c r="AK112" i="15"/>
  <c r="AI112" i="15"/>
  <c r="AH112" i="15"/>
  <c r="AG112" i="15"/>
  <c r="AE112" i="15"/>
  <c r="AD112" i="15"/>
  <c r="AC112" i="15"/>
  <c r="AB112" i="15"/>
  <c r="AW112" i="15"/>
  <c r="Y112" i="15"/>
  <c r="X112" i="15"/>
  <c r="W112" i="15"/>
  <c r="U112" i="15"/>
  <c r="T112" i="15"/>
  <c r="S112" i="15"/>
  <c r="Q112" i="15"/>
  <c r="P112" i="15"/>
  <c r="O112" i="15"/>
  <c r="M112" i="15"/>
  <c r="AV112" i="15" s="1"/>
  <c r="L112" i="15"/>
  <c r="K112" i="15"/>
  <c r="I112" i="15"/>
  <c r="G112" i="15"/>
  <c r="E112" i="15"/>
  <c r="AU111" i="15"/>
  <c r="AT111" i="15"/>
  <c r="AS111" i="15"/>
  <c r="AQ111" i="15"/>
  <c r="AP111" i="15"/>
  <c r="AO111" i="15"/>
  <c r="AM111" i="15"/>
  <c r="AL111" i="15"/>
  <c r="AK111" i="15"/>
  <c r="AI111" i="15"/>
  <c r="AH111" i="15"/>
  <c r="AG111" i="15"/>
  <c r="AE111" i="15"/>
  <c r="AD111" i="15"/>
  <c r="AC111" i="15"/>
  <c r="AB111" i="15"/>
  <c r="AW111" i="15"/>
  <c r="Y111" i="15"/>
  <c r="X111" i="15"/>
  <c r="W111" i="15"/>
  <c r="U111" i="15"/>
  <c r="T111" i="15"/>
  <c r="S111" i="15"/>
  <c r="Q111" i="15"/>
  <c r="P111" i="15"/>
  <c r="O111" i="15"/>
  <c r="M111" i="15"/>
  <c r="AV111" i="15" s="1"/>
  <c r="L111" i="15"/>
  <c r="K111" i="15"/>
  <c r="I111" i="15"/>
  <c r="G111" i="15"/>
  <c r="E111" i="15"/>
  <c r="AU110" i="15"/>
  <c r="AT110" i="15"/>
  <c r="AS110" i="15"/>
  <c r="AQ110" i="15"/>
  <c r="AP110" i="15"/>
  <c r="AO110" i="15"/>
  <c r="AM110" i="15"/>
  <c r="AL110" i="15"/>
  <c r="AK110" i="15"/>
  <c r="AI110" i="15"/>
  <c r="AH110" i="15"/>
  <c r="AG110" i="15"/>
  <c r="AE110" i="15"/>
  <c r="AD110" i="15"/>
  <c r="AC110" i="15"/>
  <c r="AB110" i="15"/>
  <c r="AW110" i="15" s="1"/>
  <c r="Y110" i="15"/>
  <c r="X110" i="15"/>
  <c r="W110" i="15"/>
  <c r="U110" i="15"/>
  <c r="T110" i="15"/>
  <c r="S110" i="15"/>
  <c r="Q110" i="15"/>
  <c r="AV110" i="15"/>
  <c r="P110" i="15"/>
  <c r="O110" i="15"/>
  <c r="M110" i="15"/>
  <c r="L110" i="15"/>
  <c r="K110" i="15"/>
  <c r="I110" i="15"/>
  <c r="G110" i="15"/>
  <c r="E110" i="15"/>
  <c r="AU109" i="15"/>
  <c r="AT109" i="15"/>
  <c r="AS109" i="15"/>
  <c r="AQ109" i="15"/>
  <c r="AP109" i="15"/>
  <c r="AO109" i="15"/>
  <c r="AM109" i="15"/>
  <c r="AL109" i="15"/>
  <c r="AK109" i="15"/>
  <c r="AI109" i="15"/>
  <c r="AH109" i="15"/>
  <c r="AG109" i="15"/>
  <c r="AE109" i="15"/>
  <c r="AD109" i="15"/>
  <c r="AC109" i="15"/>
  <c r="AB109" i="15"/>
  <c r="AW109" i="15" s="1"/>
  <c r="Y109" i="15"/>
  <c r="X109" i="15"/>
  <c r="W109" i="15"/>
  <c r="U109" i="15"/>
  <c r="T109" i="15"/>
  <c r="S109" i="15"/>
  <c r="Q109" i="15"/>
  <c r="P109" i="15"/>
  <c r="O109" i="15"/>
  <c r="M109" i="15"/>
  <c r="AV109" i="15" s="1"/>
  <c r="L109" i="15"/>
  <c r="K109" i="15"/>
  <c r="I109" i="15"/>
  <c r="G109" i="15"/>
  <c r="E109" i="15"/>
  <c r="AU108" i="15"/>
  <c r="AT108" i="15"/>
  <c r="AS108" i="15"/>
  <c r="AQ108" i="15"/>
  <c r="AP108" i="15"/>
  <c r="AO108" i="15"/>
  <c r="AM108" i="15"/>
  <c r="AL108" i="15"/>
  <c r="AK108" i="15"/>
  <c r="AI108" i="15"/>
  <c r="AH108" i="15"/>
  <c r="AG108" i="15"/>
  <c r="AE108" i="15"/>
  <c r="AD108" i="15"/>
  <c r="AC108" i="15"/>
  <c r="AB108" i="15"/>
  <c r="AW108" i="15"/>
  <c r="Y108" i="15"/>
  <c r="X108" i="15"/>
  <c r="W108" i="15"/>
  <c r="U108" i="15"/>
  <c r="T108" i="15"/>
  <c r="S108" i="15"/>
  <c r="Q108" i="15"/>
  <c r="P108" i="15"/>
  <c r="O108" i="15"/>
  <c r="M108" i="15"/>
  <c r="L108" i="15"/>
  <c r="K108" i="15"/>
  <c r="I108" i="15"/>
  <c r="G108" i="15"/>
  <c r="E108" i="15"/>
  <c r="AU107" i="15"/>
  <c r="AT107" i="15"/>
  <c r="AS107" i="15"/>
  <c r="AQ107" i="15"/>
  <c r="AP107" i="15"/>
  <c r="AO107" i="15"/>
  <c r="AM107" i="15"/>
  <c r="AL107" i="15"/>
  <c r="AK107" i="15"/>
  <c r="AI107" i="15"/>
  <c r="AH107" i="15"/>
  <c r="AG107" i="15"/>
  <c r="AE107" i="15"/>
  <c r="AD107" i="15"/>
  <c r="AC107" i="15"/>
  <c r="AB107" i="15"/>
  <c r="AW107" i="15"/>
  <c r="Y107" i="15"/>
  <c r="X107" i="15"/>
  <c r="W107" i="15"/>
  <c r="U107" i="15"/>
  <c r="AV107" i="15"/>
  <c r="T107" i="15"/>
  <c r="S107" i="15"/>
  <c r="Q107" i="15"/>
  <c r="P107" i="15"/>
  <c r="O107" i="15"/>
  <c r="M107" i="15"/>
  <c r="L107" i="15"/>
  <c r="K107" i="15"/>
  <c r="I107" i="15"/>
  <c r="G107" i="15"/>
  <c r="E107" i="15"/>
  <c r="AU106" i="15"/>
  <c r="AT106" i="15"/>
  <c r="AS106" i="15"/>
  <c r="AQ106" i="15"/>
  <c r="AP106" i="15"/>
  <c r="AO106" i="15"/>
  <c r="AM106" i="15"/>
  <c r="AL106" i="15"/>
  <c r="AK106" i="15"/>
  <c r="AI106" i="15"/>
  <c r="AH106" i="15"/>
  <c r="AG106" i="15"/>
  <c r="AE106" i="15"/>
  <c r="AD106" i="15"/>
  <c r="AC106" i="15"/>
  <c r="AB106" i="15"/>
  <c r="AW106" i="15" s="1"/>
  <c r="Y106" i="15"/>
  <c r="X106" i="15"/>
  <c r="W106" i="15"/>
  <c r="U106" i="15"/>
  <c r="T106" i="15"/>
  <c r="S106" i="15"/>
  <c r="Q106" i="15"/>
  <c r="P106" i="15"/>
  <c r="O106" i="15"/>
  <c r="M106" i="15"/>
  <c r="AV106" i="15" s="1"/>
  <c r="L106" i="15"/>
  <c r="K106" i="15"/>
  <c r="I106" i="15"/>
  <c r="G106" i="15"/>
  <c r="E106" i="15"/>
  <c r="AU105" i="15"/>
  <c r="AT105" i="15"/>
  <c r="AS105" i="15"/>
  <c r="AQ105" i="15"/>
  <c r="AP105" i="15"/>
  <c r="AO105" i="15"/>
  <c r="AM105" i="15"/>
  <c r="AL105" i="15"/>
  <c r="AK105" i="15"/>
  <c r="AI105" i="15"/>
  <c r="AH105" i="15"/>
  <c r="AG105" i="15"/>
  <c r="AE105" i="15"/>
  <c r="AD105" i="15"/>
  <c r="AC105" i="15"/>
  <c r="AB105" i="15"/>
  <c r="AW105" i="15" s="1"/>
  <c r="Y105" i="15"/>
  <c r="X105" i="15"/>
  <c r="W105" i="15"/>
  <c r="U105" i="15"/>
  <c r="T105" i="15"/>
  <c r="S105" i="15"/>
  <c r="Q105" i="15"/>
  <c r="AV105" i="15" s="1"/>
  <c r="P105" i="15"/>
  <c r="O105" i="15"/>
  <c r="M105" i="15"/>
  <c r="L105" i="15"/>
  <c r="K105" i="15"/>
  <c r="I105" i="15"/>
  <c r="G105" i="15"/>
  <c r="E105" i="15"/>
  <c r="AU104" i="15"/>
  <c r="AT104" i="15"/>
  <c r="AS104" i="15"/>
  <c r="AQ104" i="15"/>
  <c r="AP104" i="15"/>
  <c r="AO104" i="15"/>
  <c r="AM104" i="15"/>
  <c r="AL104" i="15"/>
  <c r="AK104" i="15"/>
  <c r="AI104" i="15"/>
  <c r="AH104" i="15"/>
  <c r="AG104" i="15"/>
  <c r="AE104" i="15"/>
  <c r="AD104" i="15"/>
  <c r="AC104" i="15"/>
  <c r="AB104" i="15"/>
  <c r="AW104" i="15" s="1"/>
  <c r="Y104" i="15"/>
  <c r="X104" i="15"/>
  <c r="W104" i="15"/>
  <c r="U104" i="15"/>
  <c r="T104" i="15"/>
  <c r="S104" i="15"/>
  <c r="Q104" i="15"/>
  <c r="AV104" i="15" s="1"/>
  <c r="P104" i="15"/>
  <c r="O104" i="15"/>
  <c r="M104" i="15"/>
  <c r="L104" i="15"/>
  <c r="K104" i="15"/>
  <c r="I104" i="15"/>
  <c r="G104" i="15"/>
  <c r="E104" i="15"/>
  <c r="AU103" i="15"/>
  <c r="AT103" i="15"/>
  <c r="AS103" i="15"/>
  <c r="AQ103" i="15"/>
  <c r="AP103" i="15"/>
  <c r="AO103" i="15"/>
  <c r="AM103" i="15"/>
  <c r="AL103" i="15"/>
  <c r="AK103" i="15"/>
  <c r="AI103" i="15"/>
  <c r="AH103" i="15"/>
  <c r="AG103" i="15"/>
  <c r="AE103" i="15"/>
  <c r="AD103" i="15"/>
  <c r="AC103" i="15"/>
  <c r="AB103" i="15"/>
  <c r="AW103" i="15"/>
  <c r="Y103" i="15"/>
  <c r="X103" i="15"/>
  <c r="W103" i="15"/>
  <c r="U103" i="15"/>
  <c r="T103" i="15"/>
  <c r="S103" i="15"/>
  <c r="Q103" i="15"/>
  <c r="P103" i="15"/>
  <c r="O103" i="15"/>
  <c r="M103" i="15"/>
  <c r="AV103" i="15" s="1"/>
  <c r="L103" i="15"/>
  <c r="K103" i="15"/>
  <c r="I103" i="15"/>
  <c r="G103" i="15"/>
  <c r="E103" i="15"/>
  <c r="AU102" i="15"/>
  <c r="AT102" i="15"/>
  <c r="AS102" i="15"/>
  <c r="AQ102" i="15"/>
  <c r="AP102" i="15"/>
  <c r="AO102" i="15"/>
  <c r="AM102" i="15"/>
  <c r="AL102" i="15"/>
  <c r="AK102" i="15"/>
  <c r="AI102" i="15"/>
  <c r="AH102" i="15"/>
  <c r="AG102" i="15"/>
  <c r="AE102" i="15"/>
  <c r="AD102" i="15"/>
  <c r="AC102" i="15"/>
  <c r="AB102" i="15"/>
  <c r="AW102" i="15" s="1"/>
  <c r="Y102" i="15"/>
  <c r="X102" i="15"/>
  <c r="W102" i="15"/>
  <c r="U102" i="15"/>
  <c r="AV102" i="15" s="1"/>
  <c r="T102" i="15"/>
  <c r="S102" i="15"/>
  <c r="Q102" i="15"/>
  <c r="P102" i="15"/>
  <c r="O102" i="15"/>
  <c r="M102" i="15"/>
  <c r="L102" i="15"/>
  <c r="K102" i="15"/>
  <c r="I102" i="15"/>
  <c r="G102" i="15"/>
  <c r="E102" i="15"/>
  <c r="AU101" i="15"/>
  <c r="AT101" i="15"/>
  <c r="AS101" i="15"/>
  <c r="AQ101" i="15"/>
  <c r="AP101" i="15"/>
  <c r="AO101" i="15"/>
  <c r="AM101" i="15"/>
  <c r="AL101" i="15"/>
  <c r="AK101" i="15"/>
  <c r="AI101" i="15"/>
  <c r="AH101" i="15"/>
  <c r="AG101" i="15"/>
  <c r="AE101" i="15"/>
  <c r="AD101" i="15"/>
  <c r="AC101" i="15"/>
  <c r="AB101" i="15"/>
  <c r="AW101" i="15" s="1"/>
  <c r="Y101" i="15"/>
  <c r="X101" i="15"/>
  <c r="W101" i="15"/>
  <c r="U101" i="15"/>
  <c r="AV101" i="15" s="1"/>
  <c r="T101" i="15"/>
  <c r="S101" i="15"/>
  <c r="Q101" i="15"/>
  <c r="P101" i="15"/>
  <c r="O101" i="15"/>
  <c r="M101" i="15"/>
  <c r="L101" i="15"/>
  <c r="K101" i="15"/>
  <c r="I101" i="15"/>
  <c r="G101" i="15"/>
  <c r="E101" i="15"/>
  <c r="AU100" i="15"/>
  <c r="AT100" i="15"/>
  <c r="AS100" i="15"/>
  <c r="AQ100" i="15"/>
  <c r="AP100" i="15"/>
  <c r="AO100" i="15"/>
  <c r="AM100" i="15"/>
  <c r="AL100" i="15"/>
  <c r="AK100" i="15"/>
  <c r="AI100" i="15"/>
  <c r="AH100" i="15"/>
  <c r="AG100" i="15"/>
  <c r="AE100" i="15"/>
  <c r="AD100" i="15"/>
  <c r="AC100" i="15"/>
  <c r="AB100" i="15"/>
  <c r="AW100" i="15"/>
  <c r="Y100" i="15"/>
  <c r="X100" i="15"/>
  <c r="W100" i="15"/>
  <c r="U100" i="15"/>
  <c r="T100" i="15"/>
  <c r="S100" i="15"/>
  <c r="Q100" i="15"/>
  <c r="P100" i="15"/>
  <c r="O100" i="15"/>
  <c r="M100" i="15"/>
  <c r="AV100" i="15"/>
  <c r="L100" i="15"/>
  <c r="K100" i="15"/>
  <c r="I100" i="15"/>
  <c r="G100" i="15"/>
  <c r="E100" i="15"/>
  <c r="AU99" i="15"/>
  <c r="AT99" i="15"/>
  <c r="AS99" i="15"/>
  <c r="AQ99" i="15"/>
  <c r="AP99" i="15"/>
  <c r="AO99" i="15"/>
  <c r="AM99" i="15"/>
  <c r="AL99" i="15"/>
  <c r="AK99" i="15"/>
  <c r="AI99" i="15"/>
  <c r="AH99" i="15"/>
  <c r="AG99" i="15"/>
  <c r="AE99" i="15"/>
  <c r="AD99" i="15"/>
  <c r="AC99" i="15"/>
  <c r="AB99" i="15"/>
  <c r="AW99" i="15" s="1"/>
  <c r="Y99" i="15"/>
  <c r="AV99" i="15" s="1"/>
  <c r="X99" i="15"/>
  <c r="W99" i="15"/>
  <c r="U99" i="15"/>
  <c r="T99" i="15"/>
  <c r="S99" i="15"/>
  <c r="Q99" i="15"/>
  <c r="P99" i="15"/>
  <c r="O99" i="15"/>
  <c r="M99" i="15"/>
  <c r="L99" i="15"/>
  <c r="K99" i="15"/>
  <c r="I99" i="15"/>
  <c r="G99" i="15"/>
  <c r="E99" i="15"/>
  <c r="AU98" i="15"/>
  <c r="AT98" i="15"/>
  <c r="AS98" i="15"/>
  <c r="AQ98" i="15"/>
  <c r="AP98" i="15"/>
  <c r="AO98" i="15"/>
  <c r="AM98" i="15"/>
  <c r="AL98" i="15"/>
  <c r="AK98" i="15"/>
  <c r="AI98" i="15"/>
  <c r="AH98" i="15"/>
  <c r="AG98" i="15"/>
  <c r="AE98" i="15"/>
  <c r="AD98" i="15"/>
  <c r="AC98" i="15"/>
  <c r="AB98" i="15"/>
  <c r="AW98" i="15"/>
  <c r="Y98" i="15"/>
  <c r="X98" i="15"/>
  <c r="W98" i="15"/>
  <c r="U98" i="15"/>
  <c r="T98" i="15"/>
  <c r="S98" i="15"/>
  <c r="Q98" i="15"/>
  <c r="AV98" i="15" s="1"/>
  <c r="P98" i="15"/>
  <c r="O98" i="15"/>
  <c r="M98" i="15"/>
  <c r="L98" i="15"/>
  <c r="K98" i="15"/>
  <c r="I98" i="15"/>
  <c r="G98" i="15"/>
  <c r="E98" i="15"/>
  <c r="AU97" i="15"/>
  <c r="AT97" i="15"/>
  <c r="AS97" i="15"/>
  <c r="AQ97" i="15"/>
  <c r="AP97" i="15"/>
  <c r="AO97" i="15"/>
  <c r="AM97" i="15"/>
  <c r="AL97" i="15"/>
  <c r="AK97" i="15"/>
  <c r="AI97" i="15"/>
  <c r="AH97" i="15"/>
  <c r="AG97" i="15"/>
  <c r="AE97" i="15"/>
  <c r="AD97" i="15"/>
  <c r="AC97" i="15"/>
  <c r="AB97" i="15"/>
  <c r="AW97" i="15" s="1"/>
  <c r="Y97" i="15"/>
  <c r="X97" i="15"/>
  <c r="W97" i="15"/>
  <c r="U97" i="15"/>
  <c r="T97" i="15"/>
  <c r="S97" i="15"/>
  <c r="Q97" i="15"/>
  <c r="AV97" i="15" s="1"/>
  <c r="P97" i="15"/>
  <c r="O97" i="15"/>
  <c r="M97" i="15"/>
  <c r="L97" i="15"/>
  <c r="K97" i="15"/>
  <c r="I97" i="15"/>
  <c r="G97" i="15"/>
  <c r="E97" i="15"/>
  <c r="AU96" i="15"/>
  <c r="AT96" i="15"/>
  <c r="AS96" i="15"/>
  <c r="AQ96" i="15"/>
  <c r="AP96" i="15"/>
  <c r="AO96" i="15"/>
  <c r="AM96" i="15"/>
  <c r="AL96" i="15"/>
  <c r="AK96" i="15"/>
  <c r="AI96" i="15"/>
  <c r="AH96" i="15"/>
  <c r="AG96" i="15"/>
  <c r="AE96" i="15"/>
  <c r="AD96" i="15"/>
  <c r="AC96" i="15"/>
  <c r="AB96" i="15"/>
  <c r="AW96" i="15" s="1"/>
  <c r="Y96" i="15"/>
  <c r="X96" i="15"/>
  <c r="W96" i="15"/>
  <c r="U96" i="15"/>
  <c r="T96" i="15"/>
  <c r="S96" i="15"/>
  <c r="Q96" i="15"/>
  <c r="AV96" i="15" s="1"/>
  <c r="P96" i="15"/>
  <c r="O96" i="15"/>
  <c r="M96" i="15"/>
  <c r="L96" i="15"/>
  <c r="K96" i="15"/>
  <c r="I96" i="15"/>
  <c r="G96" i="15"/>
  <c r="E96" i="15"/>
  <c r="AU95" i="15"/>
  <c r="AT95" i="15"/>
  <c r="AS95" i="15"/>
  <c r="AQ95" i="15"/>
  <c r="AP95" i="15"/>
  <c r="AO95" i="15"/>
  <c r="AM95" i="15"/>
  <c r="AL95" i="15"/>
  <c r="AK95" i="15"/>
  <c r="AI95" i="15"/>
  <c r="AH95" i="15"/>
  <c r="AG95" i="15"/>
  <c r="AE95" i="15"/>
  <c r="AD95" i="15"/>
  <c r="AC95" i="15"/>
  <c r="AB95" i="15"/>
  <c r="AW95" i="15"/>
  <c r="Y95" i="15"/>
  <c r="X95" i="15"/>
  <c r="W95" i="15"/>
  <c r="U95" i="15"/>
  <c r="T95" i="15"/>
  <c r="S95" i="15"/>
  <c r="Q95" i="15"/>
  <c r="P95" i="15"/>
  <c r="O95" i="15"/>
  <c r="M95" i="15"/>
  <c r="AV95" i="15" s="1"/>
  <c r="L95" i="15"/>
  <c r="K95" i="15"/>
  <c r="I95" i="15"/>
  <c r="G95" i="15"/>
  <c r="E95" i="15"/>
  <c r="AU94" i="15"/>
  <c r="AT94" i="15"/>
  <c r="AS94" i="15"/>
  <c r="AQ94" i="15"/>
  <c r="AP94" i="15"/>
  <c r="AO94" i="15"/>
  <c r="AM94" i="15"/>
  <c r="AL94" i="15"/>
  <c r="AK94" i="15"/>
  <c r="AI94" i="15"/>
  <c r="AH94" i="15"/>
  <c r="AG94" i="15"/>
  <c r="AE94" i="15"/>
  <c r="AD94" i="15"/>
  <c r="AC94" i="15"/>
  <c r="AB94" i="15"/>
  <c r="AW94" i="15" s="1"/>
  <c r="Y94" i="15"/>
  <c r="X94" i="15"/>
  <c r="W94" i="15"/>
  <c r="U94" i="15"/>
  <c r="AV94" i="15" s="1"/>
  <c r="T94" i="15"/>
  <c r="S94" i="15"/>
  <c r="Q94" i="15"/>
  <c r="P94" i="15"/>
  <c r="O94" i="15"/>
  <c r="M94" i="15"/>
  <c r="L94" i="15"/>
  <c r="K94" i="15"/>
  <c r="I94" i="15"/>
  <c r="G94" i="15"/>
  <c r="E94" i="15"/>
  <c r="AU93" i="15"/>
  <c r="AT93" i="15"/>
  <c r="AS93" i="15"/>
  <c r="AQ93" i="15"/>
  <c r="AP93" i="15"/>
  <c r="AO93" i="15"/>
  <c r="AM93" i="15"/>
  <c r="AL93" i="15"/>
  <c r="AK93" i="15"/>
  <c r="AI93" i="15"/>
  <c r="AH93" i="15"/>
  <c r="AG93" i="15"/>
  <c r="AE93" i="15"/>
  <c r="AD93" i="15"/>
  <c r="AC93" i="15"/>
  <c r="AB93" i="15"/>
  <c r="AW93" i="15" s="1"/>
  <c r="Y93" i="15"/>
  <c r="X93" i="15"/>
  <c r="W93" i="15"/>
  <c r="U93" i="15"/>
  <c r="AV93" i="15" s="1"/>
  <c r="T93" i="15"/>
  <c r="S93" i="15"/>
  <c r="Q93" i="15"/>
  <c r="P93" i="15"/>
  <c r="O93" i="15"/>
  <c r="M93" i="15"/>
  <c r="L93" i="15"/>
  <c r="K93" i="15"/>
  <c r="I93" i="15"/>
  <c r="G93" i="15"/>
  <c r="E93" i="15"/>
  <c r="AU92" i="15"/>
  <c r="AT92" i="15"/>
  <c r="AS92" i="15"/>
  <c r="AQ92" i="15"/>
  <c r="AP92" i="15"/>
  <c r="AO92" i="15"/>
  <c r="AM92" i="15"/>
  <c r="AL92" i="15"/>
  <c r="AK92" i="15"/>
  <c r="AI92" i="15"/>
  <c r="AH92" i="15"/>
  <c r="AG92" i="15"/>
  <c r="AE92" i="15"/>
  <c r="AD92" i="15"/>
  <c r="AC92" i="15"/>
  <c r="AB92" i="15"/>
  <c r="AW92" i="15"/>
  <c r="Y92" i="15"/>
  <c r="X92" i="15"/>
  <c r="W92" i="15"/>
  <c r="U92" i="15"/>
  <c r="T92" i="15"/>
  <c r="S92" i="15"/>
  <c r="Q92" i="15"/>
  <c r="P92" i="15"/>
  <c r="O92" i="15"/>
  <c r="M92" i="15"/>
  <c r="AV92" i="15"/>
  <c r="L92" i="15"/>
  <c r="K92" i="15"/>
  <c r="I92" i="15"/>
  <c r="G92" i="15"/>
  <c r="E92" i="15"/>
  <c r="AU91" i="15"/>
  <c r="AT91" i="15"/>
  <c r="AS91" i="15"/>
  <c r="AQ91" i="15"/>
  <c r="AP91" i="15"/>
  <c r="AO91" i="15"/>
  <c r="AM91" i="15"/>
  <c r="AL91" i="15"/>
  <c r="AK91" i="15"/>
  <c r="AI91" i="15"/>
  <c r="AH91" i="15"/>
  <c r="AG91" i="15"/>
  <c r="AE91" i="15"/>
  <c r="AD91" i="15"/>
  <c r="AC91" i="15"/>
  <c r="AB91" i="15"/>
  <c r="AW91" i="15" s="1"/>
  <c r="Y91" i="15"/>
  <c r="AV91" i="15" s="1"/>
  <c r="X91" i="15"/>
  <c r="W91" i="15"/>
  <c r="U91" i="15"/>
  <c r="T91" i="15"/>
  <c r="S91" i="15"/>
  <c r="Q91" i="15"/>
  <c r="P91" i="15"/>
  <c r="O91" i="15"/>
  <c r="M91" i="15"/>
  <c r="L91" i="15"/>
  <c r="K91" i="15"/>
  <c r="I91" i="15"/>
  <c r="G91" i="15"/>
  <c r="E91" i="15"/>
  <c r="AU90" i="15"/>
  <c r="AT90" i="15"/>
  <c r="AS90" i="15"/>
  <c r="AQ90" i="15"/>
  <c r="AP90" i="15"/>
  <c r="AO90" i="15"/>
  <c r="AM90" i="15"/>
  <c r="AL90" i="15"/>
  <c r="AK90" i="15"/>
  <c r="AI90" i="15"/>
  <c r="AH90" i="15"/>
  <c r="AG90" i="15"/>
  <c r="AE90" i="15"/>
  <c r="AD90" i="15"/>
  <c r="AC90" i="15"/>
  <c r="AB90" i="15"/>
  <c r="AW90" i="15"/>
  <c r="Y90" i="15"/>
  <c r="X90" i="15"/>
  <c r="W90" i="15"/>
  <c r="U90" i="15"/>
  <c r="T90" i="15"/>
  <c r="S90" i="15"/>
  <c r="Q90" i="15"/>
  <c r="AV90" i="15" s="1"/>
  <c r="P90" i="15"/>
  <c r="O90" i="15"/>
  <c r="M90" i="15"/>
  <c r="L90" i="15"/>
  <c r="K90" i="15"/>
  <c r="I90" i="15"/>
  <c r="G90" i="15"/>
  <c r="E90" i="15"/>
  <c r="AU89" i="15"/>
  <c r="AT89" i="15"/>
  <c r="AS89" i="15"/>
  <c r="AQ89" i="15"/>
  <c r="AP89" i="15"/>
  <c r="AO89" i="15"/>
  <c r="AM89" i="15"/>
  <c r="AL89" i="15"/>
  <c r="AK89" i="15"/>
  <c r="AI89" i="15"/>
  <c r="AH89" i="15"/>
  <c r="AG89" i="15"/>
  <c r="AE89" i="15"/>
  <c r="AD89" i="15"/>
  <c r="AC89" i="15"/>
  <c r="AB89" i="15"/>
  <c r="AW89" i="15" s="1"/>
  <c r="Y89" i="15"/>
  <c r="X89" i="15"/>
  <c r="W89" i="15"/>
  <c r="U89" i="15"/>
  <c r="T89" i="15"/>
  <c r="S89" i="15"/>
  <c r="Q89" i="15"/>
  <c r="AV89" i="15" s="1"/>
  <c r="P89" i="15"/>
  <c r="O89" i="15"/>
  <c r="M89" i="15"/>
  <c r="L89" i="15"/>
  <c r="K89" i="15"/>
  <c r="I89" i="15"/>
  <c r="G89" i="15"/>
  <c r="E89" i="15"/>
  <c r="AU88" i="15"/>
  <c r="AT88" i="15"/>
  <c r="AS88" i="15"/>
  <c r="AQ88" i="15"/>
  <c r="AP88" i="15"/>
  <c r="AO88" i="15"/>
  <c r="AM88" i="15"/>
  <c r="AL88" i="15"/>
  <c r="AK88" i="15"/>
  <c r="AI88" i="15"/>
  <c r="AH88" i="15"/>
  <c r="AG88" i="15"/>
  <c r="AE88" i="15"/>
  <c r="AD88" i="15"/>
  <c r="AC88" i="15"/>
  <c r="AB88" i="15"/>
  <c r="AW88" i="15" s="1"/>
  <c r="Y88" i="15"/>
  <c r="X88" i="15"/>
  <c r="W88" i="15"/>
  <c r="U88" i="15"/>
  <c r="T88" i="15"/>
  <c r="S88" i="15"/>
  <c r="Q88" i="15"/>
  <c r="AV88" i="15" s="1"/>
  <c r="P88" i="15"/>
  <c r="O88" i="15"/>
  <c r="M88" i="15"/>
  <c r="L88" i="15"/>
  <c r="K88" i="15"/>
  <c r="I88" i="15"/>
  <c r="G88" i="15"/>
  <c r="E88" i="15"/>
  <c r="AU87" i="15"/>
  <c r="AT87" i="15"/>
  <c r="AS87" i="15"/>
  <c r="AQ87" i="15"/>
  <c r="AP87" i="15"/>
  <c r="AO87" i="15"/>
  <c r="AM87" i="15"/>
  <c r="AL87" i="15"/>
  <c r="AK87" i="15"/>
  <c r="AI87" i="15"/>
  <c r="AH87" i="15"/>
  <c r="AG87" i="15"/>
  <c r="AE87" i="15"/>
  <c r="AD87" i="15"/>
  <c r="AC87" i="15"/>
  <c r="AB87" i="15"/>
  <c r="AW87" i="15"/>
  <c r="Y87" i="15"/>
  <c r="X87" i="15"/>
  <c r="W87" i="15"/>
  <c r="U87" i="15"/>
  <c r="T87" i="15"/>
  <c r="S87" i="15"/>
  <c r="Q87" i="15"/>
  <c r="P87" i="15"/>
  <c r="O87" i="15"/>
  <c r="M87" i="15"/>
  <c r="AV87" i="15" s="1"/>
  <c r="L87" i="15"/>
  <c r="K87" i="15"/>
  <c r="I87" i="15"/>
  <c r="G87" i="15"/>
  <c r="E87" i="15"/>
  <c r="AU86" i="15"/>
  <c r="AT86" i="15"/>
  <c r="AS86" i="15"/>
  <c r="AQ86" i="15"/>
  <c r="AP86" i="15"/>
  <c r="AO86" i="15"/>
  <c r="AM86" i="15"/>
  <c r="AL86" i="15"/>
  <c r="AK86" i="15"/>
  <c r="AI86" i="15"/>
  <c r="AH86" i="15"/>
  <c r="AG86" i="15"/>
  <c r="AE86" i="15"/>
  <c r="AD86" i="15"/>
  <c r="AC86" i="15"/>
  <c r="AB86" i="15"/>
  <c r="AW86" i="15" s="1"/>
  <c r="Y86" i="15"/>
  <c r="X86" i="15"/>
  <c r="W86" i="15"/>
  <c r="U86" i="15"/>
  <c r="AV86" i="15" s="1"/>
  <c r="T86" i="15"/>
  <c r="S86" i="15"/>
  <c r="Q86" i="15"/>
  <c r="P86" i="15"/>
  <c r="O86" i="15"/>
  <c r="M86" i="15"/>
  <c r="L86" i="15"/>
  <c r="K86" i="15"/>
  <c r="I86" i="15"/>
  <c r="G86" i="15"/>
  <c r="E86" i="15"/>
  <c r="AU85" i="15"/>
  <c r="AT85" i="15"/>
  <c r="AS85" i="15"/>
  <c r="AQ85" i="15"/>
  <c r="AP85" i="15"/>
  <c r="AO85" i="15"/>
  <c r="AM85" i="15"/>
  <c r="AL85" i="15"/>
  <c r="AK85" i="15"/>
  <c r="AI85" i="15"/>
  <c r="AH85" i="15"/>
  <c r="AG85" i="15"/>
  <c r="AE85" i="15"/>
  <c r="AD85" i="15"/>
  <c r="AC85" i="15"/>
  <c r="AB85" i="15"/>
  <c r="AW85" i="15" s="1"/>
  <c r="Y85" i="15"/>
  <c r="X85" i="15"/>
  <c r="W85" i="15"/>
  <c r="U85" i="15"/>
  <c r="AV85" i="15" s="1"/>
  <c r="T85" i="15"/>
  <c r="S85" i="15"/>
  <c r="Q85" i="15"/>
  <c r="P85" i="15"/>
  <c r="O85" i="15"/>
  <c r="M85" i="15"/>
  <c r="L85" i="15"/>
  <c r="K85" i="15"/>
  <c r="I85" i="15"/>
  <c r="G85" i="15"/>
  <c r="E85" i="15"/>
  <c r="AU84" i="15"/>
  <c r="AT84" i="15"/>
  <c r="AS84" i="15"/>
  <c r="AQ84" i="15"/>
  <c r="AP84" i="15"/>
  <c r="AO84" i="15"/>
  <c r="AM84" i="15"/>
  <c r="AL84" i="15"/>
  <c r="AK84" i="15"/>
  <c r="AI84" i="15"/>
  <c r="AH84" i="15"/>
  <c r="AG84" i="15"/>
  <c r="AE84" i="15"/>
  <c r="AD84" i="15"/>
  <c r="AC84" i="15"/>
  <c r="AB84" i="15"/>
  <c r="AW84" i="15"/>
  <c r="Y84" i="15"/>
  <c r="X84" i="15"/>
  <c r="W84" i="15"/>
  <c r="U84" i="15"/>
  <c r="T84" i="15"/>
  <c r="S84" i="15"/>
  <c r="Q84" i="15"/>
  <c r="P84" i="15"/>
  <c r="O84" i="15"/>
  <c r="M84" i="15"/>
  <c r="AV84" i="15"/>
  <c r="L84" i="15"/>
  <c r="K84" i="15"/>
  <c r="I84" i="15"/>
  <c r="G84" i="15"/>
  <c r="E84" i="15"/>
  <c r="AU83" i="15"/>
  <c r="AT83" i="15"/>
  <c r="AS83" i="15"/>
  <c r="AQ83" i="15"/>
  <c r="AP83" i="15"/>
  <c r="AO83" i="15"/>
  <c r="AM83" i="15"/>
  <c r="AL83" i="15"/>
  <c r="AK83" i="15"/>
  <c r="AI83" i="15"/>
  <c r="AH83" i="15"/>
  <c r="AG83" i="15"/>
  <c r="AE83" i="15"/>
  <c r="AD83" i="15"/>
  <c r="AC83" i="15"/>
  <c r="AB83" i="15"/>
  <c r="AW83" i="15" s="1"/>
  <c r="Y83" i="15"/>
  <c r="AV83" i="15" s="1"/>
  <c r="X83" i="15"/>
  <c r="W83" i="15"/>
  <c r="U83" i="15"/>
  <c r="T83" i="15"/>
  <c r="S83" i="15"/>
  <c r="Q83" i="15"/>
  <c r="P83" i="15"/>
  <c r="O83" i="15"/>
  <c r="M83" i="15"/>
  <c r="L83" i="15"/>
  <c r="K83" i="15"/>
  <c r="I83" i="15"/>
  <c r="G83" i="15"/>
  <c r="E83" i="15"/>
  <c r="AU82" i="15"/>
  <c r="AT82" i="15"/>
  <c r="AS82" i="15"/>
  <c r="AQ82" i="15"/>
  <c r="AP82" i="15"/>
  <c r="AO82" i="15"/>
  <c r="AM82" i="15"/>
  <c r="AL82" i="15"/>
  <c r="AK82" i="15"/>
  <c r="AI82" i="15"/>
  <c r="AH82" i="15"/>
  <c r="AG82" i="15"/>
  <c r="AE82" i="15"/>
  <c r="AD82" i="15"/>
  <c r="AC82" i="15"/>
  <c r="AB82" i="15"/>
  <c r="AW82" i="15"/>
  <c r="Y82" i="15"/>
  <c r="X82" i="15"/>
  <c r="W82" i="15"/>
  <c r="U82" i="15"/>
  <c r="T82" i="15"/>
  <c r="S82" i="15"/>
  <c r="Q82" i="15"/>
  <c r="AV82" i="15" s="1"/>
  <c r="P82" i="15"/>
  <c r="O82" i="15"/>
  <c r="M82" i="15"/>
  <c r="L82" i="15"/>
  <c r="K82" i="15"/>
  <c r="I82" i="15"/>
  <c r="G82" i="15"/>
  <c r="E82" i="15"/>
  <c r="AU81" i="15"/>
  <c r="AT81" i="15"/>
  <c r="AS81" i="15"/>
  <c r="AQ81" i="15"/>
  <c r="AP81" i="15"/>
  <c r="AO81" i="15"/>
  <c r="AM81" i="15"/>
  <c r="AL81" i="15"/>
  <c r="AK81" i="15"/>
  <c r="AI81" i="15"/>
  <c r="AH81" i="15"/>
  <c r="AG81" i="15"/>
  <c r="AE81" i="15"/>
  <c r="AD81" i="15"/>
  <c r="AC81" i="15"/>
  <c r="AB81" i="15"/>
  <c r="AW81" i="15" s="1"/>
  <c r="Y81" i="15"/>
  <c r="X81" i="15"/>
  <c r="W81" i="15"/>
  <c r="U81" i="15"/>
  <c r="T81" i="15"/>
  <c r="S81" i="15"/>
  <c r="Q81" i="15"/>
  <c r="AV81" i="15" s="1"/>
  <c r="P81" i="15"/>
  <c r="O81" i="15"/>
  <c r="M81" i="15"/>
  <c r="L81" i="15"/>
  <c r="K81" i="15"/>
  <c r="I81" i="15"/>
  <c r="G81" i="15"/>
  <c r="E81" i="15"/>
  <c r="AU80" i="15"/>
  <c r="AT80" i="15"/>
  <c r="AS80" i="15"/>
  <c r="AQ80" i="15"/>
  <c r="AP80" i="15"/>
  <c r="AO80" i="15"/>
  <c r="AM80" i="15"/>
  <c r="AL80" i="15"/>
  <c r="AK80" i="15"/>
  <c r="AI80" i="15"/>
  <c r="AH80" i="15"/>
  <c r="AG80" i="15"/>
  <c r="AE80" i="15"/>
  <c r="AD80" i="15"/>
  <c r="AC80" i="15"/>
  <c r="AB80" i="15"/>
  <c r="AW80" i="15" s="1"/>
  <c r="Y80" i="15"/>
  <c r="X80" i="15"/>
  <c r="W80" i="15"/>
  <c r="U80" i="15"/>
  <c r="T80" i="15"/>
  <c r="S80" i="15"/>
  <c r="Q80" i="15"/>
  <c r="AV80" i="15" s="1"/>
  <c r="P80" i="15"/>
  <c r="O80" i="15"/>
  <c r="M80" i="15"/>
  <c r="L80" i="15"/>
  <c r="K80" i="15"/>
  <c r="I80" i="15"/>
  <c r="G80" i="15"/>
  <c r="E80" i="15"/>
  <c r="AU79" i="15"/>
  <c r="AT79" i="15"/>
  <c r="AS79" i="15"/>
  <c r="AQ79" i="15"/>
  <c r="AP79" i="15"/>
  <c r="AO79" i="15"/>
  <c r="AM79" i="15"/>
  <c r="AL79" i="15"/>
  <c r="AK79" i="15"/>
  <c r="AI79" i="15"/>
  <c r="AH79" i="15"/>
  <c r="AG79" i="15"/>
  <c r="AE79" i="15"/>
  <c r="AD79" i="15"/>
  <c r="AC79" i="15"/>
  <c r="AB79" i="15"/>
  <c r="AW79" i="15"/>
  <c r="Y79" i="15"/>
  <c r="X79" i="15"/>
  <c r="W79" i="15"/>
  <c r="U79" i="15"/>
  <c r="T79" i="15"/>
  <c r="S79" i="15"/>
  <c r="Q79" i="15"/>
  <c r="P79" i="15"/>
  <c r="O79" i="15"/>
  <c r="M79" i="15"/>
  <c r="AV79" i="15" s="1"/>
  <c r="L79" i="15"/>
  <c r="K79" i="15"/>
  <c r="I79" i="15"/>
  <c r="G79" i="15"/>
  <c r="E79" i="15"/>
  <c r="AU78" i="15"/>
  <c r="AT78" i="15"/>
  <c r="AS78" i="15"/>
  <c r="AQ78" i="15"/>
  <c r="AP78" i="15"/>
  <c r="AO78" i="15"/>
  <c r="AM78" i="15"/>
  <c r="AL78" i="15"/>
  <c r="AK78" i="15"/>
  <c r="AI78" i="15"/>
  <c r="AH78" i="15"/>
  <c r="AG78" i="15"/>
  <c r="AE78" i="15"/>
  <c r="AD78" i="15"/>
  <c r="AC78" i="15"/>
  <c r="AB78" i="15"/>
  <c r="AW78" i="15" s="1"/>
  <c r="Y78" i="15"/>
  <c r="X78" i="15"/>
  <c r="W78" i="15"/>
  <c r="U78" i="15"/>
  <c r="AV78" i="15" s="1"/>
  <c r="T78" i="15"/>
  <c r="S78" i="15"/>
  <c r="Q78" i="15"/>
  <c r="P78" i="15"/>
  <c r="O78" i="15"/>
  <c r="M78" i="15"/>
  <c r="L78" i="15"/>
  <c r="K78" i="15"/>
  <c r="I78" i="15"/>
  <c r="G78" i="15"/>
  <c r="E78" i="15"/>
  <c r="AU77" i="15"/>
  <c r="AT77" i="15"/>
  <c r="AS77" i="15"/>
  <c r="AQ77" i="15"/>
  <c r="AP77" i="15"/>
  <c r="AO77" i="15"/>
  <c r="AM77" i="15"/>
  <c r="AL77" i="15"/>
  <c r="AK77" i="15"/>
  <c r="AI77" i="15"/>
  <c r="AH77" i="15"/>
  <c r="AG77" i="15"/>
  <c r="AE77" i="15"/>
  <c r="AD77" i="15"/>
  <c r="AC77" i="15"/>
  <c r="AB77" i="15"/>
  <c r="AW77" i="15" s="1"/>
  <c r="Y77" i="15"/>
  <c r="X77" i="15"/>
  <c r="W77" i="15"/>
  <c r="U77" i="15"/>
  <c r="AV77" i="15" s="1"/>
  <c r="T77" i="15"/>
  <c r="S77" i="15"/>
  <c r="Q77" i="15"/>
  <c r="P77" i="15"/>
  <c r="O77" i="15"/>
  <c r="M77" i="15"/>
  <c r="L77" i="15"/>
  <c r="K77" i="15"/>
  <c r="I77" i="15"/>
  <c r="G77" i="15"/>
  <c r="E77" i="15"/>
  <c r="AU76" i="15"/>
  <c r="AT76" i="15"/>
  <c r="AS76" i="15"/>
  <c r="AQ76" i="15"/>
  <c r="AP76" i="15"/>
  <c r="AO76" i="15"/>
  <c r="AM76" i="15"/>
  <c r="AL76" i="15"/>
  <c r="AK76" i="15"/>
  <c r="AI76" i="15"/>
  <c r="AH76" i="15"/>
  <c r="AG76" i="15"/>
  <c r="AE76" i="15"/>
  <c r="AD76" i="15"/>
  <c r="AC76" i="15"/>
  <c r="AB76" i="15"/>
  <c r="AW76" i="15"/>
  <c r="Y76" i="15"/>
  <c r="X76" i="15"/>
  <c r="W76" i="15"/>
  <c r="U76" i="15"/>
  <c r="T76" i="15"/>
  <c r="S76" i="15"/>
  <c r="Q76" i="15"/>
  <c r="P76" i="15"/>
  <c r="O76" i="15"/>
  <c r="M76" i="15"/>
  <c r="AV76" i="15"/>
  <c r="L76" i="15"/>
  <c r="K76" i="15"/>
  <c r="I76" i="15"/>
  <c r="G76" i="15"/>
  <c r="E76" i="15"/>
  <c r="AU75" i="15"/>
  <c r="AT75" i="15"/>
  <c r="AS75" i="15"/>
  <c r="AQ75" i="15"/>
  <c r="AP75" i="15"/>
  <c r="AO75" i="15"/>
  <c r="AM75" i="15"/>
  <c r="AL75" i="15"/>
  <c r="AK75" i="15"/>
  <c r="AI75" i="15"/>
  <c r="AH75" i="15"/>
  <c r="AG75" i="15"/>
  <c r="AE75" i="15"/>
  <c r="AD75" i="15"/>
  <c r="AC75" i="15"/>
  <c r="AB75" i="15"/>
  <c r="AW75" i="15" s="1"/>
  <c r="Y75" i="15"/>
  <c r="AV75" i="15" s="1"/>
  <c r="X75" i="15"/>
  <c r="W75" i="15"/>
  <c r="U75" i="15"/>
  <c r="T75" i="15"/>
  <c r="S75" i="15"/>
  <c r="Q75" i="15"/>
  <c r="P75" i="15"/>
  <c r="O75" i="15"/>
  <c r="M75" i="15"/>
  <c r="L75" i="15"/>
  <c r="K75" i="15"/>
  <c r="I75" i="15"/>
  <c r="G75" i="15"/>
  <c r="E75" i="15"/>
  <c r="AU74" i="15"/>
  <c r="AT74" i="15"/>
  <c r="AS74" i="15"/>
  <c r="AQ74" i="15"/>
  <c r="AP74" i="15"/>
  <c r="AO74" i="15"/>
  <c r="AM74" i="15"/>
  <c r="AL74" i="15"/>
  <c r="AK74" i="15"/>
  <c r="AI74" i="15"/>
  <c r="AH74" i="15"/>
  <c r="AG74" i="15"/>
  <c r="AE74" i="15"/>
  <c r="AD74" i="15"/>
  <c r="AC74" i="15"/>
  <c r="AB74" i="15"/>
  <c r="AW74" i="15"/>
  <c r="Y74" i="15"/>
  <c r="X74" i="15"/>
  <c r="W74" i="15"/>
  <c r="U74" i="15"/>
  <c r="T74" i="15"/>
  <c r="S74" i="15"/>
  <c r="Q74" i="15"/>
  <c r="AV74" i="15" s="1"/>
  <c r="P74" i="15"/>
  <c r="O74" i="15"/>
  <c r="M74" i="15"/>
  <c r="L74" i="15"/>
  <c r="K74" i="15"/>
  <c r="I74" i="15"/>
  <c r="G74" i="15"/>
  <c r="E74" i="15"/>
  <c r="AU73" i="15"/>
  <c r="AT73" i="15"/>
  <c r="AS73" i="15"/>
  <c r="AQ73" i="15"/>
  <c r="AP73" i="15"/>
  <c r="AO73" i="15"/>
  <c r="AM73" i="15"/>
  <c r="AL73" i="15"/>
  <c r="AK73" i="15"/>
  <c r="AI73" i="15"/>
  <c r="AH73" i="15"/>
  <c r="AG73" i="15"/>
  <c r="AE73" i="15"/>
  <c r="AD73" i="15"/>
  <c r="AC73" i="15"/>
  <c r="AB73" i="15"/>
  <c r="AW73" i="15" s="1"/>
  <c r="Y73" i="15"/>
  <c r="X73" i="15"/>
  <c r="W73" i="15"/>
  <c r="U73" i="15"/>
  <c r="T73" i="15"/>
  <c r="S73" i="15"/>
  <c r="Q73" i="15"/>
  <c r="AV73" i="15" s="1"/>
  <c r="P73" i="15"/>
  <c r="O73" i="15"/>
  <c r="M73" i="15"/>
  <c r="L73" i="15"/>
  <c r="K73" i="15"/>
  <c r="I73" i="15"/>
  <c r="G73" i="15"/>
  <c r="E73" i="15"/>
  <c r="AU72" i="15"/>
  <c r="AT72" i="15"/>
  <c r="AS72" i="15"/>
  <c r="AQ72" i="15"/>
  <c r="AP72" i="15"/>
  <c r="AO72" i="15"/>
  <c r="AM72" i="15"/>
  <c r="AL72" i="15"/>
  <c r="AK72" i="15"/>
  <c r="AI72" i="15"/>
  <c r="AH72" i="15"/>
  <c r="AG72" i="15"/>
  <c r="AE72" i="15"/>
  <c r="AD72" i="15"/>
  <c r="AC72" i="15"/>
  <c r="AB72" i="15"/>
  <c r="AW72" i="15" s="1"/>
  <c r="Y72" i="15"/>
  <c r="X72" i="15"/>
  <c r="W72" i="15"/>
  <c r="U72" i="15"/>
  <c r="T72" i="15"/>
  <c r="S72" i="15"/>
  <c r="Q72" i="15"/>
  <c r="AV72" i="15" s="1"/>
  <c r="P72" i="15"/>
  <c r="O72" i="15"/>
  <c r="M72" i="15"/>
  <c r="L72" i="15"/>
  <c r="K72" i="15"/>
  <c r="I72" i="15"/>
  <c r="G72" i="15"/>
  <c r="E72" i="15"/>
  <c r="AU71" i="15"/>
  <c r="AT71" i="15"/>
  <c r="AS71" i="15"/>
  <c r="AQ71" i="15"/>
  <c r="AP71" i="15"/>
  <c r="AO71" i="15"/>
  <c r="AM71" i="15"/>
  <c r="AL71" i="15"/>
  <c r="AK71" i="15"/>
  <c r="AI71" i="15"/>
  <c r="AH71" i="15"/>
  <c r="AG71" i="15"/>
  <c r="AE71" i="15"/>
  <c r="AD71" i="15"/>
  <c r="AC71" i="15"/>
  <c r="AB71" i="15"/>
  <c r="AW71" i="15"/>
  <c r="Y71" i="15"/>
  <c r="X71" i="15"/>
  <c r="W71" i="15"/>
  <c r="U71" i="15"/>
  <c r="T71" i="15"/>
  <c r="S71" i="15"/>
  <c r="Q71" i="15"/>
  <c r="P71" i="15"/>
  <c r="O71" i="15"/>
  <c r="M71" i="15"/>
  <c r="AV71" i="15" s="1"/>
  <c r="L71" i="15"/>
  <c r="K71" i="15"/>
  <c r="I71" i="15"/>
  <c r="G71" i="15"/>
  <c r="E71" i="15"/>
  <c r="AU70" i="15"/>
  <c r="AT70" i="15"/>
  <c r="AS70" i="15"/>
  <c r="AQ70" i="15"/>
  <c r="AP70" i="15"/>
  <c r="AO70" i="15"/>
  <c r="AM70" i="15"/>
  <c r="AL70" i="15"/>
  <c r="AK70" i="15"/>
  <c r="AI70" i="15"/>
  <c r="AH70" i="15"/>
  <c r="AG70" i="15"/>
  <c r="AE70" i="15"/>
  <c r="AD70" i="15"/>
  <c r="AC70" i="15"/>
  <c r="AB70" i="15"/>
  <c r="AW70" i="15" s="1"/>
  <c r="Y70" i="15"/>
  <c r="X70" i="15"/>
  <c r="W70" i="15"/>
  <c r="U70" i="15"/>
  <c r="AV70" i="15" s="1"/>
  <c r="T70" i="15"/>
  <c r="S70" i="15"/>
  <c r="Q70" i="15"/>
  <c r="P70" i="15"/>
  <c r="O70" i="15"/>
  <c r="M70" i="15"/>
  <c r="L70" i="15"/>
  <c r="K70" i="15"/>
  <c r="I70" i="15"/>
  <c r="G70" i="15"/>
  <c r="E70" i="15"/>
  <c r="AU69" i="15"/>
  <c r="AT69" i="15"/>
  <c r="AS69" i="15"/>
  <c r="AQ69" i="15"/>
  <c r="AP69" i="15"/>
  <c r="AO69" i="15"/>
  <c r="AM69" i="15"/>
  <c r="AL69" i="15"/>
  <c r="AK69" i="15"/>
  <c r="AI69" i="15"/>
  <c r="AH69" i="15"/>
  <c r="AG69" i="15"/>
  <c r="AE69" i="15"/>
  <c r="AD69" i="15"/>
  <c r="AC69" i="15"/>
  <c r="AB69" i="15"/>
  <c r="AW69" i="15" s="1"/>
  <c r="Y69" i="15"/>
  <c r="X69" i="15"/>
  <c r="W69" i="15"/>
  <c r="U69" i="15"/>
  <c r="AV69" i="15" s="1"/>
  <c r="T69" i="15"/>
  <c r="S69" i="15"/>
  <c r="Q69" i="15"/>
  <c r="P69" i="15"/>
  <c r="O69" i="15"/>
  <c r="M69" i="15"/>
  <c r="L69" i="15"/>
  <c r="K69" i="15"/>
  <c r="I69" i="15"/>
  <c r="G69" i="15"/>
  <c r="E69" i="15"/>
  <c r="AU68" i="15"/>
  <c r="AT68" i="15"/>
  <c r="AS68" i="15"/>
  <c r="AQ68" i="15"/>
  <c r="AP68" i="15"/>
  <c r="AO68" i="15"/>
  <c r="AM68" i="15"/>
  <c r="AL68" i="15"/>
  <c r="AK68" i="15"/>
  <c r="AI68" i="15"/>
  <c r="AH68" i="15"/>
  <c r="AG68" i="15"/>
  <c r="AE68" i="15"/>
  <c r="AD68" i="15"/>
  <c r="AC68" i="15"/>
  <c r="AB68" i="15"/>
  <c r="AW68" i="15"/>
  <c r="Y68" i="15"/>
  <c r="X68" i="15"/>
  <c r="W68" i="15"/>
  <c r="U68" i="15"/>
  <c r="T68" i="15"/>
  <c r="S68" i="15"/>
  <c r="Q68" i="15"/>
  <c r="P68" i="15"/>
  <c r="O68" i="15"/>
  <c r="M68" i="15"/>
  <c r="AV68" i="15" s="1"/>
  <c r="L68" i="15"/>
  <c r="K68" i="15"/>
  <c r="I68" i="15"/>
  <c r="G68" i="15"/>
  <c r="E68" i="15"/>
  <c r="AU67" i="15"/>
  <c r="AT67" i="15"/>
  <c r="AS67" i="15"/>
  <c r="AQ67" i="15"/>
  <c r="AP67" i="15"/>
  <c r="AO67" i="15"/>
  <c r="AM67" i="15"/>
  <c r="AL67" i="15"/>
  <c r="AK67" i="15"/>
  <c r="AI67" i="15"/>
  <c r="AH67" i="15"/>
  <c r="AG67" i="15"/>
  <c r="AE67" i="15"/>
  <c r="AD67" i="15"/>
  <c r="AC67" i="15"/>
  <c r="AB67" i="15"/>
  <c r="AW67" i="15" s="1"/>
  <c r="Y67" i="15"/>
  <c r="AV67" i="15" s="1"/>
  <c r="X67" i="15"/>
  <c r="W67" i="15"/>
  <c r="U67" i="15"/>
  <c r="T67" i="15"/>
  <c r="S67" i="15"/>
  <c r="Q67" i="15"/>
  <c r="P67" i="15"/>
  <c r="O67" i="15"/>
  <c r="M67" i="15"/>
  <c r="L67" i="15"/>
  <c r="K67" i="15"/>
  <c r="I67" i="15"/>
  <c r="G67" i="15"/>
  <c r="E67" i="15"/>
  <c r="AU66" i="15"/>
  <c r="AT66" i="15"/>
  <c r="AS66" i="15"/>
  <c r="AQ66" i="15"/>
  <c r="AP66" i="15"/>
  <c r="AO66" i="15"/>
  <c r="AM66" i="15"/>
  <c r="AL66" i="15"/>
  <c r="AK66" i="15"/>
  <c r="AI66" i="15"/>
  <c r="AH66" i="15"/>
  <c r="AG66" i="15"/>
  <c r="AE66" i="15"/>
  <c r="AD66" i="15"/>
  <c r="AC66" i="15"/>
  <c r="AB66" i="15"/>
  <c r="AW66" i="15" s="1"/>
  <c r="Y66" i="15"/>
  <c r="X66" i="15"/>
  <c r="W66" i="15"/>
  <c r="U66" i="15"/>
  <c r="T66" i="15"/>
  <c r="S66" i="15"/>
  <c r="Q66" i="15"/>
  <c r="AV66" i="15" s="1"/>
  <c r="P66" i="15"/>
  <c r="O66" i="15"/>
  <c r="M66" i="15"/>
  <c r="L66" i="15"/>
  <c r="K66" i="15"/>
  <c r="I66" i="15"/>
  <c r="G66" i="15"/>
  <c r="E66" i="15"/>
  <c r="AU65" i="15"/>
  <c r="AT65" i="15"/>
  <c r="AS65" i="15"/>
  <c r="AQ65" i="15"/>
  <c r="AP65" i="15"/>
  <c r="AO65" i="15"/>
  <c r="AM65" i="15"/>
  <c r="AL65" i="15"/>
  <c r="AK65" i="15"/>
  <c r="AI65" i="15"/>
  <c r="AH65" i="15"/>
  <c r="AG65" i="15"/>
  <c r="AE65" i="15"/>
  <c r="AD65" i="15"/>
  <c r="AC65" i="15"/>
  <c r="AB65" i="15"/>
  <c r="AW65" i="15" s="1"/>
  <c r="Y65" i="15"/>
  <c r="X65" i="15"/>
  <c r="W65" i="15"/>
  <c r="U65" i="15"/>
  <c r="T65" i="15"/>
  <c r="S65" i="15"/>
  <c r="Q65" i="15"/>
  <c r="AV65" i="15" s="1"/>
  <c r="P65" i="15"/>
  <c r="O65" i="15"/>
  <c r="M65" i="15"/>
  <c r="L65" i="15"/>
  <c r="K65" i="15"/>
  <c r="I65" i="15"/>
  <c r="G65" i="15"/>
  <c r="E65" i="15"/>
  <c r="AU64" i="15"/>
  <c r="AT64" i="15"/>
  <c r="AS64" i="15"/>
  <c r="AQ64" i="15"/>
  <c r="AP64" i="15"/>
  <c r="AO64" i="15"/>
  <c r="AM64" i="15"/>
  <c r="AL64" i="15"/>
  <c r="AK64" i="15"/>
  <c r="AI64" i="15"/>
  <c r="AH64" i="15"/>
  <c r="AG64" i="15"/>
  <c r="AE64" i="15"/>
  <c r="AD64" i="15"/>
  <c r="AC64" i="15"/>
  <c r="AB64" i="15"/>
  <c r="AW64" i="15" s="1"/>
  <c r="Y64" i="15"/>
  <c r="X64" i="15"/>
  <c r="W64" i="15"/>
  <c r="U64" i="15"/>
  <c r="T64" i="15"/>
  <c r="S64" i="15"/>
  <c r="Q64" i="15"/>
  <c r="P64" i="15"/>
  <c r="O64" i="15"/>
  <c r="M64" i="15"/>
  <c r="AV64" i="15" s="1"/>
  <c r="L64" i="15"/>
  <c r="K64" i="15"/>
  <c r="I64" i="15"/>
  <c r="G64" i="15"/>
  <c r="E64" i="15"/>
  <c r="AU63" i="15"/>
  <c r="AT63" i="15"/>
  <c r="AS63" i="15"/>
  <c r="AQ63" i="15"/>
  <c r="AP63" i="15"/>
  <c r="AO63" i="15"/>
  <c r="AM63" i="15"/>
  <c r="AL63" i="15"/>
  <c r="AK63" i="15"/>
  <c r="AI63" i="15"/>
  <c r="AH63" i="15"/>
  <c r="AG63" i="15"/>
  <c r="AE63" i="15"/>
  <c r="AD63" i="15"/>
  <c r="AC63" i="15"/>
  <c r="AB63" i="15"/>
  <c r="AW63" i="15"/>
  <c r="Y63" i="15"/>
  <c r="X63" i="15"/>
  <c r="W63" i="15"/>
  <c r="U63" i="15"/>
  <c r="T63" i="15"/>
  <c r="S63" i="15"/>
  <c r="Q63" i="15"/>
  <c r="P63" i="15"/>
  <c r="O63" i="15"/>
  <c r="M63" i="15"/>
  <c r="AV63" i="15" s="1"/>
  <c r="L63" i="15"/>
  <c r="K63" i="15"/>
  <c r="I63" i="15"/>
  <c r="G63" i="15"/>
  <c r="E63" i="15"/>
  <c r="AU62" i="15"/>
  <c r="AT62" i="15"/>
  <c r="AS62" i="15"/>
  <c r="AQ62" i="15"/>
  <c r="AP62" i="15"/>
  <c r="AO62" i="15"/>
  <c r="AM62" i="15"/>
  <c r="AL62" i="15"/>
  <c r="AK62" i="15"/>
  <c r="AI62" i="15"/>
  <c r="AH62" i="15"/>
  <c r="AG62" i="15"/>
  <c r="AE62" i="15"/>
  <c r="AD62" i="15"/>
  <c r="AC62" i="15"/>
  <c r="AB62" i="15"/>
  <c r="AW62" i="15" s="1"/>
  <c r="Y62" i="15"/>
  <c r="X62" i="15"/>
  <c r="W62" i="15"/>
  <c r="U62" i="15"/>
  <c r="AV62" i="15" s="1"/>
  <c r="T62" i="15"/>
  <c r="S62" i="15"/>
  <c r="Q62" i="15"/>
  <c r="P62" i="15"/>
  <c r="O62" i="15"/>
  <c r="M62" i="15"/>
  <c r="L62" i="15"/>
  <c r="K62" i="15"/>
  <c r="I62" i="15"/>
  <c r="G62" i="15"/>
  <c r="E62" i="15"/>
  <c r="AU61" i="15"/>
  <c r="AT61" i="15"/>
  <c r="AS61" i="15"/>
  <c r="AQ61" i="15"/>
  <c r="AP61" i="15"/>
  <c r="AO61" i="15"/>
  <c r="AM61" i="15"/>
  <c r="AL61" i="15"/>
  <c r="AK61" i="15"/>
  <c r="AI61" i="15"/>
  <c r="AH61" i="15"/>
  <c r="AG61" i="15"/>
  <c r="AE61" i="15"/>
  <c r="AD61" i="15"/>
  <c r="AC61" i="15"/>
  <c r="AB61" i="15"/>
  <c r="AW61" i="15" s="1"/>
  <c r="Y61" i="15"/>
  <c r="X61" i="15"/>
  <c r="W61" i="15"/>
  <c r="U61" i="15"/>
  <c r="T61" i="15"/>
  <c r="S61" i="15"/>
  <c r="Q61" i="15"/>
  <c r="P61" i="15"/>
  <c r="O61" i="15"/>
  <c r="M61" i="15"/>
  <c r="AV61" i="15"/>
  <c r="L61" i="15"/>
  <c r="K61" i="15"/>
  <c r="I61" i="15"/>
  <c r="G61" i="15"/>
  <c r="E61" i="15"/>
  <c r="AU60" i="15"/>
  <c r="AT60" i="15"/>
  <c r="AS60" i="15"/>
  <c r="AQ60" i="15"/>
  <c r="AP60" i="15"/>
  <c r="AO60" i="15"/>
  <c r="AM60" i="15"/>
  <c r="AL60" i="15"/>
  <c r="AK60" i="15"/>
  <c r="AI60" i="15"/>
  <c r="AH60" i="15"/>
  <c r="AG60" i="15"/>
  <c r="AE60" i="15"/>
  <c r="AD60" i="15"/>
  <c r="AC60" i="15"/>
  <c r="AB60" i="15"/>
  <c r="AW60" i="15"/>
  <c r="Y60" i="15"/>
  <c r="X60" i="15"/>
  <c r="W60" i="15"/>
  <c r="U60" i="15"/>
  <c r="T60" i="15"/>
  <c r="S60" i="15"/>
  <c r="Q60" i="15"/>
  <c r="P60" i="15"/>
  <c r="O60" i="15"/>
  <c r="M60" i="15"/>
  <c r="AV60" i="15" s="1"/>
  <c r="L60" i="15"/>
  <c r="K60" i="15"/>
  <c r="I60" i="15"/>
  <c r="G60" i="15"/>
  <c r="E60" i="15"/>
  <c r="AU59" i="15"/>
  <c r="AT59" i="15"/>
  <c r="AS59" i="15"/>
  <c r="AQ59" i="15"/>
  <c r="AP59" i="15"/>
  <c r="AO59" i="15"/>
  <c r="AM59" i="15"/>
  <c r="AL59" i="15"/>
  <c r="AK59" i="15"/>
  <c r="AI59" i="15"/>
  <c r="AH59" i="15"/>
  <c r="AG59" i="15"/>
  <c r="AE59" i="15"/>
  <c r="AD59" i="15"/>
  <c r="AC59" i="15"/>
  <c r="AB59" i="15"/>
  <c r="AW59" i="15" s="1"/>
  <c r="Y59" i="15"/>
  <c r="AV59" i="15" s="1"/>
  <c r="X59" i="15"/>
  <c r="W59" i="15"/>
  <c r="U59" i="15"/>
  <c r="T59" i="15"/>
  <c r="S59" i="15"/>
  <c r="Q59" i="15"/>
  <c r="P59" i="15"/>
  <c r="O59" i="15"/>
  <c r="M59" i="15"/>
  <c r="L59" i="15"/>
  <c r="K59" i="15"/>
  <c r="I59" i="15"/>
  <c r="G59" i="15"/>
  <c r="E59" i="15"/>
  <c r="AU58" i="15"/>
  <c r="AT58" i="15"/>
  <c r="AS58" i="15"/>
  <c r="AQ58" i="15"/>
  <c r="AP58" i="15"/>
  <c r="AO58" i="15"/>
  <c r="AM58" i="15"/>
  <c r="AL58" i="15"/>
  <c r="AK58" i="15"/>
  <c r="AI58" i="15"/>
  <c r="AH58" i="15"/>
  <c r="AG58" i="15"/>
  <c r="AE58" i="15"/>
  <c r="AD58" i="15"/>
  <c r="AC58" i="15"/>
  <c r="AB58" i="15"/>
  <c r="AW58" i="15" s="1"/>
  <c r="Y58" i="15"/>
  <c r="X58" i="15"/>
  <c r="W58" i="15"/>
  <c r="U58" i="15"/>
  <c r="T58" i="15"/>
  <c r="S58" i="15"/>
  <c r="Q58" i="15"/>
  <c r="AV58" i="15" s="1"/>
  <c r="P58" i="15"/>
  <c r="O58" i="15"/>
  <c r="M58" i="15"/>
  <c r="L58" i="15"/>
  <c r="K58" i="15"/>
  <c r="I58" i="15"/>
  <c r="G58" i="15"/>
  <c r="E58" i="15"/>
  <c r="AU57" i="15"/>
  <c r="AT57" i="15"/>
  <c r="AS57" i="15"/>
  <c r="AQ57" i="15"/>
  <c r="AP57" i="15"/>
  <c r="AO57" i="15"/>
  <c r="AM57" i="15"/>
  <c r="AL57" i="15"/>
  <c r="AK57" i="15"/>
  <c r="AI57" i="15"/>
  <c r="AH57" i="15"/>
  <c r="AG57" i="15"/>
  <c r="AE57" i="15"/>
  <c r="AD57" i="15"/>
  <c r="AC57" i="15"/>
  <c r="AB57" i="15"/>
  <c r="AW57" i="15" s="1"/>
  <c r="Y57" i="15"/>
  <c r="X57" i="15"/>
  <c r="W57" i="15"/>
  <c r="U57" i="15"/>
  <c r="T57" i="15"/>
  <c r="S57" i="15"/>
  <c r="Q57" i="15"/>
  <c r="AV57" i="15" s="1"/>
  <c r="P57" i="15"/>
  <c r="O57" i="15"/>
  <c r="M57" i="15"/>
  <c r="L57" i="15"/>
  <c r="K57" i="15"/>
  <c r="I57" i="15"/>
  <c r="G57" i="15"/>
  <c r="E57" i="15"/>
  <c r="AU56" i="15"/>
  <c r="AT56" i="15"/>
  <c r="AS56" i="15"/>
  <c r="AQ56" i="15"/>
  <c r="AP56" i="15"/>
  <c r="AO56" i="15"/>
  <c r="AM56" i="15"/>
  <c r="AL56" i="15"/>
  <c r="AK56" i="15"/>
  <c r="AI56" i="15"/>
  <c r="AH56" i="15"/>
  <c r="AG56" i="15"/>
  <c r="AE56" i="15"/>
  <c r="AD56" i="15"/>
  <c r="AC56" i="15"/>
  <c r="AB56" i="15"/>
  <c r="AW56" i="15" s="1"/>
  <c r="Y56" i="15"/>
  <c r="X56" i="15"/>
  <c r="W56" i="15"/>
  <c r="U56" i="15"/>
  <c r="T56" i="15"/>
  <c r="S56" i="15"/>
  <c r="Q56" i="15"/>
  <c r="P56" i="15"/>
  <c r="O56" i="15"/>
  <c r="M56" i="15"/>
  <c r="AV56" i="15" s="1"/>
  <c r="L56" i="15"/>
  <c r="K56" i="15"/>
  <c r="I56" i="15"/>
  <c r="G56" i="15"/>
  <c r="E56" i="15"/>
  <c r="AU55" i="15"/>
  <c r="AT55" i="15"/>
  <c r="AS55" i="15"/>
  <c r="AQ55" i="15"/>
  <c r="AP55" i="15"/>
  <c r="AO55" i="15"/>
  <c r="AM55" i="15"/>
  <c r="AL55" i="15"/>
  <c r="AK55" i="15"/>
  <c r="AI55" i="15"/>
  <c r="AH55" i="15"/>
  <c r="AG55" i="15"/>
  <c r="AE55" i="15"/>
  <c r="AD55" i="15"/>
  <c r="AC55" i="15"/>
  <c r="AB55" i="15"/>
  <c r="AW55" i="15"/>
  <c r="Y55" i="15"/>
  <c r="X55" i="15"/>
  <c r="W55" i="15"/>
  <c r="U55" i="15"/>
  <c r="T55" i="15"/>
  <c r="S55" i="15"/>
  <c r="Q55" i="15"/>
  <c r="P55" i="15"/>
  <c r="O55" i="15"/>
  <c r="M55" i="15"/>
  <c r="AV55" i="15" s="1"/>
  <c r="L55" i="15"/>
  <c r="K55" i="15"/>
  <c r="I55" i="15"/>
  <c r="G55" i="15"/>
  <c r="E55" i="15"/>
  <c r="AU54" i="15"/>
  <c r="AT54" i="15"/>
  <c r="AS54" i="15"/>
  <c r="AQ54" i="15"/>
  <c r="AP54" i="15"/>
  <c r="AO54" i="15"/>
  <c r="AM54" i="15"/>
  <c r="AL54" i="15"/>
  <c r="AK54" i="15"/>
  <c r="AI54" i="15"/>
  <c r="AH54" i="15"/>
  <c r="AG54" i="15"/>
  <c r="AE54" i="15"/>
  <c r="AD54" i="15"/>
  <c r="AC54" i="15"/>
  <c r="AB54" i="15"/>
  <c r="AW54" i="15" s="1"/>
  <c r="Y54" i="15"/>
  <c r="X54" i="15"/>
  <c r="W54" i="15"/>
  <c r="U54" i="15"/>
  <c r="AV54" i="15" s="1"/>
  <c r="T54" i="15"/>
  <c r="S54" i="15"/>
  <c r="Q54" i="15"/>
  <c r="P54" i="15"/>
  <c r="O54" i="15"/>
  <c r="M54" i="15"/>
  <c r="L54" i="15"/>
  <c r="K54" i="15"/>
  <c r="I54" i="15"/>
  <c r="G54" i="15"/>
  <c r="E54" i="15"/>
  <c r="AU53" i="15"/>
  <c r="AT53" i="15"/>
  <c r="AS53" i="15"/>
  <c r="AQ53" i="15"/>
  <c r="AP53" i="15"/>
  <c r="AO53" i="15"/>
  <c r="AM53" i="15"/>
  <c r="AL53" i="15"/>
  <c r="AK53" i="15"/>
  <c r="AI53" i="15"/>
  <c r="AH53" i="15"/>
  <c r="AG53" i="15"/>
  <c r="AE53" i="15"/>
  <c r="AD53" i="15"/>
  <c r="AC53" i="15"/>
  <c r="AB53" i="15"/>
  <c r="AW53" i="15" s="1"/>
  <c r="Y53" i="15"/>
  <c r="X53" i="15"/>
  <c r="W53" i="15"/>
  <c r="U53" i="15"/>
  <c r="T53" i="15"/>
  <c r="S53" i="15"/>
  <c r="Q53" i="15"/>
  <c r="P53" i="15"/>
  <c r="O53" i="15"/>
  <c r="M53" i="15"/>
  <c r="AV53" i="15"/>
  <c r="L53" i="15"/>
  <c r="K53" i="15"/>
  <c r="I53" i="15"/>
  <c r="G53" i="15"/>
  <c r="E53" i="15"/>
  <c r="AU52" i="15"/>
  <c r="AT52" i="15"/>
  <c r="AS52" i="15"/>
  <c r="AQ52" i="15"/>
  <c r="AP52" i="15"/>
  <c r="AO52" i="15"/>
  <c r="AM52" i="15"/>
  <c r="AL52" i="15"/>
  <c r="AK52" i="15"/>
  <c r="AI52" i="15"/>
  <c r="AH52" i="15"/>
  <c r="AG52" i="15"/>
  <c r="AE52" i="15"/>
  <c r="AD52" i="15"/>
  <c r="AC52" i="15"/>
  <c r="AB52" i="15"/>
  <c r="AW52" i="15"/>
  <c r="Y52" i="15"/>
  <c r="X52" i="15"/>
  <c r="W52" i="15"/>
  <c r="U52" i="15"/>
  <c r="T52" i="15"/>
  <c r="S52" i="15"/>
  <c r="Q52" i="15"/>
  <c r="P52" i="15"/>
  <c r="O52" i="15"/>
  <c r="M52" i="15"/>
  <c r="AV52" i="15" s="1"/>
  <c r="L52" i="15"/>
  <c r="K52" i="15"/>
  <c r="I52" i="15"/>
  <c r="G52" i="15"/>
  <c r="E52" i="15"/>
  <c r="AU51" i="15"/>
  <c r="AT51" i="15"/>
  <c r="AS51" i="15"/>
  <c r="AQ51" i="15"/>
  <c r="AP51" i="15"/>
  <c r="AO51" i="15"/>
  <c r="AM51" i="15"/>
  <c r="AL51" i="15"/>
  <c r="AK51" i="15"/>
  <c r="AI51" i="15"/>
  <c r="AH51" i="15"/>
  <c r="AG51" i="15"/>
  <c r="AE51" i="15"/>
  <c r="AD51" i="15"/>
  <c r="AC51" i="15"/>
  <c r="AB51" i="15"/>
  <c r="AW51" i="15" s="1"/>
  <c r="Y51" i="15"/>
  <c r="AV51" i="15" s="1"/>
  <c r="X51" i="15"/>
  <c r="W51" i="15"/>
  <c r="U51" i="15"/>
  <c r="T51" i="15"/>
  <c r="S51" i="15"/>
  <c r="Q51" i="15"/>
  <c r="P51" i="15"/>
  <c r="O51" i="15"/>
  <c r="M51" i="15"/>
  <c r="L51" i="15"/>
  <c r="K51" i="15"/>
  <c r="I51" i="15"/>
  <c r="G51" i="15"/>
  <c r="E51" i="15"/>
  <c r="AU50" i="15"/>
  <c r="AT50" i="15"/>
  <c r="AS50" i="15"/>
  <c r="AQ50" i="15"/>
  <c r="AP50" i="15"/>
  <c r="AO50" i="15"/>
  <c r="AM50" i="15"/>
  <c r="AL50" i="15"/>
  <c r="AK50" i="15"/>
  <c r="AI50" i="15"/>
  <c r="AH50" i="15"/>
  <c r="AG50" i="15"/>
  <c r="AE50" i="15"/>
  <c r="AD50" i="15"/>
  <c r="AC50" i="15"/>
  <c r="AB50" i="15"/>
  <c r="AW50" i="15"/>
  <c r="Y50" i="15"/>
  <c r="X50" i="15"/>
  <c r="W50" i="15"/>
  <c r="U50" i="15"/>
  <c r="T50" i="15"/>
  <c r="S50" i="15"/>
  <c r="Q50" i="15"/>
  <c r="AV50" i="15" s="1"/>
  <c r="P50" i="15"/>
  <c r="O50" i="15"/>
  <c r="M50" i="15"/>
  <c r="L50" i="15"/>
  <c r="K50" i="15"/>
  <c r="I50" i="15"/>
  <c r="G50" i="15"/>
  <c r="E50" i="15"/>
  <c r="AU49" i="15"/>
  <c r="AT49" i="15"/>
  <c r="AS49" i="15"/>
  <c r="AQ49" i="15"/>
  <c r="AP49" i="15"/>
  <c r="AO49" i="15"/>
  <c r="AM49" i="15"/>
  <c r="AL49" i="15"/>
  <c r="AK49" i="15"/>
  <c r="AI49" i="15"/>
  <c r="AH49" i="15"/>
  <c r="AG49" i="15"/>
  <c r="AE49" i="15"/>
  <c r="AD49" i="15"/>
  <c r="AC49" i="15"/>
  <c r="AB49" i="15"/>
  <c r="AW49" i="15" s="1"/>
  <c r="Y49" i="15"/>
  <c r="X49" i="15"/>
  <c r="W49" i="15"/>
  <c r="U49" i="15"/>
  <c r="T49" i="15"/>
  <c r="S49" i="15"/>
  <c r="Q49" i="15"/>
  <c r="AV49" i="15" s="1"/>
  <c r="P49" i="15"/>
  <c r="O49" i="15"/>
  <c r="M49" i="15"/>
  <c r="L49" i="15"/>
  <c r="K49" i="15"/>
  <c r="I49" i="15"/>
  <c r="G49" i="15"/>
  <c r="E49" i="15"/>
  <c r="AU48" i="15"/>
  <c r="AT48" i="15"/>
  <c r="AS48" i="15"/>
  <c r="AQ48" i="15"/>
  <c r="AP48" i="15"/>
  <c r="AO48" i="15"/>
  <c r="AM48" i="15"/>
  <c r="AL48" i="15"/>
  <c r="AK48" i="15"/>
  <c r="AI48" i="15"/>
  <c r="AH48" i="15"/>
  <c r="AG48" i="15"/>
  <c r="AE48" i="15"/>
  <c r="AD48" i="15"/>
  <c r="AC48" i="15"/>
  <c r="AB48" i="15"/>
  <c r="AW48" i="15" s="1"/>
  <c r="Y48" i="15"/>
  <c r="X48" i="15"/>
  <c r="W48" i="15"/>
  <c r="U48" i="15"/>
  <c r="T48" i="15"/>
  <c r="S48" i="15"/>
  <c r="Q48" i="15"/>
  <c r="P48" i="15"/>
  <c r="O48" i="15"/>
  <c r="M48" i="15"/>
  <c r="AV48" i="15" s="1"/>
  <c r="L48" i="15"/>
  <c r="K48" i="15"/>
  <c r="I48" i="15"/>
  <c r="G48" i="15"/>
  <c r="E48" i="15"/>
  <c r="AU47" i="15"/>
  <c r="AT47" i="15"/>
  <c r="AS47" i="15"/>
  <c r="AQ47" i="15"/>
  <c r="AP47" i="15"/>
  <c r="AO47" i="15"/>
  <c r="AM47" i="15"/>
  <c r="AL47" i="15"/>
  <c r="AK47" i="15"/>
  <c r="AI47" i="15"/>
  <c r="AH47" i="15"/>
  <c r="AG47" i="15"/>
  <c r="AE47" i="15"/>
  <c r="AD47" i="15"/>
  <c r="AC47" i="15"/>
  <c r="AB47" i="15"/>
  <c r="AW47" i="15"/>
  <c r="Y47" i="15"/>
  <c r="X47" i="15"/>
  <c r="W47" i="15"/>
  <c r="U47" i="15"/>
  <c r="T47" i="15"/>
  <c r="S47" i="15"/>
  <c r="Q47" i="15"/>
  <c r="P47" i="15"/>
  <c r="O47" i="15"/>
  <c r="M47" i="15"/>
  <c r="AV47" i="15" s="1"/>
  <c r="L47" i="15"/>
  <c r="K47" i="15"/>
  <c r="I47" i="15"/>
  <c r="G47" i="15"/>
  <c r="E47" i="15"/>
  <c r="AU46" i="15"/>
  <c r="AT46" i="15"/>
  <c r="AS46" i="15"/>
  <c r="AQ46" i="15"/>
  <c r="AP46" i="15"/>
  <c r="AO46" i="15"/>
  <c r="AM46" i="15"/>
  <c r="AL46" i="15"/>
  <c r="AK46" i="15"/>
  <c r="AI46" i="15"/>
  <c r="AH46" i="15"/>
  <c r="AG46" i="15"/>
  <c r="AE46" i="15"/>
  <c r="AD46" i="15"/>
  <c r="AC46" i="15"/>
  <c r="AB46" i="15"/>
  <c r="AW46" i="15" s="1"/>
  <c r="Y46" i="15"/>
  <c r="X46" i="15"/>
  <c r="W46" i="15"/>
  <c r="U46" i="15"/>
  <c r="AV46" i="15" s="1"/>
  <c r="T46" i="15"/>
  <c r="S46" i="15"/>
  <c r="Q46" i="15"/>
  <c r="P46" i="15"/>
  <c r="O46" i="15"/>
  <c r="M46" i="15"/>
  <c r="L46" i="15"/>
  <c r="K46" i="15"/>
  <c r="I46" i="15"/>
  <c r="G46" i="15"/>
  <c r="E46" i="15"/>
  <c r="AU45" i="15"/>
  <c r="AT45" i="15"/>
  <c r="AS45" i="15"/>
  <c r="AQ45" i="15"/>
  <c r="AP45" i="15"/>
  <c r="AO45" i="15"/>
  <c r="AM45" i="15"/>
  <c r="AL45" i="15"/>
  <c r="AK45" i="15"/>
  <c r="AI45" i="15"/>
  <c r="AH45" i="15"/>
  <c r="AG45" i="15"/>
  <c r="AE45" i="15"/>
  <c r="AD45" i="15"/>
  <c r="AC45" i="15"/>
  <c r="AB45" i="15"/>
  <c r="AW45" i="15" s="1"/>
  <c r="Y45" i="15"/>
  <c r="X45" i="15"/>
  <c r="W45" i="15"/>
  <c r="U45" i="15"/>
  <c r="T45" i="15"/>
  <c r="S45" i="15"/>
  <c r="Q45" i="15"/>
  <c r="P45" i="15"/>
  <c r="O45" i="15"/>
  <c r="M45" i="15"/>
  <c r="AV45" i="15"/>
  <c r="L45" i="15"/>
  <c r="K45" i="15"/>
  <c r="I45" i="15"/>
  <c r="G45" i="15"/>
  <c r="E45" i="15"/>
  <c r="AU44" i="15"/>
  <c r="AT44" i="15"/>
  <c r="AS44" i="15"/>
  <c r="AQ44" i="15"/>
  <c r="AP44" i="15"/>
  <c r="AO44" i="15"/>
  <c r="AM44" i="15"/>
  <c r="AL44" i="15"/>
  <c r="AK44" i="15"/>
  <c r="AI44" i="15"/>
  <c r="AH44" i="15"/>
  <c r="AG44" i="15"/>
  <c r="AE44" i="15"/>
  <c r="AD44" i="15"/>
  <c r="AC44" i="15"/>
  <c r="AB44" i="15"/>
  <c r="AW44" i="15"/>
  <c r="Y44" i="15"/>
  <c r="X44" i="15"/>
  <c r="W44" i="15"/>
  <c r="U44" i="15"/>
  <c r="T44" i="15"/>
  <c r="S44" i="15"/>
  <c r="Q44" i="15"/>
  <c r="P44" i="15"/>
  <c r="O44" i="15"/>
  <c r="M44" i="15"/>
  <c r="AV44" i="15" s="1"/>
  <c r="L44" i="15"/>
  <c r="K44" i="15"/>
  <c r="I44" i="15"/>
  <c r="G44" i="15"/>
  <c r="E44" i="15"/>
  <c r="AU43" i="15"/>
  <c r="AT43" i="15"/>
  <c r="AS43" i="15"/>
  <c r="AQ43" i="15"/>
  <c r="AP43" i="15"/>
  <c r="AO43" i="15"/>
  <c r="AM43" i="15"/>
  <c r="AL43" i="15"/>
  <c r="AK43" i="15"/>
  <c r="AI43" i="15"/>
  <c r="AH43" i="15"/>
  <c r="AG43" i="15"/>
  <c r="AE43" i="15"/>
  <c r="AD43" i="15"/>
  <c r="AC43" i="15"/>
  <c r="AB43" i="15"/>
  <c r="AW43" i="15" s="1"/>
  <c r="Y43" i="15"/>
  <c r="AV43" i="15" s="1"/>
  <c r="X43" i="15"/>
  <c r="W43" i="15"/>
  <c r="U43" i="15"/>
  <c r="T43" i="15"/>
  <c r="S43" i="15"/>
  <c r="Q43" i="15"/>
  <c r="P43" i="15"/>
  <c r="O43" i="15"/>
  <c r="M43" i="15"/>
  <c r="L43" i="15"/>
  <c r="K43" i="15"/>
  <c r="I43" i="15"/>
  <c r="G43" i="15"/>
  <c r="E43" i="15"/>
  <c r="AU42" i="15"/>
  <c r="AT42" i="15"/>
  <c r="AS42" i="15"/>
  <c r="AQ42" i="15"/>
  <c r="AP42" i="15"/>
  <c r="AO42" i="15"/>
  <c r="AM42" i="15"/>
  <c r="AL42" i="15"/>
  <c r="AK42" i="15"/>
  <c r="AI42" i="15"/>
  <c r="AH42" i="15"/>
  <c r="AG42" i="15"/>
  <c r="AE42" i="15"/>
  <c r="AD42" i="15"/>
  <c r="AC42" i="15"/>
  <c r="AB42" i="15"/>
  <c r="AW42" i="15"/>
  <c r="Y42" i="15"/>
  <c r="X42" i="15"/>
  <c r="W42" i="15"/>
  <c r="U42" i="15"/>
  <c r="T42" i="15"/>
  <c r="S42" i="15"/>
  <c r="Q42" i="15"/>
  <c r="AV42" i="15" s="1"/>
  <c r="P42" i="15"/>
  <c r="O42" i="15"/>
  <c r="M42" i="15"/>
  <c r="L42" i="15"/>
  <c r="K42" i="15"/>
  <c r="I42" i="15"/>
  <c r="G42" i="15"/>
  <c r="E42" i="15"/>
  <c r="AU41" i="15"/>
  <c r="AT41" i="15"/>
  <c r="AS41" i="15"/>
  <c r="AQ41" i="15"/>
  <c r="AP41" i="15"/>
  <c r="AO41" i="15"/>
  <c r="AM41" i="15"/>
  <c r="AL41" i="15"/>
  <c r="AK41" i="15"/>
  <c r="AI41" i="15"/>
  <c r="AH41" i="15"/>
  <c r="AG41" i="15"/>
  <c r="AE41" i="15"/>
  <c r="AD41" i="15"/>
  <c r="AC41" i="15"/>
  <c r="AB41" i="15"/>
  <c r="AW41" i="15" s="1"/>
  <c r="Y41" i="15"/>
  <c r="X41" i="15"/>
  <c r="W41" i="15"/>
  <c r="U41" i="15"/>
  <c r="T41" i="15"/>
  <c r="S41" i="15"/>
  <c r="Q41" i="15"/>
  <c r="AV41" i="15" s="1"/>
  <c r="P41" i="15"/>
  <c r="O41" i="15"/>
  <c r="M41" i="15"/>
  <c r="L41" i="15"/>
  <c r="K41" i="15"/>
  <c r="I41" i="15"/>
  <c r="G41" i="15"/>
  <c r="E41" i="15"/>
  <c r="AU40" i="15"/>
  <c r="AT40" i="15"/>
  <c r="AS40" i="15"/>
  <c r="AQ40" i="15"/>
  <c r="AP40" i="15"/>
  <c r="AO40" i="15"/>
  <c r="AM40" i="15"/>
  <c r="AL40" i="15"/>
  <c r="AK40" i="15"/>
  <c r="AI40" i="15"/>
  <c r="AH40" i="15"/>
  <c r="AG40" i="15"/>
  <c r="AE40" i="15"/>
  <c r="AD40" i="15"/>
  <c r="AC40" i="15"/>
  <c r="AB40" i="15"/>
  <c r="AW40" i="15" s="1"/>
  <c r="Y40" i="15"/>
  <c r="X40" i="15"/>
  <c r="W40" i="15"/>
  <c r="U40" i="15"/>
  <c r="T40" i="15"/>
  <c r="S40" i="15"/>
  <c r="Q40" i="15"/>
  <c r="P40" i="15"/>
  <c r="O40" i="15"/>
  <c r="M40" i="15"/>
  <c r="AV40" i="15" s="1"/>
  <c r="L40" i="15"/>
  <c r="K40" i="15"/>
  <c r="I40" i="15"/>
  <c r="G40" i="15"/>
  <c r="E40" i="15"/>
  <c r="AU39" i="15"/>
  <c r="AT39" i="15"/>
  <c r="AS39" i="15"/>
  <c r="AQ39" i="15"/>
  <c r="AP39" i="15"/>
  <c r="AO39" i="15"/>
  <c r="AM39" i="15"/>
  <c r="AL39" i="15"/>
  <c r="AK39" i="15"/>
  <c r="AI39" i="15"/>
  <c r="AH39" i="15"/>
  <c r="AG39" i="15"/>
  <c r="AE39" i="15"/>
  <c r="AD39" i="15"/>
  <c r="AC39" i="15"/>
  <c r="AB39" i="15"/>
  <c r="AW39" i="15"/>
  <c r="Y39" i="15"/>
  <c r="X39" i="15"/>
  <c r="W39" i="15"/>
  <c r="U39" i="15"/>
  <c r="T39" i="15"/>
  <c r="S39" i="15"/>
  <c r="Q39" i="15"/>
  <c r="P39" i="15"/>
  <c r="O39" i="15"/>
  <c r="M39" i="15"/>
  <c r="AV39" i="15" s="1"/>
  <c r="L39" i="15"/>
  <c r="K39" i="15"/>
  <c r="I39" i="15"/>
  <c r="G39" i="15"/>
  <c r="E39" i="15"/>
  <c r="AU38" i="15"/>
  <c r="AT38" i="15"/>
  <c r="AS38" i="15"/>
  <c r="AQ38" i="15"/>
  <c r="AP38" i="15"/>
  <c r="AO38" i="15"/>
  <c r="AM38" i="15"/>
  <c r="AL38" i="15"/>
  <c r="AK38" i="15"/>
  <c r="AI38" i="15"/>
  <c r="AH38" i="15"/>
  <c r="AG38" i="15"/>
  <c r="AE38" i="15"/>
  <c r="AD38" i="15"/>
  <c r="AC38" i="15"/>
  <c r="AB38" i="15"/>
  <c r="AW38" i="15" s="1"/>
  <c r="Y38" i="15"/>
  <c r="X38" i="15"/>
  <c r="W38" i="15"/>
  <c r="U38" i="15"/>
  <c r="AV38" i="15" s="1"/>
  <c r="T38" i="15"/>
  <c r="S38" i="15"/>
  <c r="Q38" i="15"/>
  <c r="P38" i="15"/>
  <c r="O38" i="15"/>
  <c r="M38" i="15"/>
  <c r="L38" i="15"/>
  <c r="K38" i="15"/>
  <c r="I38" i="15"/>
  <c r="G38" i="15"/>
  <c r="E38" i="15"/>
  <c r="AU37" i="15"/>
  <c r="AT37" i="15"/>
  <c r="AS37" i="15"/>
  <c r="AQ37" i="15"/>
  <c r="AP37" i="15"/>
  <c r="AO37" i="15"/>
  <c r="AM37" i="15"/>
  <c r="AL37" i="15"/>
  <c r="AK37" i="15"/>
  <c r="AI37" i="15"/>
  <c r="AH37" i="15"/>
  <c r="AG37" i="15"/>
  <c r="AE37" i="15"/>
  <c r="AD37" i="15"/>
  <c r="AC37" i="15"/>
  <c r="AB37" i="15"/>
  <c r="AW37" i="15" s="1"/>
  <c r="Y37" i="15"/>
  <c r="X37" i="15"/>
  <c r="W37" i="15"/>
  <c r="U37" i="15"/>
  <c r="T37" i="15"/>
  <c r="S37" i="15"/>
  <c r="Q37" i="15"/>
  <c r="P37" i="15"/>
  <c r="O37" i="15"/>
  <c r="M37" i="15"/>
  <c r="AV37" i="15"/>
  <c r="L37" i="15"/>
  <c r="K37" i="15"/>
  <c r="I37" i="15"/>
  <c r="G37" i="15"/>
  <c r="E37" i="15"/>
  <c r="AU36" i="15"/>
  <c r="AT36" i="15"/>
  <c r="AS36" i="15"/>
  <c r="AQ36" i="15"/>
  <c r="AP36" i="15"/>
  <c r="AO36" i="15"/>
  <c r="AM36" i="15"/>
  <c r="AL36" i="15"/>
  <c r="AK36" i="15"/>
  <c r="AI36" i="15"/>
  <c r="AH36" i="15"/>
  <c r="AG36" i="15"/>
  <c r="AE36" i="15"/>
  <c r="AD36" i="15"/>
  <c r="AC36" i="15"/>
  <c r="AB36" i="15"/>
  <c r="AW36" i="15"/>
  <c r="Y36" i="15"/>
  <c r="X36" i="15"/>
  <c r="W36" i="15"/>
  <c r="U36" i="15"/>
  <c r="T36" i="15"/>
  <c r="S36" i="15"/>
  <c r="Q36" i="15"/>
  <c r="P36" i="15"/>
  <c r="O36" i="15"/>
  <c r="M36" i="15"/>
  <c r="AV36" i="15" s="1"/>
  <c r="L36" i="15"/>
  <c r="K36" i="15"/>
  <c r="I36" i="15"/>
  <c r="G36" i="15"/>
  <c r="E36" i="15"/>
  <c r="AU35" i="15"/>
  <c r="AT35" i="15"/>
  <c r="AS35" i="15"/>
  <c r="AQ35" i="15"/>
  <c r="AP35" i="15"/>
  <c r="AO35" i="15"/>
  <c r="AM35" i="15"/>
  <c r="AL35" i="15"/>
  <c r="AK35" i="15"/>
  <c r="AI35" i="15"/>
  <c r="AH35" i="15"/>
  <c r="AG35" i="15"/>
  <c r="AE35" i="15"/>
  <c r="AD35" i="15"/>
  <c r="AC35" i="15"/>
  <c r="AB35" i="15"/>
  <c r="AW35" i="15" s="1"/>
  <c r="Y35" i="15"/>
  <c r="AV35" i="15" s="1"/>
  <c r="X35" i="15"/>
  <c r="W35" i="15"/>
  <c r="U35" i="15"/>
  <c r="T35" i="15"/>
  <c r="S35" i="15"/>
  <c r="Q35" i="15"/>
  <c r="P35" i="15"/>
  <c r="O35" i="15"/>
  <c r="M35" i="15"/>
  <c r="L35" i="15"/>
  <c r="K35" i="15"/>
  <c r="I35" i="15"/>
  <c r="G35" i="15"/>
  <c r="E35" i="15"/>
  <c r="AU34" i="15"/>
  <c r="AT34" i="15"/>
  <c r="AS34" i="15"/>
  <c r="AQ34" i="15"/>
  <c r="AP34" i="15"/>
  <c r="AO34" i="15"/>
  <c r="AM34" i="15"/>
  <c r="AL34" i="15"/>
  <c r="AK34" i="15"/>
  <c r="AI34" i="15"/>
  <c r="AH34" i="15"/>
  <c r="AG34" i="15"/>
  <c r="AE34" i="15"/>
  <c r="AD34" i="15"/>
  <c r="AC34" i="15"/>
  <c r="AB34" i="15"/>
  <c r="AW34" i="15"/>
  <c r="Y34" i="15"/>
  <c r="X34" i="15"/>
  <c r="W34" i="15"/>
  <c r="U34" i="15"/>
  <c r="T34" i="15"/>
  <c r="S34" i="15"/>
  <c r="Q34" i="15"/>
  <c r="AV34" i="15" s="1"/>
  <c r="P34" i="15"/>
  <c r="O34" i="15"/>
  <c r="M34" i="15"/>
  <c r="L34" i="15"/>
  <c r="K34" i="15"/>
  <c r="I34" i="15"/>
  <c r="G34" i="15"/>
  <c r="E34" i="15"/>
  <c r="AU33" i="15"/>
  <c r="AT33" i="15"/>
  <c r="AS33" i="15"/>
  <c r="AQ33" i="15"/>
  <c r="AP33" i="15"/>
  <c r="AO33" i="15"/>
  <c r="AM33" i="15"/>
  <c r="AL33" i="15"/>
  <c r="AK33" i="15"/>
  <c r="AI33" i="15"/>
  <c r="AH33" i="15"/>
  <c r="AG33" i="15"/>
  <c r="AE33" i="15"/>
  <c r="AD33" i="15"/>
  <c r="AC33" i="15"/>
  <c r="AB33" i="15"/>
  <c r="AW33" i="15" s="1"/>
  <c r="Y33" i="15"/>
  <c r="X33" i="15"/>
  <c r="W33" i="15"/>
  <c r="U33" i="15"/>
  <c r="T33" i="15"/>
  <c r="S33" i="15"/>
  <c r="Q33" i="15"/>
  <c r="AV33" i="15" s="1"/>
  <c r="P33" i="15"/>
  <c r="O33" i="15"/>
  <c r="M33" i="15"/>
  <c r="L33" i="15"/>
  <c r="K33" i="15"/>
  <c r="I33" i="15"/>
  <c r="G33" i="15"/>
  <c r="E33" i="15"/>
  <c r="AU32" i="15"/>
  <c r="AT32" i="15"/>
  <c r="AS32" i="15"/>
  <c r="AQ32" i="15"/>
  <c r="AP32" i="15"/>
  <c r="AO32" i="15"/>
  <c r="AM32" i="15"/>
  <c r="AL32" i="15"/>
  <c r="AK32" i="15"/>
  <c r="AI32" i="15"/>
  <c r="AH32" i="15"/>
  <c r="AG32" i="15"/>
  <c r="AE32" i="15"/>
  <c r="AD32" i="15"/>
  <c r="AC32" i="15"/>
  <c r="AB32" i="15"/>
  <c r="AW32" i="15" s="1"/>
  <c r="Y32" i="15"/>
  <c r="X32" i="15"/>
  <c r="W32" i="15"/>
  <c r="U32" i="15"/>
  <c r="T32" i="15"/>
  <c r="S32" i="15"/>
  <c r="Q32" i="15"/>
  <c r="P32" i="15"/>
  <c r="O32" i="15"/>
  <c r="M32" i="15"/>
  <c r="AV32" i="15" s="1"/>
  <c r="L32" i="15"/>
  <c r="K32" i="15"/>
  <c r="I32" i="15"/>
  <c r="G32" i="15"/>
  <c r="E32" i="15"/>
  <c r="AU31" i="15"/>
  <c r="AT31" i="15"/>
  <c r="AS31" i="15"/>
  <c r="AQ31" i="15"/>
  <c r="AP31" i="15"/>
  <c r="AO31" i="15"/>
  <c r="AM31" i="15"/>
  <c r="AL31" i="15"/>
  <c r="AK31" i="15"/>
  <c r="AI31" i="15"/>
  <c r="AH31" i="15"/>
  <c r="AG31" i="15"/>
  <c r="AE31" i="15"/>
  <c r="AD31" i="15"/>
  <c r="AC31" i="15"/>
  <c r="AB31" i="15"/>
  <c r="AW31" i="15"/>
  <c r="Y31" i="15"/>
  <c r="X31" i="15"/>
  <c r="W31" i="15"/>
  <c r="U31" i="15"/>
  <c r="T31" i="15"/>
  <c r="S31" i="15"/>
  <c r="Q31" i="15"/>
  <c r="P31" i="15"/>
  <c r="O31" i="15"/>
  <c r="M31" i="15"/>
  <c r="AV31" i="15" s="1"/>
  <c r="L31" i="15"/>
  <c r="K31" i="15"/>
  <c r="I31" i="15"/>
  <c r="G31" i="15"/>
  <c r="E31" i="15"/>
  <c r="AU30" i="15"/>
  <c r="AT30" i="15"/>
  <c r="AS30" i="15"/>
  <c r="AQ30" i="15"/>
  <c r="AP30" i="15"/>
  <c r="AO30" i="15"/>
  <c r="AM30" i="15"/>
  <c r="AL30" i="15"/>
  <c r="AK30" i="15"/>
  <c r="AI30" i="15"/>
  <c r="AH30" i="15"/>
  <c r="AG30" i="15"/>
  <c r="AE30" i="15"/>
  <c r="AD30" i="15"/>
  <c r="AC30" i="15"/>
  <c r="AB30" i="15"/>
  <c r="AW30" i="15" s="1"/>
  <c r="Y30" i="15"/>
  <c r="X30" i="15"/>
  <c r="W30" i="15"/>
  <c r="U30" i="15"/>
  <c r="AV30" i="15" s="1"/>
  <c r="T30" i="15"/>
  <c r="S30" i="15"/>
  <c r="Q30" i="15"/>
  <c r="P30" i="15"/>
  <c r="O30" i="15"/>
  <c r="M30" i="15"/>
  <c r="L30" i="15"/>
  <c r="K30" i="15"/>
  <c r="I30" i="15"/>
  <c r="G30" i="15"/>
  <c r="E30" i="15"/>
  <c r="AU29" i="15"/>
  <c r="AT29" i="15"/>
  <c r="AS29" i="15"/>
  <c r="AQ29" i="15"/>
  <c r="AP29" i="15"/>
  <c r="AO29" i="15"/>
  <c r="AM29" i="15"/>
  <c r="AL29" i="15"/>
  <c r="AK29" i="15"/>
  <c r="AI29" i="15"/>
  <c r="AH29" i="15"/>
  <c r="AG29" i="15"/>
  <c r="AE29" i="15"/>
  <c r="AD29" i="15"/>
  <c r="AC29" i="15"/>
  <c r="AB29" i="15"/>
  <c r="AW29" i="15" s="1"/>
  <c r="Y29" i="15"/>
  <c r="X29" i="15"/>
  <c r="W29" i="15"/>
  <c r="U29" i="15"/>
  <c r="T29" i="15"/>
  <c r="S29" i="15"/>
  <c r="Q29" i="15"/>
  <c r="P29" i="15"/>
  <c r="O29" i="15"/>
  <c r="M29" i="15"/>
  <c r="AV29" i="15"/>
  <c r="L29" i="15"/>
  <c r="K29" i="15"/>
  <c r="I29" i="15"/>
  <c r="G29" i="15"/>
  <c r="E29" i="15"/>
  <c r="AU28" i="15"/>
  <c r="AT28" i="15"/>
  <c r="AS28" i="15"/>
  <c r="AQ28" i="15"/>
  <c r="AP28" i="15"/>
  <c r="AO28" i="15"/>
  <c r="AM28" i="15"/>
  <c r="AL28" i="15"/>
  <c r="AK28" i="15"/>
  <c r="AI28" i="15"/>
  <c r="AH28" i="15"/>
  <c r="AG28" i="15"/>
  <c r="AE28" i="15"/>
  <c r="AD28" i="15"/>
  <c r="AC28" i="15"/>
  <c r="AB28" i="15"/>
  <c r="AW28" i="15"/>
  <c r="Y28" i="15"/>
  <c r="X28" i="15"/>
  <c r="W28" i="15"/>
  <c r="U28" i="15"/>
  <c r="T28" i="15"/>
  <c r="S28" i="15"/>
  <c r="Q28" i="15"/>
  <c r="P28" i="15"/>
  <c r="O28" i="15"/>
  <c r="M28" i="15"/>
  <c r="AV28" i="15" s="1"/>
  <c r="L28" i="15"/>
  <c r="K28" i="15"/>
  <c r="I28" i="15"/>
  <c r="G28" i="15"/>
  <c r="E28" i="15"/>
  <c r="AU27" i="15"/>
  <c r="AT27" i="15"/>
  <c r="AS27" i="15"/>
  <c r="AQ27" i="15"/>
  <c r="AP27" i="15"/>
  <c r="AO27" i="15"/>
  <c r="AM27" i="15"/>
  <c r="AL27" i="15"/>
  <c r="AK27" i="15"/>
  <c r="AI27" i="15"/>
  <c r="AH27" i="15"/>
  <c r="AG27" i="15"/>
  <c r="AE27" i="15"/>
  <c r="AD27" i="15"/>
  <c r="AC27" i="15"/>
  <c r="AB27" i="15"/>
  <c r="AW27" i="15" s="1"/>
  <c r="Y27" i="15"/>
  <c r="AV27" i="15" s="1"/>
  <c r="X27" i="15"/>
  <c r="W27" i="15"/>
  <c r="U27" i="15"/>
  <c r="T27" i="15"/>
  <c r="S27" i="15"/>
  <c r="Q27" i="15"/>
  <c r="P27" i="15"/>
  <c r="O27" i="15"/>
  <c r="M27" i="15"/>
  <c r="L27" i="15"/>
  <c r="K27" i="15"/>
  <c r="I27" i="15"/>
  <c r="G27" i="15"/>
  <c r="E27" i="15"/>
  <c r="AU26" i="15"/>
  <c r="AT26" i="15"/>
  <c r="AS26" i="15"/>
  <c r="AQ26" i="15"/>
  <c r="AP26" i="15"/>
  <c r="AO26" i="15"/>
  <c r="AM26" i="15"/>
  <c r="AL26" i="15"/>
  <c r="AK26" i="15"/>
  <c r="AI26" i="15"/>
  <c r="AH26" i="15"/>
  <c r="AG26" i="15"/>
  <c r="AE26" i="15"/>
  <c r="AD26" i="15"/>
  <c r="AC26" i="15"/>
  <c r="AB26" i="15"/>
  <c r="AW26" i="15"/>
  <c r="Y26" i="15"/>
  <c r="X26" i="15"/>
  <c r="W26" i="15"/>
  <c r="U26" i="15"/>
  <c r="T26" i="15"/>
  <c r="S26" i="15"/>
  <c r="Q26" i="15"/>
  <c r="AV26" i="15" s="1"/>
  <c r="P26" i="15"/>
  <c r="O26" i="15"/>
  <c r="M26" i="15"/>
  <c r="L26" i="15"/>
  <c r="K26" i="15"/>
  <c r="I26" i="15"/>
  <c r="G26" i="15"/>
  <c r="E26" i="15"/>
  <c r="AU25" i="15"/>
  <c r="AT25" i="15"/>
  <c r="AS25" i="15"/>
  <c r="AQ25" i="15"/>
  <c r="AP25" i="15"/>
  <c r="AO25" i="15"/>
  <c r="AM25" i="15"/>
  <c r="AL25" i="15"/>
  <c r="AK25" i="15"/>
  <c r="AI25" i="15"/>
  <c r="AH25" i="15"/>
  <c r="AG25" i="15"/>
  <c r="AE25" i="15"/>
  <c r="AD25" i="15"/>
  <c r="AC25" i="15"/>
  <c r="AB25" i="15"/>
  <c r="AW25" i="15" s="1"/>
  <c r="Y25" i="15"/>
  <c r="X25" i="15"/>
  <c r="W25" i="15"/>
  <c r="U25" i="15"/>
  <c r="T25" i="15"/>
  <c r="S25" i="15"/>
  <c r="Q25" i="15"/>
  <c r="AV25" i="15" s="1"/>
  <c r="P25" i="15"/>
  <c r="O25" i="15"/>
  <c r="M25" i="15"/>
  <c r="L25" i="15"/>
  <c r="K25" i="15"/>
  <c r="I25" i="15"/>
  <c r="G25" i="15"/>
  <c r="E25" i="15"/>
  <c r="AU24" i="15"/>
  <c r="AT24" i="15"/>
  <c r="AS24" i="15"/>
  <c r="AQ24" i="15"/>
  <c r="AP24" i="15"/>
  <c r="AO24" i="15"/>
  <c r="AM24" i="15"/>
  <c r="AL24" i="15"/>
  <c r="AK24" i="15"/>
  <c r="AI24" i="15"/>
  <c r="AH24" i="15"/>
  <c r="AG24" i="15"/>
  <c r="AE24" i="15"/>
  <c r="AD24" i="15"/>
  <c r="AC24" i="15"/>
  <c r="AB24" i="15"/>
  <c r="AW24" i="15" s="1"/>
  <c r="Y24" i="15"/>
  <c r="X24" i="15"/>
  <c r="W24" i="15"/>
  <c r="U24" i="15"/>
  <c r="T24" i="15"/>
  <c r="S24" i="15"/>
  <c r="Q24" i="15"/>
  <c r="P24" i="15"/>
  <c r="O24" i="15"/>
  <c r="M24" i="15"/>
  <c r="AV24" i="15" s="1"/>
  <c r="L24" i="15"/>
  <c r="K24" i="15"/>
  <c r="I24" i="15"/>
  <c r="G24" i="15"/>
  <c r="E24" i="15"/>
  <c r="AU23" i="15"/>
  <c r="AT23" i="15"/>
  <c r="AS23" i="15"/>
  <c r="AQ23" i="15"/>
  <c r="AP23" i="15"/>
  <c r="AO23" i="15"/>
  <c r="AM23" i="15"/>
  <c r="AL23" i="15"/>
  <c r="AK23" i="15"/>
  <c r="AI23" i="15"/>
  <c r="AH23" i="15"/>
  <c r="AG23" i="15"/>
  <c r="AE23" i="15"/>
  <c r="AD23" i="15"/>
  <c r="AC23" i="15"/>
  <c r="AB23" i="15"/>
  <c r="AW23" i="15"/>
  <c r="Y23" i="15"/>
  <c r="X23" i="15"/>
  <c r="W23" i="15"/>
  <c r="U23" i="15"/>
  <c r="T23" i="15"/>
  <c r="S23" i="15"/>
  <c r="Q23" i="15"/>
  <c r="P23" i="15"/>
  <c r="O23" i="15"/>
  <c r="M23" i="15"/>
  <c r="AV23" i="15" s="1"/>
  <c r="L23" i="15"/>
  <c r="K23" i="15"/>
  <c r="I23" i="15"/>
  <c r="G23" i="15"/>
  <c r="E23" i="15"/>
  <c r="AU22" i="15"/>
  <c r="AT22" i="15"/>
  <c r="AS22" i="15"/>
  <c r="AQ22" i="15"/>
  <c r="AP22" i="15"/>
  <c r="AO22" i="15"/>
  <c r="AM22" i="15"/>
  <c r="AL22" i="15"/>
  <c r="AK22" i="15"/>
  <c r="AI22" i="15"/>
  <c r="AH22" i="15"/>
  <c r="AG22" i="15"/>
  <c r="AE22" i="15"/>
  <c r="AD22" i="15"/>
  <c r="AC22" i="15"/>
  <c r="AB22" i="15"/>
  <c r="AW22" i="15" s="1"/>
  <c r="Y22" i="15"/>
  <c r="X22" i="15"/>
  <c r="W22" i="15"/>
  <c r="U22" i="15"/>
  <c r="AV22" i="15" s="1"/>
  <c r="T22" i="15"/>
  <c r="S22" i="15"/>
  <c r="Q22" i="15"/>
  <c r="P22" i="15"/>
  <c r="O22" i="15"/>
  <c r="M22" i="15"/>
  <c r="L22" i="15"/>
  <c r="K22" i="15"/>
  <c r="I22" i="15"/>
  <c r="G22" i="15"/>
  <c r="E22" i="15"/>
  <c r="AU21" i="15"/>
  <c r="AT21" i="15"/>
  <c r="AS21" i="15"/>
  <c r="AQ21" i="15"/>
  <c r="AP21" i="15"/>
  <c r="AO21" i="15"/>
  <c r="AM21" i="15"/>
  <c r="AL21" i="15"/>
  <c r="AK21" i="15"/>
  <c r="AI21" i="15"/>
  <c r="AH21" i="15"/>
  <c r="AG21" i="15"/>
  <c r="AE21" i="15"/>
  <c r="AD21" i="15"/>
  <c r="AC21" i="15"/>
  <c r="AB21" i="15"/>
  <c r="AW21" i="15" s="1"/>
  <c r="Y21" i="15"/>
  <c r="X21" i="15"/>
  <c r="W21" i="15"/>
  <c r="U21" i="15"/>
  <c r="T21" i="15"/>
  <c r="S21" i="15"/>
  <c r="Q21" i="15"/>
  <c r="P21" i="15"/>
  <c r="O21" i="15"/>
  <c r="M21" i="15"/>
  <c r="AV21" i="15"/>
  <c r="L21" i="15"/>
  <c r="K21" i="15"/>
  <c r="I21" i="15"/>
  <c r="G21" i="15"/>
  <c r="E21" i="15"/>
  <c r="AU20" i="15"/>
  <c r="AT20" i="15"/>
  <c r="AS20" i="15"/>
  <c r="AQ20" i="15"/>
  <c r="AP20" i="15"/>
  <c r="AO20" i="15"/>
  <c r="AM20" i="15"/>
  <c r="AL20" i="15"/>
  <c r="AK20" i="15"/>
  <c r="AI20" i="15"/>
  <c r="AH20" i="15"/>
  <c r="AG20" i="15"/>
  <c r="AE20" i="15"/>
  <c r="AD20" i="15"/>
  <c r="AC20" i="15"/>
  <c r="AB20" i="15"/>
  <c r="AW20" i="15"/>
  <c r="Y20" i="15"/>
  <c r="X20" i="15"/>
  <c r="W20" i="15"/>
  <c r="U20" i="15"/>
  <c r="T20" i="15"/>
  <c r="S20" i="15"/>
  <c r="Q20" i="15"/>
  <c r="P20" i="15"/>
  <c r="O20" i="15"/>
  <c r="M20" i="15"/>
  <c r="AV20" i="15" s="1"/>
  <c r="L20" i="15"/>
  <c r="K20" i="15"/>
  <c r="I20" i="15"/>
  <c r="G20" i="15"/>
  <c r="E20" i="15"/>
  <c r="AU19" i="15"/>
  <c r="AT19" i="15"/>
  <c r="AS19" i="15"/>
  <c r="AQ19" i="15"/>
  <c r="AP19" i="15"/>
  <c r="AO19" i="15"/>
  <c r="AM19" i="15"/>
  <c r="AL19" i="15"/>
  <c r="AK19" i="15"/>
  <c r="AI19" i="15"/>
  <c r="AH19" i="15"/>
  <c r="AG19" i="15"/>
  <c r="AE19" i="15"/>
  <c r="AD19" i="15"/>
  <c r="AC19" i="15"/>
  <c r="AB19" i="15"/>
  <c r="AW19" i="15" s="1"/>
  <c r="Y19" i="15"/>
  <c r="AV19" i="15" s="1"/>
  <c r="X19" i="15"/>
  <c r="W19" i="15"/>
  <c r="U19" i="15"/>
  <c r="T19" i="15"/>
  <c r="S19" i="15"/>
  <c r="Q19" i="15"/>
  <c r="P19" i="15"/>
  <c r="O19" i="15"/>
  <c r="M19" i="15"/>
  <c r="L19" i="15"/>
  <c r="K19" i="15"/>
  <c r="I19" i="15"/>
  <c r="G19" i="15"/>
  <c r="E19" i="15"/>
  <c r="AU18" i="15"/>
  <c r="AT18" i="15"/>
  <c r="AS18" i="15"/>
  <c r="AQ18" i="15"/>
  <c r="AP18" i="15"/>
  <c r="AO18" i="15"/>
  <c r="AM18" i="15"/>
  <c r="AL18" i="15"/>
  <c r="AK18" i="15"/>
  <c r="AI18" i="15"/>
  <c r="AH18" i="15"/>
  <c r="AG18" i="15"/>
  <c r="AE18" i="15"/>
  <c r="AD18" i="15"/>
  <c r="AC18" i="15"/>
  <c r="AB18" i="15"/>
  <c r="AW18" i="15"/>
  <c r="Y18" i="15"/>
  <c r="X18" i="15"/>
  <c r="W18" i="15"/>
  <c r="U18" i="15"/>
  <c r="T18" i="15"/>
  <c r="S18" i="15"/>
  <c r="Q18" i="15"/>
  <c r="AV18" i="15" s="1"/>
  <c r="P18" i="15"/>
  <c r="O18" i="15"/>
  <c r="M18" i="15"/>
  <c r="L18" i="15"/>
  <c r="K18" i="15"/>
  <c r="I18" i="15"/>
  <c r="G18" i="15"/>
  <c r="E18" i="15"/>
  <c r="AU17" i="15"/>
  <c r="AT17" i="15"/>
  <c r="AS17" i="15"/>
  <c r="AQ17" i="15"/>
  <c r="AP17" i="15"/>
  <c r="AO17" i="15"/>
  <c r="AM17" i="15"/>
  <c r="AL17" i="15"/>
  <c r="AK17" i="15"/>
  <c r="AI17" i="15"/>
  <c r="AH17" i="15"/>
  <c r="AG17" i="15"/>
  <c r="AE17" i="15"/>
  <c r="AD17" i="15"/>
  <c r="AC17" i="15"/>
  <c r="AB17" i="15"/>
  <c r="AW17" i="15" s="1"/>
  <c r="Y17" i="15"/>
  <c r="X17" i="15"/>
  <c r="W17" i="15"/>
  <c r="U17" i="15"/>
  <c r="T17" i="15"/>
  <c r="S17" i="15"/>
  <c r="Q17" i="15"/>
  <c r="AV17" i="15" s="1"/>
  <c r="P17" i="15"/>
  <c r="O17" i="15"/>
  <c r="M17" i="15"/>
  <c r="L17" i="15"/>
  <c r="K17" i="15"/>
  <c r="I17" i="15"/>
  <c r="G17" i="15"/>
  <c r="E17" i="15"/>
  <c r="AU16" i="15"/>
  <c r="AT16" i="15"/>
  <c r="AS16" i="15"/>
  <c r="AQ16" i="15"/>
  <c r="AP16" i="15"/>
  <c r="AO16" i="15"/>
  <c r="AM16" i="15"/>
  <c r="AL16" i="15"/>
  <c r="AK16" i="15"/>
  <c r="AI16" i="15"/>
  <c r="AH16" i="15"/>
  <c r="AG16" i="15"/>
  <c r="AE16" i="15"/>
  <c r="AD16" i="15"/>
  <c r="AC16" i="15"/>
  <c r="AB16" i="15"/>
  <c r="AW16" i="15" s="1"/>
  <c r="Y16" i="15"/>
  <c r="X16" i="15"/>
  <c r="W16" i="15"/>
  <c r="U16" i="15"/>
  <c r="T16" i="15"/>
  <c r="S16" i="15"/>
  <c r="Q16" i="15"/>
  <c r="P16" i="15"/>
  <c r="O16" i="15"/>
  <c r="M16" i="15"/>
  <c r="AV16" i="15" s="1"/>
  <c r="L16" i="15"/>
  <c r="K16" i="15"/>
  <c r="I16" i="15"/>
  <c r="G16" i="15"/>
  <c r="E16" i="15"/>
  <c r="AU15" i="15"/>
  <c r="AT15" i="15"/>
  <c r="AS15" i="15"/>
  <c r="AQ15" i="15"/>
  <c r="AP15" i="15"/>
  <c r="AO15" i="15"/>
  <c r="AM15" i="15"/>
  <c r="AL15" i="15"/>
  <c r="AK15" i="15"/>
  <c r="AI15" i="15"/>
  <c r="AH15" i="15"/>
  <c r="AG15" i="15"/>
  <c r="AE15" i="15"/>
  <c r="AD15" i="15"/>
  <c r="AC15" i="15"/>
  <c r="AB15" i="15"/>
  <c r="AW15" i="15" s="1"/>
  <c r="Y15" i="15"/>
  <c r="X15" i="15"/>
  <c r="W15" i="15"/>
  <c r="U15" i="15"/>
  <c r="T15" i="15"/>
  <c r="S15" i="15"/>
  <c r="Q15" i="15"/>
  <c r="P15" i="15"/>
  <c r="O15" i="15"/>
  <c r="M15" i="15"/>
  <c r="AV15" i="15" s="1"/>
  <c r="L15" i="15"/>
  <c r="K15" i="15"/>
  <c r="I15" i="15"/>
  <c r="G15" i="15"/>
  <c r="E15" i="15"/>
  <c r="AU14" i="15"/>
  <c r="AT14" i="15"/>
  <c r="AS14" i="15"/>
  <c r="AQ14" i="15"/>
  <c r="AP14" i="15"/>
  <c r="AO14" i="15"/>
  <c r="AM14" i="15"/>
  <c r="AL14" i="15"/>
  <c r="AK14" i="15"/>
  <c r="AI14" i="15"/>
  <c r="AH14" i="15"/>
  <c r="AG14" i="15"/>
  <c r="AE14" i="15"/>
  <c r="AD14" i="15"/>
  <c r="AC14" i="15"/>
  <c r="AB14" i="15"/>
  <c r="AW14" i="15" s="1"/>
  <c r="Y14" i="15"/>
  <c r="X14" i="15"/>
  <c r="W14" i="15"/>
  <c r="U14" i="15"/>
  <c r="T14" i="15"/>
  <c r="S14" i="15"/>
  <c r="Q14" i="15"/>
  <c r="AV14" i="15" s="1"/>
  <c r="P14" i="15"/>
  <c r="O14" i="15"/>
  <c r="M14" i="15"/>
  <c r="L14" i="15"/>
  <c r="K14" i="15"/>
  <c r="I14" i="15"/>
  <c r="G14" i="15"/>
  <c r="E14" i="15"/>
  <c r="AU13" i="15"/>
  <c r="AT13" i="15"/>
  <c r="AS13" i="15"/>
  <c r="AQ13" i="15"/>
  <c r="AP13" i="15"/>
  <c r="AO13" i="15"/>
  <c r="AM13" i="15"/>
  <c r="AL13" i="15"/>
  <c r="AK13" i="15"/>
  <c r="AI13" i="15"/>
  <c r="AH13" i="15"/>
  <c r="AG13" i="15"/>
  <c r="AE13" i="15"/>
  <c r="AD13" i="15"/>
  <c r="AC13" i="15"/>
  <c r="AB13" i="15"/>
  <c r="AW13" i="15" s="1"/>
  <c r="Y13" i="15"/>
  <c r="X13" i="15"/>
  <c r="W13" i="15"/>
  <c r="U13" i="15"/>
  <c r="T13" i="15"/>
  <c r="S13" i="15"/>
  <c r="Q13" i="15"/>
  <c r="P13" i="15"/>
  <c r="O13" i="15"/>
  <c r="M13" i="15"/>
  <c r="AV13" i="15"/>
  <c r="L13" i="15"/>
  <c r="K13" i="15"/>
  <c r="I13" i="15"/>
  <c r="G13" i="15"/>
  <c r="E13" i="15"/>
  <c r="AU12" i="15"/>
  <c r="AT12" i="15"/>
  <c r="AS12" i="15"/>
  <c r="AQ12" i="15"/>
  <c r="AP12" i="15"/>
  <c r="AO12" i="15"/>
  <c r="AM12" i="15"/>
  <c r="AL12" i="15"/>
  <c r="AK12" i="15"/>
  <c r="AI12" i="15"/>
  <c r="AH12" i="15"/>
  <c r="AG12" i="15"/>
  <c r="AE12" i="15"/>
  <c r="AD12" i="15"/>
  <c r="AC12" i="15"/>
  <c r="AB12" i="15"/>
  <c r="AW12" i="15"/>
  <c r="Y12" i="15"/>
  <c r="X12" i="15"/>
  <c r="W12" i="15"/>
  <c r="U12" i="15"/>
  <c r="T12" i="15"/>
  <c r="S12" i="15"/>
  <c r="Q12" i="15"/>
  <c r="P12" i="15"/>
  <c r="O12" i="15"/>
  <c r="M12" i="15"/>
  <c r="AV12" i="15" s="1"/>
  <c r="L12" i="15"/>
  <c r="K12" i="15"/>
  <c r="I12" i="15"/>
  <c r="G12" i="15"/>
  <c r="E12" i="15"/>
  <c r="AU11" i="15"/>
  <c r="AT11" i="15"/>
  <c r="AS11" i="15"/>
  <c r="AQ11" i="15"/>
  <c r="AP11" i="15"/>
  <c r="AO11" i="15"/>
  <c r="AM11" i="15"/>
  <c r="AL11" i="15"/>
  <c r="AK11" i="15"/>
  <c r="AI11" i="15"/>
  <c r="AH11" i="15"/>
  <c r="AG11" i="15"/>
  <c r="AE11" i="15"/>
  <c r="AD11" i="15"/>
  <c r="AC11" i="15"/>
  <c r="AB11" i="15"/>
  <c r="AW11" i="15" s="1"/>
  <c r="Y11" i="15"/>
  <c r="AV11" i="15" s="1"/>
  <c r="X11" i="15"/>
  <c r="W11" i="15"/>
  <c r="U11" i="15"/>
  <c r="T11" i="15"/>
  <c r="S11" i="15"/>
  <c r="Q11" i="15"/>
  <c r="P11" i="15"/>
  <c r="O11" i="15"/>
  <c r="M11" i="15"/>
  <c r="L11" i="15"/>
  <c r="K11" i="15"/>
  <c r="I11" i="15"/>
  <c r="G11" i="15"/>
  <c r="E11" i="15"/>
  <c r="AU10" i="15"/>
  <c r="K21" i="19" s="1"/>
  <c r="AT10" i="15"/>
  <c r="AQ10" i="15"/>
  <c r="J21" i="19" s="1"/>
  <c r="AP10" i="15"/>
  <c r="AM10" i="15"/>
  <c r="I21" i="19" s="1"/>
  <c r="AI10" i="15"/>
  <c r="H21" i="19" s="1"/>
  <c r="AH10" i="15"/>
  <c r="AE10" i="15"/>
  <c r="AD10" i="15"/>
  <c r="AC10" i="15"/>
  <c r="AB10" i="15"/>
  <c r="Y10" i="15"/>
  <c r="G21" i="19" s="1"/>
  <c r="X10" i="15"/>
  <c r="U10" i="15"/>
  <c r="F21" i="19" s="1"/>
  <c r="T10" i="15"/>
  <c r="Q10" i="15"/>
  <c r="E21" i="19" s="1"/>
  <c r="P10" i="15"/>
  <c r="M10" i="15"/>
  <c r="D21" i="19" s="1"/>
  <c r="L10" i="15"/>
  <c r="I10" i="15"/>
  <c r="G10" i="15"/>
  <c r="E10" i="15"/>
  <c r="AV12" i="16"/>
  <c r="O11" i="16"/>
  <c r="AG11" i="16"/>
  <c r="AV11" i="16"/>
  <c r="AW11" i="16"/>
  <c r="I28" i="21"/>
  <c r="AG10" i="16"/>
  <c r="AV10" i="16"/>
  <c r="I24" i="22"/>
  <c r="J25" i="21"/>
  <c r="I29" i="21"/>
  <c r="I25" i="21"/>
  <c r="J29" i="21"/>
  <c r="I24" i="21"/>
  <c r="J24" i="21"/>
  <c r="J11" i="21"/>
  <c r="D7" i="21"/>
  <c r="J7" i="21"/>
  <c r="J7" i="22"/>
  <c r="H11" i="22"/>
  <c r="K7" i="22"/>
  <c r="I11" i="22"/>
  <c r="G11" i="22"/>
  <c r="D7" i="22"/>
  <c r="J11" i="22"/>
  <c r="E7" i="22"/>
  <c r="K11" i="22"/>
  <c r="F7" i="22"/>
  <c r="D11" i="22"/>
  <c r="I7" i="22"/>
  <c r="G7" i="22"/>
  <c r="E11" i="22"/>
  <c r="H7" i="22"/>
  <c r="I7" i="21"/>
  <c r="G11" i="21"/>
  <c r="K7" i="21"/>
  <c r="I11" i="21"/>
  <c r="E7" i="21"/>
  <c r="K11" i="21"/>
  <c r="F7" i="21"/>
  <c r="D11" i="21"/>
  <c r="G7" i="21"/>
  <c r="E11" i="21"/>
  <c r="H7" i="21"/>
  <c r="J7" i="19"/>
  <c r="H11" i="19"/>
  <c r="K7" i="19"/>
  <c r="I11" i="19"/>
  <c r="D7" i="19"/>
  <c r="J11" i="19"/>
  <c r="G11" i="19"/>
  <c r="E7" i="19"/>
  <c r="K11" i="19"/>
  <c r="F7" i="19"/>
  <c r="D11" i="19"/>
  <c r="G7" i="19"/>
  <c r="E11" i="19"/>
  <c r="I7" i="19"/>
  <c r="H7" i="19"/>
  <c r="AV20" i="18"/>
  <c r="AV19" i="18"/>
  <c r="AV24" i="18"/>
  <c r="AV12" i="18"/>
  <c r="I28" i="22"/>
  <c r="AV12" i="17"/>
  <c r="AV14" i="17"/>
  <c r="AV27" i="17"/>
  <c r="AV34" i="17"/>
  <c r="AV60" i="17"/>
  <c r="AV62" i="17"/>
  <c r="AV66" i="17"/>
  <c r="AV72" i="17"/>
  <c r="AV83" i="17"/>
  <c r="AV99" i="17"/>
  <c r="AV115" i="17"/>
  <c r="AV131" i="17"/>
  <c r="AV147" i="17"/>
  <c r="AV163" i="17"/>
  <c r="AV179" i="17"/>
  <c r="AV195" i="17"/>
  <c r="AV211" i="17"/>
  <c r="AV227" i="17"/>
  <c r="AV252" i="17"/>
  <c r="AV254" i="17"/>
  <c r="AV267" i="17"/>
  <c r="AV11" i="17"/>
  <c r="AV59" i="17"/>
  <c r="AV76" i="17"/>
  <c r="AV78" i="17"/>
  <c r="AV92" i="17"/>
  <c r="AV94" i="17"/>
  <c r="AV108" i="17"/>
  <c r="AV110" i="17"/>
  <c r="AV124" i="17"/>
  <c r="AV126" i="17"/>
  <c r="AV140" i="17"/>
  <c r="AV142" i="17"/>
  <c r="AV156" i="17"/>
  <c r="AV158" i="17"/>
  <c r="AV172" i="17"/>
  <c r="AV174" i="17"/>
  <c r="AV188" i="17"/>
  <c r="AV190" i="17"/>
  <c r="AV204" i="17"/>
  <c r="AV206" i="17"/>
  <c r="AV220" i="17"/>
  <c r="AV222" i="17"/>
  <c r="AV236" i="17"/>
  <c r="AV238" i="17"/>
  <c r="AV300" i="17"/>
  <c r="AV302" i="17"/>
  <c r="AW15" i="17"/>
  <c r="AV45" i="17"/>
  <c r="AV52" i="17"/>
  <c r="AV54" i="17"/>
  <c r="AV58" i="17"/>
  <c r="AV64" i="17"/>
  <c r="AV262" i="17"/>
  <c r="AV275" i="17"/>
  <c r="AV46" i="17"/>
  <c r="AV29" i="17"/>
  <c r="AV36" i="17"/>
  <c r="AV68" i="17"/>
  <c r="AV74" i="17"/>
  <c r="AV244" i="17"/>
  <c r="AV308" i="17"/>
  <c r="AV30" i="17"/>
  <c r="AV43" i="17"/>
  <c r="AV56" i="17"/>
  <c r="AV86" i="17"/>
  <c r="AV102" i="17"/>
  <c r="AV118" i="17"/>
  <c r="AV134" i="17"/>
  <c r="AV150" i="17"/>
  <c r="AV166" i="17"/>
  <c r="AV182" i="17"/>
  <c r="AV198" i="17"/>
  <c r="AV214" i="17"/>
  <c r="AV230" i="17"/>
  <c r="AV270" i="17"/>
  <c r="AV283" i="17"/>
  <c r="AV13" i="17"/>
  <c r="AV20" i="17"/>
  <c r="AV22" i="17"/>
  <c r="AV35" i="17"/>
  <c r="AV67" i="17"/>
  <c r="AV243" i="17"/>
  <c r="AV292" i="17"/>
  <c r="AV307" i="17"/>
  <c r="AV31" i="16"/>
  <c r="AV76" i="16"/>
  <c r="AW10" i="16"/>
  <c r="AW5" i="16" s="1"/>
  <c r="AV28" i="16"/>
  <c r="AV29" i="16"/>
  <c r="AV63" i="16"/>
  <c r="AV65" i="16"/>
  <c r="AV68" i="16"/>
  <c r="AV69" i="16"/>
  <c r="AV23" i="16"/>
  <c r="AV25" i="16"/>
  <c r="AV47" i="16"/>
  <c r="AV49" i="16"/>
  <c r="AV20" i="16"/>
  <c r="S11" i="16"/>
  <c r="AV15" i="16"/>
  <c r="AV17" i="16"/>
  <c r="AV39" i="16"/>
  <c r="AV41" i="16"/>
  <c r="W11" i="16"/>
  <c r="AV36" i="16"/>
  <c r="AK11" i="16"/>
  <c r="J29" i="14"/>
  <c r="I29" i="14"/>
  <c r="J28" i="14"/>
  <c r="J25" i="14"/>
  <c r="I25" i="14"/>
  <c r="J24" i="14"/>
  <c r="C15" i="14"/>
  <c r="B15" i="14"/>
  <c r="C11" i="14"/>
  <c r="B11" i="14"/>
  <c r="C7" i="14"/>
  <c r="B7" i="14"/>
  <c r="B4" i="14"/>
  <c r="F11" i="14" s="1"/>
  <c r="AU309" i="13"/>
  <c r="AT309" i="13"/>
  <c r="AS309" i="13"/>
  <c r="AQ309" i="13"/>
  <c r="AP309" i="13"/>
  <c r="AO309" i="13"/>
  <c r="AM309" i="13"/>
  <c r="AL309" i="13"/>
  <c r="AK309" i="13"/>
  <c r="AI309" i="13"/>
  <c r="AH309" i="13"/>
  <c r="AG309" i="13"/>
  <c r="AE309" i="13"/>
  <c r="AD309" i="13"/>
  <c r="AC309" i="13"/>
  <c r="AB309" i="13"/>
  <c r="AW309" i="13" s="1"/>
  <c r="Y309" i="13"/>
  <c r="X309" i="13"/>
  <c r="W309" i="13"/>
  <c r="U309" i="13"/>
  <c r="T309" i="13"/>
  <c r="S309" i="13"/>
  <c r="Q309" i="13"/>
  <c r="P309" i="13"/>
  <c r="O309" i="13"/>
  <c r="M309" i="13"/>
  <c r="L309" i="13"/>
  <c r="K309" i="13"/>
  <c r="I309" i="13"/>
  <c r="G309" i="13"/>
  <c r="E309" i="13"/>
  <c r="AU308" i="13"/>
  <c r="AT308" i="13"/>
  <c r="AS308" i="13"/>
  <c r="AQ308" i="13"/>
  <c r="AP308" i="13"/>
  <c r="AO308" i="13"/>
  <c r="AM308" i="13"/>
  <c r="AL308" i="13"/>
  <c r="AK308" i="13"/>
  <c r="AI308" i="13"/>
  <c r="AH308" i="13"/>
  <c r="AG308" i="13"/>
  <c r="AE308" i="13"/>
  <c r="AD308" i="13"/>
  <c r="AC308" i="13"/>
  <c r="AB308" i="13"/>
  <c r="AW308" i="13" s="1"/>
  <c r="Y308" i="13"/>
  <c r="X308" i="13"/>
  <c r="W308" i="13"/>
  <c r="U308" i="13"/>
  <c r="T308" i="13"/>
  <c r="S308" i="13"/>
  <c r="Q308" i="13"/>
  <c r="P308" i="13"/>
  <c r="O308" i="13"/>
  <c r="M308" i="13"/>
  <c r="L308" i="13"/>
  <c r="K308" i="13"/>
  <c r="I308" i="13"/>
  <c r="G308" i="13"/>
  <c r="E308" i="13"/>
  <c r="AU307" i="13"/>
  <c r="AT307" i="13"/>
  <c r="AS307" i="13"/>
  <c r="AQ307" i="13"/>
  <c r="AP307" i="13"/>
  <c r="AO307" i="13"/>
  <c r="AM307" i="13"/>
  <c r="AL307" i="13"/>
  <c r="AK307" i="13"/>
  <c r="AI307" i="13"/>
  <c r="AH307" i="13"/>
  <c r="AG307" i="13"/>
  <c r="AE307" i="13"/>
  <c r="AD307" i="13"/>
  <c r="AC307" i="13"/>
  <c r="AB307" i="13"/>
  <c r="AW307" i="13" s="1"/>
  <c r="Y307" i="13"/>
  <c r="X307" i="13"/>
  <c r="W307" i="13"/>
  <c r="U307" i="13"/>
  <c r="T307" i="13"/>
  <c r="S307" i="13"/>
  <c r="Q307" i="13"/>
  <c r="P307" i="13"/>
  <c r="O307" i="13"/>
  <c r="M307" i="13"/>
  <c r="L307" i="13"/>
  <c r="K307" i="13"/>
  <c r="I307" i="13"/>
  <c r="G307" i="13"/>
  <c r="E307" i="13"/>
  <c r="AU306" i="13"/>
  <c r="AT306" i="13"/>
  <c r="AS306" i="13"/>
  <c r="AQ306" i="13"/>
  <c r="AP306" i="13"/>
  <c r="AO306" i="13"/>
  <c r="AM306" i="13"/>
  <c r="AL306" i="13"/>
  <c r="AK306" i="13"/>
  <c r="AI306" i="13"/>
  <c r="AH306" i="13"/>
  <c r="AG306" i="13"/>
  <c r="AE306" i="13"/>
  <c r="AD306" i="13"/>
  <c r="AC306" i="13"/>
  <c r="AB306" i="13"/>
  <c r="AW306" i="13" s="1"/>
  <c r="Y306" i="13"/>
  <c r="X306" i="13"/>
  <c r="W306" i="13"/>
  <c r="U306" i="13"/>
  <c r="T306" i="13"/>
  <c r="S306" i="13"/>
  <c r="Q306" i="13"/>
  <c r="P306" i="13"/>
  <c r="O306" i="13"/>
  <c r="M306" i="13"/>
  <c r="AV306" i="13" s="1"/>
  <c r="L306" i="13"/>
  <c r="K306" i="13"/>
  <c r="I306" i="13"/>
  <c r="G306" i="13"/>
  <c r="E306" i="13"/>
  <c r="AU305" i="13"/>
  <c r="AT305" i="13"/>
  <c r="AS305" i="13"/>
  <c r="AQ305" i="13"/>
  <c r="AP305" i="13"/>
  <c r="AO305" i="13"/>
  <c r="AM305" i="13"/>
  <c r="AL305" i="13"/>
  <c r="AK305" i="13"/>
  <c r="AI305" i="13"/>
  <c r="AH305" i="13"/>
  <c r="AG305" i="13"/>
  <c r="AE305" i="13"/>
  <c r="AD305" i="13"/>
  <c r="AC305" i="13"/>
  <c r="AB305" i="13"/>
  <c r="AW305" i="13"/>
  <c r="Y305" i="13"/>
  <c r="X305" i="13"/>
  <c r="W305" i="13"/>
  <c r="U305" i="13"/>
  <c r="T305" i="13"/>
  <c r="S305" i="13"/>
  <c r="Q305" i="13"/>
  <c r="P305" i="13"/>
  <c r="O305" i="13"/>
  <c r="M305" i="13"/>
  <c r="L305" i="13"/>
  <c r="K305" i="13"/>
  <c r="I305" i="13"/>
  <c r="G305" i="13"/>
  <c r="E305" i="13"/>
  <c r="AU304" i="13"/>
  <c r="AT304" i="13"/>
  <c r="AS304" i="13"/>
  <c r="AQ304" i="13"/>
  <c r="AP304" i="13"/>
  <c r="AO304" i="13"/>
  <c r="AM304" i="13"/>
  <c r="AL304" i="13"/>
  <c r="AK304" i="13"/>
  <c r="AI304" i="13"/>
  <c r="AH304" i="13"/>
  <c r="AG304" i="13"/>
  <c r="AE304" i="13"/>
  <c r="AD304" i="13"/>
  <c r="AC304" i="13"/>
  <c r="AB304" i="13"/>
  <c r="AW304" i="13"/>
  <c r="Y304" i="13"/>
  <c r="X304" i="13"/>
  <c r="W304" i="13"/>
  <c r="U304" i="13"/>
  <c r="T304" i="13"/>
  <c r="S304" i="13"/>
  <c r="Q304" i="13"/>
  <c r="P304" i="13"/>
  <c r="O304" i="13"/>
  <c r="M304" i="13"/>
  <c r="L304" i="13"/>
  <c r="K304" i="13"/>
  <c r="I304" i="13"/>
  <c r="G304" i="13"/>
  <c r="E304" i="13"/>
  <c r="AU303" i="13"/>
  <c r="AT303" i="13"/>
  <c r="AS303" i="13"/>
  <c r="AQ303" i="13"/>
  <c r="AP303" i="13"/>
  <c r="AO303" i="13"/>
  <c r="AM303" i="13"/>
  <c r="AL303" i="13"/>
  <c r="AK303" i="13"/>
  <c r="AI303" i="13"/>
  <c r="AH303" i="13"/>
  <c r="AG303" i="13"/>
  <c r="AE303" i="13"/>
  <c r="AD303" i="13"/>
  <c r="AC303" i="13"/>
  <c r="AB303" i="13"/>
  <c r="AW303" i="13"/>
  <c r="Y303" i="13"/>
  <c r="X303" i="13"/>
  <c r="W303" i="13"/>
  <c r="U303" i="13"/>
  <c r="T303" i="13"/>
  <c r="S303" i="13"/>
  <c r="Q303" i="13"/>
  <c r="P303" i="13"/>
  <c r="O303" i="13"/>
  <c r="M303" i="13"/>
  <c r="L303" i="13"/>
  <c r="K303" i="13"/>
  <c r="I303" i="13"/>
  <c r="G303" i="13"/>
  <c r="E303" i="13"/>
  <c r="AU302" i="13"/>
  <c r="AT302" i="13"/>
  <c r="AS302" i="13"/>
  <c r="AQ302" i="13"/>
  <c r="AP302" i="13"/>
  <c r="AO302" i="13"/>
  <c r="AM302" i="13"/>
  <c r="AL302" i="13"/>
  <c r="AK302" i="13"/>
  <c r="AI302" i="13"/>
  <c r="AH302" i="13"/>
  <c r="AG302" i="13"/>
  <c r="AE302" i="13"/>
  <c r="AD302" i="13"/>
  <c r="AC302" i="13"/>
  <c r="AB302" i="13"/>
  <c r="AW302" i="13" s="1"/>
  <c r="Y302" i="13"/>
  <c r="X302" i="13"/>
  <c r="W302" i="13"/>
  <c r="U302" i="13"/>
  <c r="T302" i="13"/>
  <c r="S302" i="13"/>
  <c r="Q302" i="13"/>
  <c r="P302" i="13"/>
  <c r="O302" i="13"/>
  <c r="M302" i="13"/>
  <c r="L302" i="13"/>
  <c r="K302" i="13"/>
  <c r="I302" i="13"/>
  <c r="G302" i="13"/>
  <c r="E302" i="13"/>
  <c r="AU301" i="13"/>
  <c r="AT301" i="13"/>
  <c r="AS301" i="13"/>
  <c r="AQ301" i="13"/>
  <c r="AP301" i="13"/>
  <c r="AO301" i="13"/>
  <c r="AM301" i="13"/>
  <c r="AL301" i="13"/>
  <c r="AK301" i="13"/>
  <c r="AI301" i="13"/>
  <c r="AH301" i="13"/>
  <c r="AG301" i="13"/>
  <c r="AE301" i="13"/>
  <c r="AD301" i="13"/>
  <c r="AC301" i="13"/>
  <c r="AB301" i="13"/>
  <c r="AW301" i="13" s="1"/>
  <c r="Y301" i="13"/>
  <c r="X301" i="13"/>
  <c r="W301" i="13"/>
  <c r="U301" i="13"/>
  <c r="T301" i="13"/>
  <c r="S301" i="13"/>
  <c r="Q301" i="13"/>
  <c r="P301" i="13"/>
  <c r="O301" i="13"/>
  <c r="M301" i="13"/>
  <c r="L301" i="13"/>
  <c r="K301" i="13"/>
  <c r="I301" i="13"/>
  <c r="G301" i="13"/>
  <c r="E301" i="13"/>
  <c r="AU300" i="13"/>
  <c r="AT300" i="13"/>
  <c r="AS300" i="13"/>
  <c r="AQ300" i="13"/>
  <c r="AP300" i="13"/>
  <c r="AO300" i="13"/>
  <c r="AM300" i="13"/>
  <c r="AL300" i="13"/>
  <c r="AK300" i="13"/>
  <c r="AI300" i="13"/>
  <c r="AH300" i="13"/>
  <c r="AG300" i="13"/>
  <c r="AE300" i="13"/>
  <c r="AD300" i="13"/>
  <c r="AC300" i="13"/>
  <c r="AB300" i="13"/>
  <c r="AW300" i="13"/>
  <c r="Y300" i="13"/>
  <c r="X300" i="13"/>
  <c r="W300" i="13"/>
  <c r="U300" i="13"/>
  <c r="T300" i="13"/>
  <c r="S300" i="13"/>
  <c r="Q300" i="13"/>
  <c r="P300" i="13"/>
  <c r="O300" i="13"/>
  <c r="M300" i="13"/>
  <c r="L300" i="13"/>
  <c r="K300" i="13"/>
  <c r="I300" i="13"/>
  <c r="G300" i="13"/>
  <c r="E300" i="13"/>
  <c r="AU299" i="13"/>
  <c r="AT299" i="13"/>
  <c r="AS299" i="13"/>
  <c r="AQ299" i="13"/>
  <c r="AP299" i="13"/>
  <c r="AO299" i="13"/>
  <c r="AM299" i="13"/>
  <c r="AL299" i="13"/>
  <c r="AK299" i="13"/>
  <c r="AI299" i="13"/>
  <c r="AH299" i="13"/>
  <c r="AG299" i="13"/>
  <c r="AE299" i="13"/>
  <c r="AD299" i="13"/>
  <c r="AC299" i="13"/>
  <c r="AB299" i="13"/>
  <c r="AW299" i="13" s="1"/>
  <c r="Y299" i="13"/>
  <c r="X299" i="13"/>
  <c r="W299" i="13"/>
  <c r="U299" i="13"/>
  <c r="T299" i="13"/>
  <c r="S299" i="13"/>
  <c r="Q299" i="13"/>
  <c r="P299" i="13"/>
  <c r="O299" i="13"/>
  <c r="M299" i="13"/>
  <c r="L299" i="13"/>
  <c r="K299" i="13"/>
  <c r="I299" i="13"/>
  <c r="G299" i="13"/>
  <c r="E299" i="13"/>
  <c r="AU298" i="13"/>
  <c r="AT298" i="13"/>
  <c r="AS298" i="13"/>
  <c r="AQ298" i="13"/>
  <c r="AP298" i="13"/>
  <c r="AO298" i="13"/>
  <c r="AM298" i="13"/>
  <c r="AL298" i="13"/>
  <c r="AK298" i="13"/>
  <c r="AI298" i="13"/>
  <c r="AH298" i="13"/>
  <c r="AG298" i="13"/>
  <c r="AE298" i="13"/>
  <c r="AD298" i="13"/>
  <c r="AC298" i="13"/>
  <c r="AB298" i="13"/>
  <c r="AW298" i="13"/>
  <c r="Y298" i="13"/>
  <c r="X298" i="13"/>
  <c r="W298" i="13"/>
  <c r="U298" i="13"/>
  <c r="T298" i="13"/>
  <c r="S298" i="13"/>
  <c r="Q298" i="13"/>
  <c r="P298" i="13"/>
  <c r="O298" i="13"/>
  <c r="M298" i="13"/>
  <c r="L298" i="13"/>
  <c r="K298" i="13"/>
  <c r="I298" i="13"/>
  <c r="G298" i="13"/>
  <c r="E298" i="13"/>
  <c r="AU297" i="13"/>
  <c r="AT297" i="13"/>
  <c r="AS297" i="13"/>
  <c r="AQ297" i="13"/>
  <c r="AP297" i="13"/>
  <c r="AO297" i="13"/>
  <c r="AM297" i="13"/>
  <c r="AL297" i="13"/>
  <c r="AK297" i="13"/>
  <c r="AI297" i="13"/>
  <c r="AH297" i="13"/>
  <c r="AG297" i="13"/>
  <c r="AE297" i="13"/>
  <c r="AD297" i="13"/>
  <c r="AC297" i="13"/>
  <c r="AB297" i="13"/>
  <c r="AW297" i="13"/>
  <c r="Y297" i="13"/>
  <c r="X297" i="13"/>
  <c r="W297" i="13"/>
  <c r="U297" i="13"/>
  <c r="T297" i="13"/>
  <c r="S297" i="13"/>
  <c r="Q297" i="13"/>
  <c r="P297" i="13"/>
  <c r="O297" i="13"/>
  <c r="M297" i="13"/>
  <c r="L297" i="13"/>
  <c r="K297" i="13"/>
  <c r="I297" i="13"/>
  <c r="G297" i="13"/>
  <c r="E297" i="13"/>
  <c r="AU296" i="13"/>
  <c r="AT296" i="13"/>
  <c r="AS296" i="13"/>
  <c r="AQ296" i="13"/>
  <c r="AP296" i="13"/>
  <c r="AO296" i="13"/>
  <c r="AM296" i="13"/>
  <c r="AL296" i="13"/>
  <c r="AK296" i="13"/>
  <c r="AI296" i="13"/>
  <c r="AH296" i="13"/>
  <c r="AG296" i="13"/>
  <c r="AE296" i="13"/>
  <c r="AD296" i="13"/>
  <c r="AC296" i="13"/>
  <c r="AB296" i="13"/>
  <c r="AW296" i="13"/>
  <c r="Y296" i="13"/>
  <c r="X296" i="13"/>
  <c r="W296" i="13"/>
  <c r="U296" i="13"/>
  <c r="T296" i="13"/>
  <c r="S296" i="13"/>
  <c r="Q296" i="13"/>
  <c r="P296" i="13"/>
  <c r="O296" i="13"/>
  <c r="M296" i="13"/>
  <c r="L296" i="13"/>
  <c r="K296" i="13"/>
  <c r="I296" i="13"/>
  <c r="G296" i="13"/>
  <c r="E296" i="13"/>
  <c r="AU295" i="13"/>
  <c r="AT295" i="13"/>
  <c r="AS295" i="13"/>
  <c r="AQ295" i="13"/>
  <c r="AP295" i="13"/>
  <c r="AO295" i="13"/>
  <c r="AM295" i="13"/>
  <c r="AL295" i="13"/>
  <c r="AK295" i="13"/>
  <c r="AI295" i="13"/>
  <c r="AH295" i="13"/>
  <c r="AG295" i="13"/>
  <c r="AE295" i="13"/>
  <c r="AD295" i="13"/>
  <c r="AC295" i="13"/>
  <c r="AB295" i="13"/>
  <c r="AW295" i="13"/>
  <c r="Y295" i="13"/>
  <c r="X295" i="13"/>
  <c r="W295" i="13"/>
  <c r="U295" i="13"/>
  <c r="T295" i="13"/>
  <c r="S295" i="13"/>
  <c r="Q295" i="13"/>
  <c r="P295" i="13"/>
  <c r="O295" i="13"/>
  <c r="M295" i="13"/>
  <c r="AV295" i="13" s="1"/>
  <c r="L295" i="13"/>
  <c r="K295" i="13"/>
  <c r="I295" i="13"/>
  <c r="G295" i="13"/>
  <c r="E295" i="13"/>
  <c r="AU294" i="13"/>
  <c r="AT294" i="13"/>
  <c r="AS294" i="13"/>
  <c r="AQ294" i="13"/>
  <c r="AP294" i="13"/>
  <c r="AO294" i="13"/>
  <c r="AM294" i="13"/>
  <c r="AL294" i="13"/>
  <c r="AK294" i="13"/>
  <c r="AI294" i="13"/>
  <c r="AH294" i="13"/>
  <c r="AG294" i="13"/>
  <c r="AE294" i="13"/>
  <c r="AD294" i="13"/>
  <c r="AC294" i="13"/>
  <c r="AB294" i="13"/>
  <c r="AW294" i="13" s="1"/>
  <c r="Y294" i="13"/>
  <c r="X294" i="13"/>
  <c r="W294" i="13"/>
  <c r="U294" i="13"/>
  <c r="T294" i="13"/>
  <c r="S294" i="13"/>
  <c r="Q294" i="13"/>
  <c r="P294" i="13"/>
  <c r="O294" i="13"/>
  <c r="M294" i="13"/>
  <c r="L294" i="13"/>
  <c r="K294" i="13"/>
  <c r="I294" i="13"/>
  <c r="G294" i="13"/>
  <c r="E294" i="13"/>
  <c r="AU293" i="13"/>
  <c r="AT293" i="13"/>
  <c r="AS293" i="13"/>
  <c r="AQ293" i="13"/>
  <c r="AP293" i="13"/>
  <c r="AO293" i="13"/>
  <c r="AM293" i="13"/>
  <c r="AL293" i="13"/>
  <c r="AK293" i="13"/>
  <c r="AI293" i="13"/>
  <c r="AH293" i="13"/>
  <c r="AG293" i="13"/>
  <c r="AE293" i="13"/>
  <c r="AD293" i="13"/>
  <c r="AC293" i="13"/>
  <c r="AB293" i="13"/>
  <c r="AW293" i="13" s="1"/>
  <c r="Y293" i="13"/>
  <c r="X293" i="13"/>
  <c r="W293" i="13"/>
  <c r="U293" i="13"/>
  <c r="T293" i="13"/>
  <c r="S293" i="13"/>
  <c r="Q293" i="13"/>
  <c r="AV293" i="13" s="1"/>
  <c r="P293" i="13"/>
  <c r="O293" i="13"/>
  <c r="M293" i="13"/>
  <c r="L293" i="13"/>
  <c r="K293" i="13"/>
  <c r="I293" i="13"/>
  <c r="G293" i="13"/>
  <c r="E293" i="13"/>
  <c r="AU292" i="13"/>
  <c r="AT292" i="13"/>
  <c r="AS292" i="13"/>
  <c r="AQ292" i="13"/>
  <c r="AP292" i="13"/>
  <c r="AO292" i="13"/>
  <c r="AM292" i="13"/>
  <c r="AL292" i="13"/>
  <c r="AK292" i="13"/>
  <c r="AI292" i="13"/>
  <c r="AH292" i="13"/>
  <c r="AG292" i="13"/>
  <c r="AE292" i="13"/>
  <c r="AD292" i="13"/>
  <c r="AC292" i="13"/>
  <c r="AB292" i="13"/>
  <c r="AW292" i="13" s="1"/>
  <c r="Y292" i="13"/>
  <c r="X292" i="13"/>
  <c r="W292" i="13"/>
  <c r="U292" i="13"/>
  <c r="T292" i="13"/>
  <c r="S292" i="13"/>
  <c r="Q292" i="13"/>
  <c r="P292" i="13"/>
  <c r="O292" i="13"/>
  <c r="M292" i="13"/>
  <c r="L292" i="13"/>
  <c r="K292" i="13"/>
  <c r="I292" i="13"/>
  <c r="G292" i="13"/>
  <c r="E292" i="13"/>
  <c r="AU291" i="13"/>
  <c r="AT291" i="13"/>
  <c r="AS291" i="13"/>
  <c r="AQ291" i="13"/>
  <c r="AP291" i="13"/>
  <c r="AO291" i="13"/>
  <c r="AM291" i="13"/>
  <c r="AL291" i="13"/>
  <c r="AK291" i="13"/>
  <c r="AI291" i="13"/>
  <c r="AH291" i="13"/>
  <c r="AG291" i="13"/>
  <c r="AE291" i="13"/>
  <c r="AD291" i="13"/>
  <c r="AC291" i="13"/>
  <c r="AB291" i="13"/>
  <c r="AW291" i="13" s="1"/>
  <c r="Y291" i="13"/>
  <c r="X291" i="13"/>
  <c r="W291" i="13"/>
  <c r="U291" i="13"/>
  <c r="T291" i="13"/>
  <c r="S291" i="13"/>
  <c r="Q291" i="13"/>
  <c r="P291" i="13"/>
  <c r="O291" i="13"/>
  <c r="M291" i="13"/>
  <c r="L291" i="13"/>
  <c r="K291" i="13"/>
  <c r="I291" i="13"/>
  <c r="G291" i="13"/>
  <c r="E291" i="13"/>
  <c r="AU290" i="13"/>
  <c r="AT290" i="13"/>
  <c r="AS290" i="13"/>
  <c r="AQ290" i="13"/>
  <c r="AP290" i="13"/>
  <c r="AO290" i="13"/>
  <c r="AM290" i="13"/>
  <c r="AL290" i="13"/>
  <c r="AK290" i="13"/>
  <c r="AI290" i="13"/>
  <c r="AH290" i="13"/>
  <c r="AG290" i="13"/>
  <c r="AE290" i="13"/>
  <c r="AD290" i="13"/>
  <c r="AC290" i="13"/>
  <c r="AB290" i="13"/>
  <c r="AW290" i="13" s="1"/>
  <c r="Y290" i="13"/>
  <c r="X290" i="13"/>
  <c r="W290" i="13"/>
  <c r="U290" i="13"/>
  <c r="T290" i="13"/>
  <c r="S290" i="13"/>
  <c r="Q290" i="13"/>
  <c r="P290" i="13"/>
  <c r="O290" i="13"/>
  <c r="M290" i="13"/>
  <c r="L290" i="13"/>
  <c r="K290" i="13"/>
  <c r="I290" i="13"/>
  <c r="G290" i="13"/>
  <c r="E290" i="13"/>
  <c r="AU289" i="13"/>
  <c r="AT289" i="13"/>
  <c r="AS289" i="13"/>
  <c r="AQ289" i="13"/>
  <c r="AP289" i="13"/>
  <c r="AO289" i="13"/>
  <c r="AM289" i="13"/>
  <c r="AL289" i="13"/>
  <c r="AK289" i="13"/>
  <c r="AI289" i="13"/>
  <c r="AH289" i="13"/>
  <c r="AG289" i="13"/>
  <c r="AE289" i="13"/>
  <c r="AD289" i="13"/>
  <c r="AC289" i="13"/>
  <c r="AB289" i="13"/>
  <c r="AW289" i="13" s="1"/>
  <c r="Y289" i="13"/>
  <c r="X289" i="13"/>
  <c r="W289" i="13"/>
  <c r="U289" i="13"/>
  <c r="T289" i="13"/>
  <c r="S289" i="13"/>
  <c r="Q289" i="13"/>
  <c r="P289" i="13"/>
  <c r="O289" i="13"/>
  <c r="M289" i="13"/>
  <c r="L289" i="13"/>
  <c r="K289" i="13"/>
  <c r="I289" i="13"/>
  <c r="G289" i="13"/>
  <c r="E289" i="13"/>
  <c r="AU288" i="13"/>
  <c r="AT288" i="13"/>
  <c r="AS288" i="13"/>
  <c r="AQ288" i="13"/>
  <c r="AP288" i="13"/>
  <c r="AO288" i="13"/>
  <c r="AM288" i="13"/>
  <c r="AL288" i="13"/>
  <c r="AK288" i="13"/>
  <c r="AI288" i="13"/>
  <c r="AH288" i="13"/>
  <c r="AG288" i="13"/>
  <c r="AE288" i="13"/>
  <c r="AD288" i="13"/>
  <c r="AC288" i="13"/>
  <c r="AB288" i="13"/>
  <c r="AW288" i="13" s="1"/>
  <c r="Y288" i="13"/>
  <c r="X288" i="13"/>
  <c r="W288" i="13"/>
  <c r="U288" i="13"/>
  <c r="T288" i="13"/>
  <c r="S288" i="13"/>
  <c r="Q288" i="13"/>
  <c r="P288" i="13"/>
  <c r="O288" i="13"/>
  <c r="M288" i="13"/>
  <c r="L288" i="13"/>
  <c r="K288" i="13"/>
  <c r="I288" i="13"/>
  <c r="G288" i="13"/>
  <c r="E288" i="13"/>
  <c r="AU287" i="13"/>
  <c r="AT287" i="13"/>
  <c r="AS287" i="13"/>
  <c r="AQ287" i="13"/>
  <c r="AP287" i="13"/>
  <c r="AO287" i="13"/>
  <c r="AM287" i="13"/>
  <c r="AL287" i="13"/>
  <c r="AK287" i="13"/>
  <c r="AI287" i="13"/>
  <c r="AH287" i="13"/>
  <c r="AG287" i="13"/>
  <c r="AE287" i="13"/>
  <c r="AD287" i="13"/>
  <c r="AC287" i="13"/>
  <c r="AB287" i="13"/>
  <c r="AW287" i="13" s="1"/>
  <c r="Y287" i="13"/>
  <c r="X287" i="13"/>
  <c r="W287" i="13"/>
  <c r="U287" i="13"/>
  <c r="T287" i="13"/>
  <c r="S287" i="13"/>
  <c r="Q287" i="13"/>
  <c r="P287" i="13"/>
  <c r="O287" i="13"/>
  <c r="M287" i="13"/>
  <c r="AV287" i="13" s="1"/>
  <c r="L287" i="13"/>
  <c r="K287" i="13"/>
  <c r="I287" i="13"/>
  <c r="G287" i="13"/>
  <c r="E287" i="13"/>
  <c r="AU286" i="13"/>
  <c r="AT286" i="13"/>
  <c r="AS286" i="13"/>
  <c r="AQ286" i="13"/>
  <c r="AP286" i="13"/>
  <c r="AO286" i="13"/>
  <c r="AM286" i="13"/>
  <c r="AL286" i="13"/>
  <c r="AK286" i="13"/>
  <c r="AI286" i="13"/>
  <c r="AH286" i="13"/>
  <c r="AG286" i="13"/>
  <c r="AE286" i="13"/>
  <c r="AD286" i="13"/>
  <c r="AC286" i="13"/>
  <c r="AB286" i="13"/>
  <c r="AW286" i="13" s="1"/>
  <c r="Y286" i="13"/>
  <c r="X286" i="13"/>
  <c r="W286" i="13"/>
  <c r="U286" i="13"/>
  <c r="T286" i="13"/>
  <c r="S286" i="13"/>
  <c r="Q286" i="13"/>
  <c r="P286" i="13"/>
  <c r="O286" i="13"/>
  <c r="M286" i="13"/>
  <c r="L286" i="13"/>
  <c r="K286" i="13"/>
  <c r="I286" i="13"/>
  <c r="G286" i="13"/>
  <c r="E286" i="13"/>
  <c r="AU285" i="13"/>
  <c r="AT285" i="13"/>
  <c r="AS285" i="13"/>
  <c r="AQ285" i="13"/>
  <c r="AP285" i="13"/>
  <c r="AO285" i="13"/>
  <c r="AM285" i="13"/>
  <c r="AL285" i="13"/>
  <c r="AK285" i="13"/>
  <c r="AI285" i="13"/>
  <c r="AH285" i="13"/>
  <c r="AG285" i="13"/>
  <c r="AE285" i="13"/>
  <c r="AD285" i="13"/>
  <c r="AC285" i="13"/>
  <c r="AB285" i="13"/>
  <c r="AW285" i="13" s="1"/>
  <c r="Y285" i="13"/>
  <c r="X285" i="13"/>
  <c r="W285" i="13"/>
  <c r="U285" i="13"/>
  <c r="T285" i="13"/>
  <c r="S285" i="13"/>
  <c r="Q285" i="13"/>
  <c r="P285" i="13"/>
  <c r="O285" i="13"/>
  <c r="M285" i="13"/>
  <c r="L285" i="13"/>
  <c r="K285" i="13"/>
  <c r="I285" i="13"/>
  <c r="G285" i="13"/>
  <c r="E285" i="13"/>
  <c r="AU284" i="13"/>
  <c r="AT284" i="13"/>
  <c r="AS284" i="13"/>
  <c r="AQ284" i="13"/>
  <c r="AP284" i="13"/>
  <c r="AO284" i="13"/>
  <c r="AM284" i="13"/>
  <c r="AL284" i="13"/>
  <c r="AK284" i="13"/>
  <c r="AI284" i="13"/>
  <c r="AH284" i="13"/>
  <c r="AG284" i="13"/>
  <c r="AE284" i="13"/>
  <c r="AD284" i="13"/>
  <c r="AC284" i="13"/>
  <c r="AB284" i="13"/>
  <c r="AW284" i="13" s="1"/>
  <c r="Y284" i="13"/>
  <c r="X284" i="13"/>
  <c r="W284" i="13"/>
  <c r="U284" i="13"/>
  <c r="T284" i="13"/>
  <c r="S284" i="13"/>
  <c r="Q284" i="13"/>
  <c r="P284" i="13"/>
  <c r="O284" i="13"/>
  <c r="M284" i="13"/>
  <c r="L284" i="13"/>
  <c r="K284" i="13"/>
  <c r="I284" i="13"/>
  <c r="G284" i="13"/>
  <c r="E284" i="13"/>
  <c r="AU283" i="13"/>
  <c r="AT283" i="13"/>
  <c r="AS283" i="13"/>
  <c r="AQ283" i="13"/>
  <c r="AP283" i="13"/>
  <c r="AO283" i="13"/>
  <c r="AM283" i="13"/>
  <c r="AL283" i="13"/>
  <c r="AK283" i="13"/>
  <c r="AI283" i="13"/>
  <c r="AH283" i="13"/>
  <c r="AG283" i="13"/>
  <c r="AE283" i="13"/>
  <c r="AD283" i="13"/>
  <c r="AC283" i="13"/>
  <c r="AB283" i="13"/>
  <c r="AW283" i="13" s="1"/>
  <c r="Y283" i="13"/>
  <c r="X283" i="13"/>
  <c r="W283" i="13"/>
  <c r="U283" i="13"/>
  <c r="T283" i="13"/>
  <c r="S283" i="13"/>
  <c r="Q283" i="13"/>
  <c r="P283" i="13"/>
  <c r="O283" i="13"/>
  <c r="M283" i="13"/>
  <c r="L283" i="13"/>
  <c r="K283" i="13"/>
  <c r="I283" i="13"/>
  <c r="G283" i="13"/>
  <c r="E283" i="13"/>
  <c r="AU282" i="13"/>
  <c r="AT282" i="13"/>
  <c r="AS282" i="13"/>
  <c r="AQ282" i="13"/>
  <c r="AP282" i="13"/>
  <c r="AO282" i="13"/>
  <c r="AM282" i="13"/>
  <c r="AL282" i="13"/>
  <c r="AK282" i="13"/>
  <c r="AI282" i="13"/>
  <c r="AH282" i="13"/>
  <c r="AG282" i="13"/>
  <c r="AE282" i="13"/>
  <c r="AD282" i="13"/>
  <c r="AC282" i="13"/>
  <c r="AB282" i="13"/>
  <c r="AW282" i="13" s="1"/>
  <c r="Y282" i="13"/>
  <c r="X282" i="13"/>
  <c r="W282" i="13"/>
  <c r="U282" i="13"/>
  <c r="T282" i="13"/>
  <c r="S282" i="13"/>
  <c r="Q282" i="13"/>
  <c r="P282" i="13"/>
  <c r="O282" i="13"/>
  <c r="M282" i="13"/>
  <c r="L282" i="13"/>
  <c r="K282" i="13"/>
  <c r="I282" i="13"/>
  <c r="G282" i="13"/>
  <c r="E282" i="13"/>
  <c r="AU281" i="13"/>
  <c r="AT281" i="13"/>
  <c r="AS281" i="13"/>
  <c r="AQ281" i="13"/>
  <c r="AP281" i="13"/>
  <c r="AO281" i="13"/>
  <c r="AM281" i="13"/>
  <c r="AL281" i="13"/>
  <c r="AK281" i="13"/>
  <c r="AI281" i="13"/>
  <c r="AH281" i="13"/>
  <c r="AG281" i="13"/>
  <c r="AE281" i="13"/>
  <c r="AD281" i="13"/>
  <c r="AC281" i="13"/>
  <c r="AB281" i="13"/>
  <c r="AW281" i="13" s="1"/>
  <c r="Y281" i="13"/>
  <c r="X281" i="13"/>
  <c r="W281" i="13"/>
  <c r="U281" i="13"/>
  <c r="T281" i="13"/>
  <c r="S281" i="13"/>
  <c r="Q281" i="13"/>
  <c r="P281" i="13"/>
  <c r="O281" i="13"/>
  <c r="M281" i="13"/>
  <c r="L281" i="13"/>
  <c r="K281" i="13"/>
  <c r="I281" i="13"/>
  <c r="G281" i="13"/>
  <c r="E281" i="13"/>
  <c r="AU280" i="13"/>
  <c r="AT280" i="13"/>
  <c r="AS280" i="13"/>
  <c r="AQ280" i="13"/>
  <c r="AP280" i="13"/>
  <c r="AO280" i="13"/>
  <c r="AM280" i="13"/>
  <c r="AL280" i="13"/>
  <c r="AK280" i="13"/>
  <c r="AI280" i="13"/>
  <c r="AH280" i="13"/>
  <c r="AG280" i="13"/>
  <c r="AE280" i="13"/>
  <c r="AD280" i="13"/>
  <c r="AC280" i="13"/>
  <c r="AB280" i="13"/>
  <c r="AW280" i="13" s="1"/>
  <c r="Y280" i="13"/>
  <c r="X280" i="13"/>
  <c r="W280" i="13"/>
  <c r="U280" i="13"/>
  <c r="T280" i="13"/>
  <c r="S280" i="13"/>
  <c r="Q280" i="13"/>
  <c r="P280" i="13"/>
  <c r="O280" i="13"/>
  <c r="M280" i="13"/>
  <c r="L280" i="13"/>
  <c r="K280" i="13"/>
  <c r="I280" i="13"/>
  <c r="G280" i="13"/>
  <c r="E280" i="13"/>
  <c r="AU279" i="13"/>
  <c r="AT279" i="13"/>
  <c r="AS279" i="13"/>
  <c r="AQ279" i="13"/>
  <c r="AP279" i="13"/>
  <c r="AO279" i="13"/>
  <c r="AM279" i="13"/>
  <c r="AL279" i="13"/>
  <c r="AK279" i="13"/>
  <c r="AI279" i="13"/>
  <c r="AH279" i="13"/>
  <c r="AG279" i="13"/>
  <c r="AE279" i="13"/>
  <c r="AD279" i="13"/>
  <c r="AC279" i="13"/>
  <c r="AB279" i="13"/>
  <c r="AW279" i="13" s="1"/>
  <c r="Y279" i="13"/>
  <c r="X279" i="13"/>
  <c r="W279" i="13"/>
  <c r="U279" i="13"/>
  <c r="T279" i="13"/>
  <c r="S279" i="13"/>
  <c r="Q279" i="13"/>
  <c r="P279" i="13"/>
  <c r="O279" i="13"/>
  <c r="M279" i="13"/>
  <c r="L279" i="13"/>
  <c r="K279" i="13"/>
  <c r="I279" i="13"/>
  <c r="G279" i="13"/>
  <c r="E279" i="13"/>
  <c r="AU278" i="13"/>
  <c r="AT278" i="13"/>
  <c r="AS278" i="13"/>
  <c r="AQ278" i="13"/>
  <c r="AP278" i="13"/>
  <c r="AO278" i="13"/>
  <c r="AM278" i="13"/>
  <c r="AL278" i="13"/>
  <c r="AK278" i="13"/>
  <c r="AI278" i="13"/>
  <c r="AH278" i="13"/>
  <c r="AG278" i="13"/>
  <c r="AE278" i="13"/>
  <c r="AD278" i="13"/>
  <c r="AC278" i="13"/>
  <c r="AB278" i="13"/>
  <c r="AW278" i="13" s="1"/>
  <c r="Y278" i="13"/>
  <c r="X278" i="13"/>
  <c r="W278" i="13"/>
  <c r="U278" i="13"/>
  <c r="T278" i="13"/>
  <c r="S278" i="13"/>
  <c r="Q278" i="13"/>
  <c r="P278" i="13"/>
  <c r="O278" i="13"/>
  <c r="M278" i="13"/>
  <c r="L278" i="13"/>
  <c r="K278" i="13"/>
  <c r="I278" i="13"/>
  <c r="G278" i="13"/>
  <c r="E278" i="13"/>
  <c r="AU277" i="13"/>
  <c r="AT277" i="13"/>
  <c r="AS277" i="13"/>
  <c r="AQ277" i="13"/>
  <c r="AP277" i="13"/>
  <c r="AO277" i="13"/>
  <c r="AM277" i="13"/>
  <c r="AL277" i="13"/>
  <c r="AK277" i="13"/>
  <c r="AI277" i="13"/>
  <c r="AH277" i="13"/>
  <c r="AG277" i="13"/>
  <c r="AE277" i="13"/>
  <c r="AD277" i="13"/>
  <c r="AC277" i="13"/>
  <c r="AB277" i="13"/>
  <c r="AW277" i="13" s="1"/>
  <c r="Y277" i="13"/>
  <c r="X277" i="13"/>
  <c r="W277" i="13"/>
  <c r="U277" i="13"/>
  <c r="T277" i="13"/>
  <c r="S277" i="13"/>
  <c r="Q277" i="13"/>
  <c r="P277" i="13"/>
  <c r="O277" i="13"/>
  <c r="M277" i="13"/>
  <c r="L277" i="13"/>
  <c r="K277" i="13"/>
  <c r="I277" i="13"/>
  <c r="G277" i="13"/>
  <c r="E277" i="13"/>
  <c r="AU276" i="13"/>
  <c r="AT276" i="13"/>
  <c r="AS276" i="13"/>
  <c r="AQ276" i="13"/>
  <c r="AP276" i="13"/>
  <c r="AO276" i="13"/>
  <c r="AM276" i="13"/>
  <c r="AL276" i="13"/>
  <c r="AK276" i="13"/>
  <c r="AI276" i="13"/>
  <c r="AH276" i="13"/>
  <c r="AG276" i="13"/>
  <c r="AE276" i="13"/>
  <c r="AD276" i="13"/>
  <c r="AC276" i="13"/>
  <c r="AB276" i="13"/>
  <c r="AW276" i="13" s="1"/>
  <c r="Y276" i="13"/>
  <c r="X276" i="13"/>
  <c r="W276" i="13"/>
  <c r="U276" i="13"/>
  <c r="T276" i="13"/>
  <c r="S276" i="13"/>
  <c r="Q276" i="13"/>
  <c r="P276" i="13"/>
  <c r="O276" i="13"/>
  <c r="M276" i="13"/>
  <c r="L276" i="13"/>
  <c r="K276" i="13"/>
  <c r="I276" i="13"/>
  <c r="G276" i="13"/>
  <c r="E276" i="13"/>
  <c r="AU275" i="13"/>
  <c r="AT275" i="13"/>
  <c r="AS275" i="13"/>
  <c r="AQ275" i="13"/>
  <c r="AP275" i="13"/>
  <c r="AO275" i="13"/>
  <c r="AM275" i="13"/>
  <c r="AL275" i="13"/>
  <c r="AK275" i="13"/>
  <c r="AI275" i="13"/>
  <c r="AH275" i="13"/>
  <c r="AG275" i="13"/>
  <c r="AE275" i="13"/>
  <c r="AD275" i="13"/>
  <c r="AC275" i="13"/>
  <c r="AB275" i="13"/>
  <c r="AW275" i="13" s="1"/>
  <c r="Y275" i="13"/>
  <c r="X275" i="13"/>
  <c r="W275" i="13"/>
  <c r="U275" i="13"/>
  <c r="T275" i="13"/>
  <c r="S275" i="13"/>
  <c r="Q275" i="13"/>
  <c r="P275" i="13"/>
  <c r="O275" i="13"/>
  <c r="M275" i="13"/>
  <c r="L275" i="13"/>
  <c r="K275" i="13"/>
  <c r="I275" i="13"/>
  <c r="G275" i="13"/>
  <c r="E275" i="13"/>
  <c r="AU274" i="13"/>
  <c r="AT274" i="13"/>
  <c r="AS274" i="13"/>
  <c r="AQ274" i="13"/>
  <c r="AP274" i="13"/>
  <c r="AO274" i="13"/>
  <c r="AM274" i="13"/>
  <c r="AL274" i="13"/>
  <c r="AK274" i="13"/>
  <c r="AI274" i="13"/>
  <c r="AH274" i="13"/>
  <c r="AG274" i="13"/>
  <c r="AE274" i="13"/>
  <c r="AD274" i="13"/>
  <c r="AC274" i="13"/>
  <c r="AB274" i="13"/>
  <c r="AW274" i="13" s="1"/>
  <c r="Y274" i="13"/>
  <c r="X274" i="13"/>
  <c r="W274" i="13"/>
  <c r="U274" i="13"/>
  <c r="T274" i="13"/>
  <c r="S274" i="13"/>
  <c r="Q274" i="13"/>
  <c r="P274" i="13"/>
  <c r="O274" i="13"/>
  <c r="M274" i="13"/>
  <c r="L274" i="13"/>
  <c r="K274" i="13"/>
  <c r="I274" i="13"/>
  <c r="G274" i="13"/>
  <c r="E274" i="13"/>
  <c r="AU273" i="13"/>
  <c r="AT273" i="13"/>
  <c r="AS273" i="13"/>
  <c r="AQ273" i="13"/>
  <c r="AP273" i="13"/>
  <c r="AO273" i="13"/>
  <c r="AM273" i="13"/>
  <c r="AL273" i="13"/>
  <c r="AK273" i="13"/>
  <c r="AI273" i="13"/>
  <c r="AH273" i="13"/>
  <c r="AG273" i="13"/>
  <c r="AE273" i="13"/>
  <c r="AD273" i="13"/>
  <c r="AC273" i="13"/>
  <c r="AB273" i="13"/>
  <c r="AW273" i="13" s="1"/>
  <c r="Y273" i="13"/>
  <c r="X273" i="13"/>
  <c r="W273" i="13"/>
  <c r="U273" i="13"/>
  <c r="T273" i="13"/>
  <c r="S273" i="13"/>
  <c r="Q273" i="13"/>
  <c r="P273" i="13"/>
  <c r="O273" i="13"/>
  <c r="M273" i="13"/>
  <c r="L273" i="13"/>
  <c r="K273" i="13"/>
  <c r="I273" i="13"/>
  <c r="G273" i="13"/>
  <c r="E273" i="13"/>
  <c r="AU272" i="13"/>
  <c r="AT272" i="13"/>
  <c r="AS272" i="13"/>
  <c r="AQ272" i="13"/>
  <c r="AP272" i="13"/>
  <c r="AO272" i="13"/>
  <c r="AM272" i="13"/>
  <c r="AL272" i="13"/>
  <c r="AK272" i="13"/>
  <c r="AI272" i="13"/>
  <c r="AH272" i="13"/>
  <c r="AG272" i="13"/>
  <c r="AE272" i="13"/>
  <c r="AD272" i="13"/>
  <c r="AC272" i="13"/>
  <c r="AB272" i="13"/>
  <c r="AW272" i="13" s="1"/>
  <c r="Y272" i="13"/>
  <c r="X272" i="13"/>
  <c r="W272" i="13"/>
  <c r="U272" i="13"/>
  <c r="T272" i="13"/>
  <c r="S272" i="13"/>
  <c r="Q272" i="13"/>
  <c r="P272" i="13"/>
  <c r="O272" i="13"/>
  <c r="M272" i="13"/>
  <c r="L272" i="13"/>
  <c r="K272" i="13"/>
  <c r="I272" i="13"/>
  <c r="G272" i="13"/>
  <c r="E272" i="13"/>
  <c r="AU271" i="13"/>
  <c r="AT271" i="13"/>
  <c r="AS271" i="13"/>
  <c r="AQ271" i="13"/>
  <c r="AP271" i="13"/>
  <c r="AO271" i="13"/>
  <c r="AM271" i="13"/>
  <c r="AL271" i="13"/>
  <c r="AK271" i="13"/>
  <c r="AI271" i="13"/>
  <c r="AH271" i="13"/>
  <c r="AG271" i="13"/>
  <c r="AE271" i="13"/>
  <c r="AD271" i="13"/>
  <c r="AC271" i="13"/>
  <c r="AB271" i="13"/>
  <c r="AW271" i="13" s="1"/>
  <c r="Y271" i="13"/>
  <c r="X271" i="13"/>
  <c r="W271" i="13"/>
  <c r="U271" i="13"/>
  <c r="T271" i="13"/>
  <c r="S271" i="13"/>
  <c r="Q271" i="13"/>
  <c r="P271" i="13"/>
  <c r="O271" i="13"/>
  <c r="M271" i="13"/>
  <c r="L271" i="13"/>
  <c r="K271" i="13"/>
  <c r="I271" i="13"/>
  <c r="G271" i="13"/>
  <c r="E271" i="13"/>
  <c r="AU270" i="13"/>
  <c r="AT270" i="13"/>
  <c r="AS270" i="13"/>
  <c r="AQ270" i="13"/>
  <c r="AP270" i="13"/>
  <c r="AO270" i="13"/>
  <c r="AM270" i="13"/>
  <c r="AL270" i="13"/>
  <c r="AK270" i="13"/>
  <c r="AI270" i="13"/>
  <c r="AH270" i="13"/>
  <c r="AG270" i="13"/>
  <c r="AE270" i="13"/>
  <c r="AD270" i="13"/>
  <c r="AC270" i="13"/>
  <c r="AB270" i="13"/>
  <c r="AW270" i="13" s="1"/>
  <c r="Y270" i="13"/>
  <c r="X270" i="13"/>
  <c r="W270" i="13"/>
  <c r="U270" i="13"/>
  <c r="T270" i="13"/>
  <c r="S270" i="13"/>
  <c r="Q270" i="13"/>
  <c r="P270" i="13"/>
  <c r="O270" i="13"/>
  <c r="M270" i="13"/>
  <c r="L270" i="13"/>
  <c r="K270" i="13"/>
  <c r="I270" i="13"/>
  <c r="G270" i="13"/>
  <c r="E270" i="13"/>
  <c r="AU269" i="13"/>
  <c r="AT269" i="13"/>
  <c r="AS269" i="13"/>
  <c r="AQ269" i="13"/>
  <c r="AP269" i="13"/>
  <c r="AO269" i="13"/>
  <c r="AM269" i="13"/>
  <c r="AL269" i="13"/>
  <c r="AK269" i="13"/>
  <c r="AI269" i="13"/>
  <c r="AH269" i="13"/>
  <c r="AG269" i="13"/>
  <c r="AE269" i="13"/>
  <c r="AD269" i="13"/>
  <c r="AC269" i="13"/>
  <c r="AB269" i="13"/>
  <c r="AW269" i="13" s="1"/>
  <c r="Y269" i="13"/>
  <c r="X269" i="13"/>
  <c r="W269" i="13"/>
  <c r="U269" i="13"/>
  <c r="T269" i="13"/>
  <c r="S269" i="13"/>
  <c r="Q269" i="13"/>
  <c r="P269" i="13"/>
  <c r="O269" i="13"/>
  <c r="M269" i="13"/>
  <c r="L269" i="13"/>
  <c r="K269" i="13"/>
  <c r="I269" i="13"/>
  <c r="G269" i="13"/>
  <c r="E269" i="13"/>
  <c r="AU268" i="13"/>
  <c r="AT268" i="13"/>
  <c r="AS268" i="13"/>
  <c r="AQ268" i="13"/>
  <c r="AP268" i="13"/>
  <c r="AO268" i="13"/>
  <c r="AM268" i="13"/>
  <c r="AL268" i="13"/>
  <c r="AK268" i="13"/>
  <c r="AI268" i="13"/>
  <c r="AH268" i="13"/>
  <c r="AG268" i="13"/>
  <c r="AE268" i="13"/>
  <c r="AD268" i="13"/>
  <c r="AC268" i="13"/>
  <c r="AB268" i="13"/>
  <c r="AW268" i="13" s="1"/>
  <c r="Y268" i="13"/>
  <c r="X268" i="13"/>
  <c r="W268" i="13"/>
  <c r="U268" i="13"/>
  <c r="T268" i="13"/>
  <c r="S268" i="13"/>
  <c r="Q268" i="13"/>
  <c r="P268" i="13"/>
  <c r="O268" i="13"/>
  <c r="M268" i="13"/>
  <c r="L268" i="13"/>
  <c r="K268" i="13"/>
  <c r="I268" i="13"/>
  <c r="G268" i="13"/>
  <c r="E268" i="13"/>
  <c r="AU267" i="13"/>
  <c r="AT267" i="13"/>
  <c r="AS267" i="13"/>
  <c r="AQ267" i="13"/>
  <c r="AP267" i="13"/>
  <c r="AO267" i="13"/>
  <c r="AM267" i="13"/>
  <c r="AL267" i="13"/>
  <c r="AK267" i="13"/>
  <c r="AI267" i="13"/>
  <c r="AH267" i="13"/>
  <c r="AG267" i="13"/>
  <c r="AE267" i="13"/>
  <c r="AD267" i="13"/>
  <c r="AC267" i="13"/>
  <c r="AB267" i="13"/>
  <c r="AW267" i="13" s="1"/>
  <c r="Y267" i="13"/>
  <c r="X267" i="13"/>
  <c r="W267" i="13"/>
  <c r="U267" i="13"/>
  <c r="T267" i="13"/>
  <c r="S267" i="13"/>
  <c r="Q267" i="13"/>
  <c r="P267" i="13"/>
  <c r="O267" i="13"/>
  <c r="M267" i="13"/>
  <c r="L267" i="13"/>
  <c r="K267" i="13"/>
  <c r="I267" i="13"/>
  <c r="G267" i="13"/>
  <c r="E267" i="13"/>
  <c r="AU266" i="13"/>
  <c r="AT266" i="13"/>
  <c r="AS266" i="13"/>
  <c r="AQ266" i="13"/>
  <c r="AP266" i="13"/>
  <c r="AO266" i="13"/>
  <c r="AM266" i="13"/>
  <c r="AL266" i="13"/>
  <c r="AK266" i="13"/>
  <c r="AI266" i="13"/>
  <c r="AH266" i="13"/>
  <c r="AG266" i="13"/>
  <c r="AE266" i="13"/>
  <c r="AD266" i="13"/>
  <c r="AC266" i="13"/>
  <c r="AB266" i="13"/>
  <c r="AW266" i="13" s="1"/>
  <c r="Y266" i="13"/>
  <c r="X266" i="13"/>
  <c r="W266" i="13"/>
  <c r="U266" i="13"/>
  <c r="T266" i="13"/>
  <c r="S266" i="13"/>
  <c r="Q266" i="13"/>
  <c r="P266" i="13"/>
  <c r="O266" i="13"/>
  <c r="M266" i="13"/>
  <c r="L266" i="13"/>
  <c r="K266" i="13"/>
  <c r="I266" i="13"/>
  <c r="G266" i="13"/>
  <c r="E266" i="13"/>
  <c r="AU265" i="13"/>
  <c r="AT265" i="13"/>
  <c r="AS265" i="13"/>
  <c r="AQ265" i="13"/>
  <c r="AP265" i="13"/>
  <c r="AO265" i="13"/>
  <c r="AM265" i="13"/>
  <c r="AL265" i="13"/>
  <c r="AK265" i="13"/>
  <c r="AI265" i="13"/>
  <c r="AH265" i="13"/>
  <c r="AG265" i="13"/>
  <c r="AE265" i="13"/>
  <c r="AD265" i="13"/>
  <c r="AC265" i="13"/>
  <c r="AB265" i="13"/>
  <c r="AW265" i="13" s="1"/>
  <c r="Y265" i="13"/>
  <c r="X265" i="13"/>
  <c r="W265" i="13"/>
  <c r="U265" i="13"/>
  <c r="T265" i="13"/>
  <c r="S265" i="13"/>
  <c r="Q265" i="13"/>
  <c r="P265" i="13"/>
  <c r="O265" i="13"/>
  <c r="M265" i="13"/>
  <c r="L265" i="13"/>
  <c r="K265" i="13"/>
  <c r="I265" i="13"/>
  <c r="G265" i="13"/>
  <c r="E265" i="13"/>
  <c r="AU264" i="13"/>
  <c r="AT264" i="13"/>
  <c r="AS264" i="13"/>
  <c r="AQ264" i="13"/>
  <c r="AP264" i="13"/>
  <c r="AO264" i="13"/>
  <c r="AM264" i="13"/>
  <c r="AL264" i="13"/>
  <c r="AK264" i="13"/>
  <c r="AI264" i="13"/>
  <c r="AH264" i="13"/>
  <c r="AG264" i="13"/>
  <c r="AE264" i="13"/>
  <c r="AD264" i="13"/>
  <c r="AC264" i="13"/>
  <c r="AB264" i="13"/>
  <c r="AW264" i="13" s="1"/>
  <c r="Y264" i="13"/>
  <c r="X264" i="13"/>
  <c r="W264" i="13"/>
  <c r="U264" i="13"/>
  <c r="T264" i="13"/>
  <c r="S264" i="13"/>
  <c r="Q264" i="13"/>
  <c r="P264" i="13"/>
  <c r="O264" i="13"/>
  <c r="M264" i="13"/>
  <c r="L264" i="13"/>
  <c r="K264" i="13"/>
  <c r="I264" i="13"/>
  <c r="G264" i="13"/>
  <c r="E264" i="13"/>
  <c r="AU263" i="13"/>
  <c r="AT263" i="13"/>
  <c r="AS263" i="13"/>
  <c r="AQ263" i="13"/>
  <c r="AP263" i="13"/>
  <c r="AO263" i="13"/>
  <c r="AM263" i="13"/>
  <c r="AL263" i="13"/>
  <c r="AK263" i="13"/>
  <c r="AI263" i="13"/>
  <c r="AH263" i="13"/>
  <c r="AG263" i="13"/>
  <c r="AE263" i="13"/>
  <c r="AD263" i="13"/>
  <c r="AC263" i="13"/>
  <c r="AB263" i="13"/>
  <c r="AW263" i="13" s="1"/>
  <c r="Y263" i="13"/>
  <c r="X263" i="13"/>
  <c r="W263" i="13"/>
  <c r="U263" i="13"/>
  <c r="T263" i="13"/>
  <c r="S263" i="13"/>
  <c r="Q263" i="13"/>
  <c r="P263" i="13"/>
  <c r="O263" i="13"/>
  <c r="M263" i="13"/>
  <c r="L263" i="13"/>
  <c r="K263" i="13"/>
  <c r="I263" i="13"/>
  <c r="G263" i="13"/>
  <c r="E263" i="13"/>
  <c r="AU262" i="13"/>
  <c r="AT262" i="13"/>
  <c r="AS262" i="13"/>
  <c r="AQ262" i="13"/>
  <c r="AP262" i="13"/>
  <c r="AO262" i="13"/>
  <c r="AM262" i="13"/>
  <c r="AL262" i="13"/>
  <c r="AK262" i="13"/>
  <c r="AI262" i="13"/>
  <c r="AH262" i="13"/>
  <c r="AG262" i="13"/>
  <c r="AE262" i="13"/>
  <c r="AD262" i="13"/>
  <c r="AC262" i="13"/>
  <c r="AB262" i="13"/>
  <c r="AW262" i="13" s="1"/>
  <c r="Y262" i="13"/>
  <c r="X262" i="13"/>
  <c r="W262" i="13"/>
  <c r="U262" i="13"/>
  <c r="T262" i="13"/>
  <c r="S262" i="13"/>
  <c r="Q262" i="13"/>
  <c r="P262" i="13"/>
  <c r="O262" i="13"/>
  <c r="M262" i="13"/>
  <c r="L262" i="13"/>
  <c r="K262" i="13"/>
  <c r="I262" i="13"/>
  <c r="G262" i="13"/>
  <c r="E262" i="13"/>
  <c r="AU261" i="13"/>
  <c r="AT261" i="13"/>
  <c r="AS261" i="13"/>
  <c r="AQ261" i="13"/>
  <c r="AP261" i="13"/>
  <c r="AO261" i="13"/>
  <c r="AM261" i="13"/>
  <c r="AL261" i="13"/>
  <c r="AK261" i="13"/>
  <c r="AI261" i="13"/>
  <c r="AH261" i="13"/>
  <c r="AG261" i="13"/>
  <c r="AE261" i="13"/>
  <c r="AD261" i="13"/>
  <c r="AC261" i="13"/>
  <c r="AB261" i="13"/>
  <c r="AW261" i="13" s="1"/>
  <c r="Y261" i="13"/>
  <c r="X261" i="13"/>
  <c r="W261" i="13"/>
  <c r="U261" i="13"/>
  <c r="T261" i="13"/>
  <c r="S261" i="13"/>
  <c r="Q261" i="13"/>
  <c r="P261" i="13"/>
  <c r="O261" i="13"/>
  <c r="M261" i="13"/>
  <c r="L261" i="13"/>
  <c r="K261" i="13"/>
  <c r="I261" i="13"/>
  <c r="G261" i="13"/>
  <c r="E261" i="13"/>
  <c r="AU260" i="13"/>
  <c r="AT260" i="13"/>
  <c r="AS260" i="13"/>
  <c r="AQ260" i="13"/>
  <c r="AP260" i="13"/>
  <c r="AO260" i="13"/>
  <c r="AM260" i="13"/>
  <c r="AL260" i="13"/>
  <c r="AK260" i="13"/>
  <c r="AI260" i="13"/>
  <c r="AH260" i="13"/>
  <c r="AG260" i="13"/>
  <c r="AE260" i="13"/>
  <c r="AD260" i="13"/>
  <c r="AC260" i="13"/>
  <c r="AB260" i="13"/>
  <c r="AW260" i="13" s="1"/>
  <c r="Y260" i="13"/>
  <c r="X260" i="13"/>
  <c r="W260" i="13"/>
  <c r="U260" i="13"/>
  <c r="T260" i="13"/>
  <c r="S260" i="13"/>
  <c r="Q260" i="13"/>
  <c r="P260" i="13"/>
  <c r="O260" i="13"/>
  <c r="M260" i="13"/>
  <c r="L260" i="13"/>
  <c r="K260" i="13"/>
  <c r="I260" i="13"/>
  <c r="G260" i="13"/>
  <c r="E260" i="13"/>
  <c r="AU259" i="13"/>
  <c r="AT259" i="13"/>
  <c r="AS259" i="13"/>
  <c r="AQ259" i="13"/>
  <c r="AP259" i="13"/>
  <c r="AO259" i="13"/>
  <c r="AM259" i="13"/>
  <c r="AL259" i="13"/>
  <c r="AK259" i="13"/>
  <c r="AI259" i="13"/>
  <c r="AH259" i="13"/>
  <c r="AG259" i="13"/>
  <c r="AE259" i="13"/>
  <c r="AD259" i="13"/>
  <c r="AC259" i="13"/>
  <c r="AB259" i="13"/>
  <c r="AW259" i="13" s="1"/>
  <c r="Y259" i="13"/>
  <c r="X259" i="13"/>
  <c r="W259" i="13"/>
  <c r="U259" i="13"/>
  <c r="T259" i="13"/>
  <c r="S259" i="13"/>
  <c r="Q259" i="13"/>
  <c r="P259" i="13"/>
  <c r="O259" i="13"/>
  <c r="M259" i="13"/>
  <c r="L259" i="13"/>
  <c r="K259" i="13"/>
  <c r="I259" i="13"/>
  <c r="G259" i="13"/>
  <c r="E259" i="13"/>
  <c r="AU258" i="13"/>
  <c r="AT258" i="13"/>
  <c r="AS258" i="13"/>
  <c r="AQ258" i="13"/>
  <c r="AP258" i="13"/>
  <c r="AO258" i="13"/>
  <c r="AM258" i="13"/>
  <c r="AL258" i="13"/>
  <c r="AK258" i="13"/>
  <c r="AI258" i="13"/>
  <c r="AH258" i="13"/>
  <c r="AG258" i="13"/>
  <c r="AE258" i="13"/>
  <c r="AD258" i="13"/>
  <c r="AC258" i="13"/>
  <c r="AB258" i="13"/>
  <c r="AW258" i="13" s="1"/>
  <c r="Y258" i="13"/>
  <c r="X258" i="13"/>
  <c r="W258" i="13"/>
  <c r="U258" i="13"/>
  <c r="T258" i="13"/>
  <c r="S258" i="13"/>
  <c r="Q258" i="13"/>
  <c r="P258" i="13"/>
  <c r="O258" i="13"/>
  <c r="M258" i="13"/>
  <c r="L258" i="13"/>
  <c r="K258" i="13"/>
  <c r="I258" i="13"/>
  <c r="G258" i="13"/>
  <c r="E258" i="13"/>
  <c r="AU257" i="13"/>
  <c r="AT257" i="13"/>
  <c r="AS257" i="13"/>
  <c r="AQ257" i="13"/>
  <c r="AP257" i="13"/>
  <c r="AO257" i="13"/>
  <c r="AM257" i="13"/>
  <c r="AL257" i="13"/>
  <c r="AK257" i="13"/>
  <c r="AI257" i="13"/>
  <c r="AH257" i="13"/>
  <c r="AG257" i="13"/>
  <c r="AE257" i="13"/>
  <c r="AD257" i="13"/>
  <c r="AC257" i="13"/>
  <c r="AB257" i="13"/>
  <c r="AW257" i="13" s="1"/>
  <c r="Y257" i="13"/>
  <c r="X257" i="13"/>
  <c r="W257" i="13"/>
  <c r="U257" i="13"/>
  <c r="T257" i="13"/>
  <c r="S257" i="13"/>
  <c r="Q257" i="13"/>
  <c r="P257" i="13"/>
  <c r="O257" i="13"/>
  <c r="M257" i="13"/>
  <c r="L257" i="13"/>
  <c r="K257" i="13"/>
  <c r="I257" i="13"/>
  <c r="G257" i="13"/>
  <c r="E257" i="13"/>
  <c r="AU256" i="13"/>
  <c r="AT256" i="13"/>
  <c r="AS256" i="13"/>
  <c r="AQ256" i="13"/>
  <c r="AP256" i="13"/>
  <c r="AO256" i="13"/>
  <c r="AM256" i="13"/>
  <c r="AL256" i="13"/>
  <c r="AK256" i="13"/>
  <c r="AI256" i="13"/>
  <c r="AH256" i="13"/>
  <c r="AG256" i="13"/>
  <c r="AE256" i="13"/>
  <c r="AD256" i="13"/>
  <c r="AC256" i="13"/>
  <c r="AB256" i="13"/>
  <c r="AW256" i="13" s="1"/>
  <c r="Y256" i="13"/>
  <c r="X256" i="13"/>
  <c r="W256" i="13"/>
  <c r="U256" i="13"/>
  <c r="T256" i="13"/>
  <c r="S256" i="13"/>
  <c r="Q256" i="13"/>
  <c r="P256" i="13"/>
  <c r="O256" i="13"/>
  <c r="M256" i="13"/>
  <c r="L256" i="13"/>
  <c r="K256" i="13"/>
  <c r="I256" i="13"/>
  <c r="G256" i="13"/>
  <c r="E256" i="13"/>
  <c r="AU255" i="13"/>
  <c r="AT255" i="13"/>
  <c r="AS255" i="13"/>
  <c r="AQ255" i="13"/>
  <c r="AP255" i="13"/>
  <c r="AO255" i="13"/>
  <c r="AM255" i="13"/>
  <c r="AL255" i="13"/>
  <c r="AK255" i="13"/>
  <c r="AI255" i="13"/>
  <c r="AH255" i="13"/>
  <c r="AG255" i="13"/>
  <c r="AE255" i="13"/>
  <c r="AD255" i="13"/>
  <c r="AC255" i="13"/>
  <c r="AB255" i="13"/>
  <c r="AW255" i="13" s="1"/>
  <c r="Y255" i="13"/>
  <c r="X255" i="13"/>
  <c r="W255" i="13"/>
  <c r="U255" i="13"/>
  <c r="T255" i="13"/>
  <c r="S255" i="13"/>
  <c r="Q255" i="13"/>
  <c r="P255" i="13"/>
  <c r="O255" i="13"/>
  <c r="M255" i="13"/>
  <c r="L255" i="13"/>
  <c r="K255" i="13"/>
  <c r="I255" i="13"/>
  <c r="G255" i="13"/>
  <c r="E255" i="13"/>
  <c r="AU254" i="13"/>
  <c r="AT254" i="13"/>
  <c r="AS254" i="13"/>
  <c r="AQ254" i="13"/>
  <c r="AP254" i="13"/>
  <c r="AO254" i="13"/>
  <c r="AM254" i="13"/>
  <c r="AL254" i="13"/>
  <c r="AK254" i="13"/>
  <c r="AI254" i="13"/>
  <c r="AH254" i="13"/>
  <c r="AG254" i="13"/>
  <c r="AE254" i="13"/>
  <c r="AD254" i="13"/>
  <c r="AC254" i="13"/>
  <c r="AB254" i="13"/>
  <c r="AW254" i="13" s="1"/>
  <c r="Y254" i="13"/>
  <c r="X254" i="13"/>
  <c r="W254" i="13"/>
  <c r="U254" i="13"/>
  <c r="T254" i="13"/>
  <c r="S254" i="13"/>
  <c r="Q254" i="13"/>
  <c r="P254" i="13"/>
  <c r="O254" i="13"/>
  <c r="M254" i="13"/>
  <c r="L254" i="13"/>
  <c r="K254" i="13"/>
  <c r="I254" i="13"/>
  <c r="G254" i="13"/>
  <c r="E254" i="13"/>
  <c r="AU253" i="13"/>
  <c r="AT253" i="13"/>
  <c r="AS253" i="13"/>
  <c r="AQ253" i="13"/>
  <c r="AP253" i="13"/>
  <c r="AO253" i="13"/>
  <c r="AM253" i="13"/>
  <c r="AL253" i="13"/>
  <c r="AK253" i="13"/>
  <c r="AI253" i="13"/>
  <c r="AH253" i="13"/>
  <c r="AG253" i="13"/>
  <c r="AE253" i="13"/>
  <c r="AD253" i="13"/>
  <c r="AC253" i="13"/>
  <c r="AB253" i="13"/>
  <c r="AW253" i="13" s="1"/>
  <c r="Y253" i="13"/>
  <c r="X253" i="13"/>
  <c r="W253" i="13"/>
  <c r="U253" i="13"/>
  <c r="T253" i="13"/>
  <c r="S253" i="13"/>
  <c r="Q253" i="13"/>
  <c r="P253" i="13"/>
  <c r="O253" i="13"/>
  <c r="M253" i="13"/>
  <c r="L253" i="13"/>
  <c r="K253" i="13"/>
  <c r="I253" i="13"/>
  <c r="G253" i="13"/>
  <c r="E253" i="13"/>
  <c r="AU252" i="13"/>
  <c r="AT252" i="13"/>
  <c r="AS252" i="13"/>
  <c r="AQ252" i="13"/>
  <c r="AP252" i="13"/>
  <c r="AO252" i="13"/>
  <c r="AM252" i="13"/>
  <c r="AL252" i="13"/>
  <c r="AK252" i="13"/>
  <c r="AI252" i="13"/>
  <c r="AH252" i="13"/>
  <c r="AG252" i="13"/>
  <c r="AE252" i="13"/>
  <c r="AD252" i="13"/>
  <c r="AC252" i="13"/>
  <c r="AB252" i="13"/>
  <c r="AW252" i="13" s="1"/>
  <c r="Y252" i="13"/>
  <c r="X252" i="13"/>
  <c r="W252" i="13"/>
  <c r="U252" i="13"/>
  <c r="T252" i="13"/>
  <c r="S252" i="13"/>
  <c r="Q252" i="13"/>
  <c r="P252" i="13"/>
  <c r="O252" i="13"/>
  <c r="M252" i="13"/>
  <c r="L252" i="13"/>
  <c r="K252" i="13"/>
  <c r="I252" i="13"/>
  <c r="G252" i="13"/>
  <c r="E252" i="13"/>
  <c r="AU251" i="13"/>
  <c r="AT251" i="13"/>
  <c r="AS251" i="13"/>
  <c r="AQ251" i="13"/>
  <c r="AP251" i="13"/>
  <c r="AO251" i="13"/>
  <c r="AM251" i="13"/>
  <c r="AL251" i="13"/>
  <c r="AK251" i="13"/>
  <c r="AI251" i="13"/>
  <c r="AH251" i="13"/>
  <c r="AG251" i="13"/>
  <c r="AE251" i="13"/>
  <c r="AD251" i="13"/>
  <c r="AC251" i="13"/>
  <c r="AB251" i="13"/>
  <c r="AW251" i="13" s="1"/>
  <c r="Y251" i="13"/>
  <c r="X251" i="13"/>
  <c r="W251" i="13"/>
  <c r="U251" i="13"/>
  <c r="T251" i="13"/>
  <c r="S251" i="13"/>
  <c r="Q251" i="13"/>
  <c r="P251" i="13"/>
  <c r="O251" i="13"/>
  <c r="M251" i="13"/>
  <c r="L251" i="13"/>
  <c r="K251" i="13"/>
  <c r="I251" i="13"/>
  <c r="G251" i="13"/>
  <c r="E251" i="13"/>
  <c r="AU250" i="13"/>
  <c r="AT250" i="13"/>
  <c r="AS250" i="13"/>
  <c r="AQ250" i="13"/>
  <c r="AP250" i="13"/>
  <c r="AO250" i="13"/>
  <c r="AM250" i="13"/>
  <c r="AL250" i="13"/>
  <c r="AK250" i="13"/>
  <c r="AI250" i="13"/>
  <c r="AH250" i="13"/>
  <c r="AG250" i="13"/>
  <c r="AE250" i="13"/>
  <c r="AD250" i="13"/>
  <c r="AC250" i="13"/>
  <c r="AB250" i="13"/>
  <c r="AW250" i="13" s="1"/>
  <c r="Y250" i="13"/>
  <c r="X250" i="13"/>
  <c r="W250" i="13"/>
  <c r="U250" i="13"/>
  <c r="T250" i="13"/>
  <c r="S250" i="13"/>
  <c r="Q250" i="13"/>
  <c r="P250" i="13"/>
  <c r="O250" i="13"/>
  <c r="M250" i="13"/>
  <c r="L250" i="13"/>
  <c r="K250" i="13"/>
  <c r="I250" i="13"/>
  <c r="G250" i="13"/>
  <c r="E250" i="13"/>
  <c r="AU249" i="13"/>
  <c r="AT249" i="13"/>
  <c r="AS249" i="13"/>
  <c r="AQ249" i="13"/>
  <c r="AP249" i="13"/>
  <c r="AO249" i="13"/>
  <c r="AM249" i="13"/>
  <c r="AL249" i="13"/>
  <c r="AK249" i="13"/>
  <c r="AI249" i="13"/>
  <c r="AH249" i="13"/>
  <c r="AG249" i="13"/>
  <c r="AE249" i="13"/>
  <c r="AD249" i="13"/>
  <c r="AC249" i="13"/>
  <c r="AB249" i="13"/>
  <c r="AW249" i="13" s="1"/>
  <c r="Y249" i="13"/>
  <c r="X249" i="13"/>
  <c r="W249" i="13"/>
  <c r="U249" i="13"/>
  <c r="T249" i="13"/>
  <c r="S249" i="13"/>
  <c r="Q249" i="13"/>
  <c r="P249" i="13"/>
  <c r="O249" i="13"/>
  <c r="M249" i="13"/>
  <c r="L249" i="13"/>
  <c r="K249" i="13"/>
  <c r="I249" i="13"/>
  <c r="G249" i="13"/>
  <c r="E249" i="13"/>
  <c r="AU248" i="13"/>
  <c r="AT248" i="13"/>
  <c r="AS248" i="13"/>
  <c r="AQ248" i="13"/>
  <c r="AP248" i="13"/>
  <c r="AO248" i="13"/>
  <c r="AM248" i="13"/>
  <c r="AL248" i="13"/>
  <c r="AK248" i="13"/>
  <c r="AI248" i="13"/>
  <c r="AH248" i="13"/>
  <c r="AG248" i="13"/>
  <c r="AE248" i="13"/>
  <c r="AD248" i="13"/>
  <c r="AC248" i="13"/>
  <c r="AB248" i="13"/>
  <c r="AW248" i="13" s="1"/>
  <c r="Y248" i="13"/>
  <c r="X248" i="13"/>
  <c r="W248" i="13"/>
  <c r="U248" i="13"/>
  <c r="T248" i="13"/>
  <c r="S248" i="13"/>
  <c r="Q248" i="13"/>
  <c r="P248" i="13"/>
  <c r="O248" i="13"/>
  <c r="M248" i="13"/>
  <c r="L248" i="13"/>
  <c r="K248" i="13"/>
  <c r="I248" i="13"/>
  <c r="G248" i="13"/>
  <c r="E248" i="13"/>
  <c r="AU247" i="13"/>
  <c r="AT247" i="13"/>
  <c r="AS247" i="13"/>
  <c r="AQ247" i="13"/>
  <c r="AP247" i="13"/>
  <c r="AO247" i="13"/>
  <c r="AM247" i="13"/>
  <c r="AL247" i="13"/>
  <c r="AK247" i="13"/>
  <c r="AI247" i="13"/>
  <c r="AH247" i="13"/>
  <c r="AG247" i="13"/>
  <c r="AE247" i="13"/>
  <c r="AD247" i="13"/>
  <c r="AC247" i="13"/>
  <c r="AB247" i="13"/>
  <c r="AW247" i="13" s="1"/>
  <c r="Y247" i="13"/>
  <c r="X247" i="13"/>
  <c r="W247" i="13"/>
  <c r="U247" i="13"/>
  <c r="T247" i="13"/>
  <c r="S247" i="13"/>
  <c r="Q247" i="13"/>
  <c r="P247" i="13"/>
  <c r="O247" i="13"/>
  <c r="M247" i="13"/>
  <c r="L247" i="13"/>
  <c r="K247" i="13"/>
  <c r="I247" i="13"/>
  <c r="G247" i="13"/>
  <c r="E247" i="13"/>
  <c r="AU246" i="13"/>
  <c r="AT246" i="13"/>
  <c r="AS246" i="13"/>
  <c r="AQ246" i="13"/>
  <c r="AP246" i="13"/>
  <c r="AO246" i="13"/>
  <c r="AM246" i="13"/>
  <c r="AL246" i="13"/>
  <c r="AK246" i="13"/>
  <c r="AI246" i="13"/>
  <c r="AH246" i="13"/>
  <c r="AG246" i="13"/>
  <c r="AE246" i="13"/>
  <c r="AD246" i="13"/>
  <c r="AC246" i="13"/>
  <c r="AB246" i="13"/>
  <c r="AW246" i="13" s="1"/>
  <c r="Y246" i="13"/>
  <c r="X246" i="13"/>
  <c r="W246" i="13"/>
  <c r="U246" i="13"/>
  <c r="T246" i="13"/>
  <c r="S246" i="13"/>
  <c r="Q246" i="13"/>
  <c r="P246" i="13"/>
  <c r="O246" i="13"/>
  <c r="M246" i="13"/>
  <c r="L246" i="13"/>
  <c r="K246" i="13"/>
  <c r="I246" i="13"/>
  <c r="G246" i="13"/>
  <c r="E246" i="13"/>
  <c r="AU245" i="13"/>
  <c r="AT245" i="13"/>
  <c r="AS245" i="13"/>
  <c r="AQ245" i="13"/>
  <c r="AP245" i="13"/>
  <c r="AO245" i="13"/>
  <c r="AM245" i="13"/>
  <c r="AL245" i="13"/>
  <c r="AK245" i="13"/>
  <c r="AI245" i="13"/>
  <c r="AH245" i="13"/>
  <c r="AG245" i="13"/>
  <c r="AE245" i="13"/>
  <c r="AD245" i="13"/>
  <c r="AC245" i="13"/>
  <c r="AB245" i="13"/>
  <c r="AW245" i="13" s="1"/>
  <c r="Y245" i="13"/>
  <c r="X245" i="13"/>
  <c r="W245" i="13"/>
  <c r="U245" i="13"/>
  <c r="T245" i="13"/>
  <c r="S245" i="13"/>
  <c r="Q245" i="13"/>
  <c r="P245" i="13"/>
  <c r="O245" i="13"/>
  <c r="M245" i="13"/>
  <c r="L245" i="13"/>
  <c r="K245" i="13"/>
  <c r="I245" i="13"/>
  <c r="G245" i="13"/>
  <c r="E245" i="13"/>
  <c r="AU244" i="13"/>
  <c r="AT244" i="13"/>
  <c r="AS244" i="13"/>
  <c r="AQ244" i="13"/>
  <c r="AP244" i="13"/>
  <c r="AO244" i="13"/>
  <c r="AM244" i="13"/>
  <c r="AL244" i="13"/>
  <c r="AK244" i="13"/>
  <c r="AI244" i="13"/>
  <c r="AH244" i="13"/>
  <c r="AG244" i="13"/>
  <c r="AE244" i="13"/>
  <c r="AD244" i="13"/>
  <c r="AC244" i="13"/>
  <c r="AB244" i="13"/>
  <c r="AW244" i="13" s="1"/>
  <c r="Y244" i="13"/>
  <c r="X244" i="13"/>
  <c r="W244" i="13"/>
  <c r="U244" i="13"/>
  <c r="T244" i="13"/>
  <c r="S244" i="13"/>
  <c r="Q244" i="13"/>
  <c r="P244" i="13"/>
  <c r="O244" i="13"/>
  <c r="M244" i="13"/>
  <c r="L244" i="13"/>
  <c r="K244" i="13"/>
  <c r="I244" i="13"/>
  <c r="G244" i="13"/>
  <c r="E244" i="13"/>
  <c r="AU243" i="13"/>
  <c r="AT243" i="13"/>
  <c r="AS243" i="13"/>
  <c r="AQ243" i="13"/>
  <c r="AP243" i="13"/>
  <c r="AO243" i="13"/>
  <c r="AM243" i="13"/>
  <c r="AL243" i="13"/>
  <c r="AK243" i="13"/>
  <c r="AI243" i="13"/>
  <c r="AH243" i="13"/>
  <c r="AG243" i="13"/>
  <c r="AE243" i="13"/>
  <c r="AD243" i="13"/>
  <c r="AC243" i="13"/>
  <c r="AB243" i="13"/>
  <c r="AW243" i="13" s="1"/>
  <c r="Y243" i="13"/>
  <c r="X243" i="13"/>
  <c r="W243" i="13"/>
  <c r="U243" i="13"/>
  <c r="T243" i="13"/>
  <c r="S243" i="13"/>
  <c r="Q243" i="13"/>
  <c r="P243" i="13"/>
  <c r="O243" i="13"/>
  <c r="M243" i="13"/>
  <c r="L243" i="13"/>
  <c r="K243" i="13"/>
  <c r="I243" i="13"/>
  <c r="G243" i="13"/>
  <c r="E243" i="13"/>
  <c r="AU242" i="13"/>
  <c r="AT242" i="13"/>
  <c r="AS242" i="13"/>
  <c r="AQ242" i="13"/>
  <c r="AP242" i="13"/>
  <c r="AO242" i="13"/>
  <c r="AM242" i="13"/>
  <c r="AL242" i="13"/>
  <c r="AK242" i="13"/>
  <c r="AI242" i="13"/>
  <c r="AH242" i="13"/>
  <c r="AG242" i="13"/>
  <c r="AE242" i="13"/>
  <c r="AD242" i="13"/>
  <c r="AC242" i="13"/>
  <c r="AB242" i="13"/>
  <c r="AW242" i="13" s="1"/>
  <c r="Y242" i="13"/>
  <c r="X242" i="13"/>
  <c r="W242" i="13"/>
  <c r="U242" i="13"/>
  <c r="T242" i="13"/>
  <c r="S242" i="13"/>
  <c r="Q242" i="13"/>
  <c r="P242" i="13"/>
  <c r="O242" i="13"/>
  <c r="M242" i="13"/>
  <c r="L242" i="13"/>
  <c r="K242" i="13"/>
  <c r="I242" i="13"/>
  <c r="G242" i="13"/>
  <c r="E242" i="13"/>
  <c r="AU241" i="13"/>
  <c r="AT241" i="13"/>
  <c r="AS241" i="13"/>
  <c r="AQ241" i="13"/>
  <c r="AP241" i="13"/>
  <c r="AO241" i="13"/>
  <c r="AM241" i="13"/>
  <c r="AL241" i="13"/>
  <c r="AK241" i="13"/>
  <c r="AI241" i="13"/>
  <c r="AH241" i="13"/>
  <c r="AG241" i="13"/>
  <c r="AE241" i="13"/>
  <c r="AD241" i="13"/>
  <c r="AC241" i="13"/>
  <c r="AB241" i="13"/>
  <c r="AW241" i="13" s="1"/>
  <c r="Y241" i="13"/>
  <c r="X241" i="13"/>
  <c r="W241" i="13"/>
  <c r="U241" i="13"/>
  <c r="T241" i="13"/>
  <c r="S241" i="13"/>
  <c r="Q241" i="13"/>
  <c r="P241" i="13"/>
  <c r="O241" i="13"/>
  <c r="M241" i="13"/>
  <c r="L241" i="13"/>
  <c r="K241" i="13"/>
  <c r="I241" i="13"/>
  <c r="G241" i="13"/>
  <c r="E241" i="13"/>
  <c r="AU240" i="13"/>
  <c r="AT240" i="13"/>
  <c r="AS240" i="13"/>
  <c r="AQ240" i="13"/>
  <c r="AP240" i="13"/>
  <c r="AO240" i="13"/>
  <c r="AM240" i="13"/>
  <c r="AL240" i="13"/>
  <c r="AK240" i="13"/>
  <c r="AI240" i="13"/>
  <c r="AH240" i="13"/>
  <c r="AG240" i="13"/>
  <c r="AE240" i="13"/>
  <c r="AD240" i="13"/>
  <c r="AC240" i="13"/>
  <c r="AB240" i="13"/>
  <c r="AW240" i="13" s="1"/>
  <c r="Y240" i="13"/>
  <c r="X240" i="13"/>
  <c r="W240" i="13"/>
  <c r="U240" i="13"/>
  <c r="T240" i="13"/>
  <c r="S240" i="13"/>
  <c r="Q240" i="13"/>
  <c r="P240" i="13"/>
  <c r="O240" i="13"/>
  <c r="M240" i="13"/>
  <c r="L240" i="13"/>
  <c r="K240" i="13"/>
  <c r="I240" i="13"/>
  <c r="G240" i="13"/>
  <c r="E240" i="13"/>
  <c r="AU239" i="13"/>
  <c r="AT239" i="13"/>
  <c r="AS239" i="13"/>
  <c r="AQ239" i="13"/>
  <c r="AP239" i="13"/>
  <c r="AO239" i="13"/>
  <c r="AM239" i="13"/>
  <c r="AL239" i="13"/>
  <c r="AK239" i="13"/>
  <c r="AI239" i="13"/>
  <c r="AH239" i="13"/>
  <c r="AG239" i="13"/>
  <c r="AE239" i="13"/>
  <c r="AD239" i="13"/>
  <c r="AC239" i="13"/>
  <c r="AB239" i="13"/>
  <c r="AW239" i="13" s="1"/>
  <c r="Y239" i="13"/>
  <c r="X239" i="13"/>
  <c r="W239" i="13"/>
  <c r="U239" i="13"/>
  <c r="T239" i="13"/>
  <c r="S239" i="13"/>
  <c r="Q239" i="13"/>
  <c r="P239" i="13"/>
  <c r="O239" i="13"/>
  <c r="M239" i="13"/>
  <c r="L239" i="13"/>
  <c r="K239" i="13"/>
  <c r="I239" i="13"/>
  <c r="G239" i="13"/>
  <c r="E239" i="13"/>
  <c r="AU238" i="13"/>
  <c r="AT238" i="13"/>
  <c r="AS238" i="13"/>
  <c r="AQ238" i="13"/>
  <c r="AP238" i="13"/>
  <c r="AO238" i="13"/>
  <c r="AM238" i="13"/>
  <c r="AL238" i="13"/>
  <c r="AK238" i="13"/>
  <c r="AI238" i="13"/>
  <c r="AH238" i="13"/>
  <c r="AG238" i="13"/>
  <c r="AE238" i="13"/>
  <c r="AD238" i="13"/>
  <c r="AC238" i="13"/>
  <c r="AB238" i="13"/>
  <c r="AW238" i="13" s="1"/>
  <c r="Y238" i="13"/>
  <c r="X238" i="13"/>
  <c r="W238" i="13"/>
  <c r="U238" i="13"/>
  <c r="T238" i="13"/>
  <c r="S238" i="13"/>
  <c r="Q238" i="13"/>
  <c r="P238" i="13"/>
  <c r="O238" i="13"/>
  <c r="M238" i="13"/>
  <c r="L238" i="13"/>
  <c r="K238" i="13"/>
  <c r="I238" i="13"/>
  <c r="G238" i="13"/>
  <c r="E238" i="13"/>
  <c r="AU237" i="13"/>
  <c r="AT237" i="13"/>
  <c r="AS237" i="13"/>
  <c r="AQ237" i="13"/>
  <c r="AP237" i="13"/>
  <c r="AO237" i="13"/>
  <c r="AM237" i="13"/>
  <c r="AL237" i="13"/>
  <c r="AK237" i="13"/>
  <c r="AI237" i="13"/>
  <c r="AH237" i="13"/>
  <c r="AG237" i="13"/>
  <c r="AE237" i="13"/>
  <c r="AD237" i="13"/>
  <c r="AC237" i="13"/>
  <c r="AB237" i="13"/>
  <c r="AW237" i="13" s="1"/>
  <c r="Y237" i="13"/>
  <c r="X237" i="13"/>
  <c r="W237" i="13"/>
  <c r="U237" i="13"/>
  <c r="T237" i="13"/>
  <c r="S237" i="13"/>
  <c r="Q237" i="13"/>
  <c r="P237" i="13"/>
  <c r="O237" i="13"/>
  <c r="M237" i="13"/>
  <c r="L237" i="13"/>
  <c r="K237" i="13"/>
  <c r="I237" i="13"/>
  <c r="G237" i="13"/>
  <c r="E237" i="13"/>
  <c r="AU236" i="13"/>
  <c r="AT236" i="13"/>
  <c r="AS236" i="13"/>
  <c r="AQ236" i="13"/>
  <c r="AP236" i="13"/>
  <c r="AO236" i="13"/>
  <c r="AM236" i="13"/>
  <c r="AL236" i="13"/>
  <c r="AK236" i="13"/>
  <c r="AI236" i="13"/>
  <c r="AH236" i="13"/>
  <c r="AG236" i="13"/>
  <c r="AE236" i="13"/>
  <c r="AD236" i="13"/>
  <c r="AC236" i="13"/>
  <c r="AB236" i="13"/>
  <c r="AW236" i="13" s="1"/>
  <c r="Y236" i="13"/>
  <c r="X236" i="13"/>
  <c r="W236" i="13"/>
  <c r="U236" i="13"/>
  <c r="T236" i="13"/>
  <c r="S236" i="13"/>
  <c r="Q236" i="13"/>
  <c r="P236" i="13"/>
  <c r="O236" i="13"/>
  <c r="M236" i="13"/>
  <c r="L236" i="13"/>
  <c r="K236" i="13"/>
  <c r="I236" i="13"/>
  <c r="G236" i="13"/>
  <c r="E236" i="13"/>
  <c r="AU235" i="13"/>
  <c r="AT235" i="13"/>
  <c r="AS235" i="13"/>
  <c r="AQ235" i="13"/>
  <c r="AP235" i="13"/>
  <c r="AO235" i="13"/>
  <c r="AM235" i="13"/>
  <c r="AL235" i="13"/>
  <c r="AK235" i="13"/>
  <c r="AI235" i="13"/>
  <c r="AH235" i="13"/>
  <c r="AG235" i="13"/>
  <c r="AE235" i="13"/>
  <c r="AD235" i="13"/>
  <c r="AC235" i="13"/>
  <c r="AB235" i="13"/>
  <c r="AW235" i="13" s="1"/>
  <c r="Y235" i="13"/>
  <c r="X235" i="13"/>
  <c r="W235" i="13"/>
  <c r="U235" i="13"/>
  <c r="T235" i="13"/>
  <c r="S235" i="13"/>
  <c r="Q235" i="13"/>
  <c r="P235" i="13"/>
  <c r="O235" i="13"/>
  <c r="M235" i="13"/>
  <c r="L235" i="13"/>
  <c r="K235" i="13"/>
  <c r="I235" i="13"/>
  <c r="G235" i="13"/>
  <c r="E235" i="13"/>
  <c r="AU234" i="13"/>
  <c r="AT234" i="13"/>
  <c r="AS234" i="13"/>
  <c r="AQ234" i="13"/>
  <c r="AP234" i="13"/>
  <c r="AO234" i="13"/>
  <c r="AM234" i="13"/>
  <c r="AL234" i="13"/>
  <c r="AK234" i="13"/>
  <c r="AI234" i="13"/>
  <c r="AH234" i="13"/>
  <c r="AG234" i="13"/>
  <c r="AE234" i="13"/>
  <c r="AD234" i="13"/>
  <c r="AC234" i="13"/>
  <c r="AB234" i="13"/>
  <c r="AW234" i="13" s="1"/>
  <c r="Y234" i="13"/>
  <c r="X234" i="13"/>
  <c r="W234" i="13"/>
  <c r="U234" i="13"/>
  <c r="T234" i="13"/>
  <c r="S234" i="13"/>
  <c r="Q234" i="13"/>
  <c r="P234" i="13"/>
  <c r="O234" i="13"/>
  <c r="M234" i="13"/>
  <c r="L234" i="13"/>
  <c r="K234" i="13"/>
  <c r="I234" i="13"/>
  <c r="G234" i="13"/>
  <c r="E234" i="13"/>
  <c r="AU233" i="13"/>
  <c r="AT233" i="13"/>
  <c r="AS233" i="13"/>
  <c r="AQ233" i="13"/>
  <c r="AP233" i="13"/>
  <c r="AO233" i="13"/>
  <c r="AM233" i="13"/>
  <c r="AL233" i="13"/>
  <c r="AK233" i="13"/>
  <c r="AI233" i="13"/>
  <c r="AH233" i="13"/>
  <c r="AG233" i="13"/>
  <c r="AE233" i="13"/>
  <c r="AD233" i="13"/>
  <c r="AC233" i="13"/>
  <c r="AB233" i="13"/>
  <c r="AW233" i="13" s="1"/>
  <c r="Y233" i="13"/>
  <c r="X233" i="13"/>
  <c r="W233" i="13"/>
  <c r="U233" i="13"/>
  <c r="T233" i="13"/>
  <c r="S233" i="13"/>
  <c r="Q233" i="13"/>
  <c r="P233" i="13"/>
  <c r="O233" i="13"/>
  <c r="M233" i="13"/>
  <c r="L233" i="13"/>
  <c r="K233" i="13"/>
  <c r="I233" i="13"/>
  <c r="G233" i="13"/>
  <c r="E233" i="13"/>
  <c r="AU232" i="13"/>
  <c r="AT232" i="13"/>
  <c r="AS232" i="13"/>
  <c r="AQ232" i="13"/>
  <c r="AP232" i="13"/>
  <c r="AO232" i="13"/>
  <c r="AM232" i="13"/>
  <c r="AL232" i="13"/>
  <c r="AK232" i="13"/>
  <c r="AI232" i="13"/>
  <c r="AH232" i="13"/>
  <c r="AG232" i="13"/>
  <c r="AE232" i="13"/>
  <c r="AD232" i="13"/>
  <c r="AC232" i="13"/>
  <c r="AB232" i="13"/>
  <c r="AW232" i="13" s="1"/>
  <c r="Y232" i="13"/>
  <c r="X232" i="13"/>
  <c r="W232" i="13"/>
  <c r="U232" i="13"/>
  <c r="T232" i="13"/>
  <c r="S232" i="13"/>
  <c r="Q232" i="13"/>
  <c r="P232" i="13"/>
  <c r="O232" i="13"/>
  <c r="M232" i="13"/>
  <c r="L232" i="13"/>
  <c r="K232" i="13"/>
  <c r="I232" i="13"/>
  <c r="G232" i="13"/>
  <c r="E232" i="13"/>
  <c r="AU231" i="13"/>
  <c r="AT231" i="13"/>
  <c r="AS231" i="13"/>
  <c r="AQ231" i="13"/>
  <c r="AP231" i="13"/>
  <c r="AO231" i="13"/>
  <c r="AM231" i="13"/>
  <c r="AL231" i="13"/>
  <c r="AK231" i="13"/>
  <c r="AI231" i="13"/>
  <c r="AH231" i="13"/>
  <c r="AG231" i="13"/>
  <c r="AE231" i="13"/>
  <c r="AD231" i="13"/>
  <c r="AC231" i="13"/>
  <c r="AB231" i="13"/>
  <c r="AW231" i="13" s="1"/>
  <c r="Y231" i="13"/>
  <c r="X231" i="13"/>
  <c r="W231" i="13"/>
  <c r="U231" i="13"/>
  <c r="T231" i="13"/>
  <c r="S231" i="13"/>
  <c r="Q231" i="13"/>
  <c r="P231" i="13"/>
  <c r="O231" i="13"/>
  <c r="M231" i="13"/>
  <c r="L231" i="13"/>
  <c r="K231" i="13"/>
  <c r="I231" i="13"/>
  <c r="G231" i="13"/>
  <c r="E231" i="13"/>
  <c r="AU230" i="13"/>
  <c r="AT230" i="13"/>
  <c r="AS230" i="13"/>
  <c r="AQ230" i="13"/>
  <c r="AP230" i="13"/>
  <c r="AO230" i="13"/>
  <c r="AM230" i="13"/>
  <c r="AL230" i="13"/>
  <c r="AK230" i="13"/>
  <c r="AI230" i="13"/>
  <c r="AH230" i="13"/>
  <c r="AG230" i="13"/>
  <c r="AE230" i="13"/>
  <c r="AD230" i="13"/>
  <c r="AC230" i="13"/>
  <c r="AB230" i="13"/>
  <c r="AW230" i="13" s="1"/>
  <c r="Y230" i="13"/>
  <c r="X230" i="13"/>
  <c r="W230" i="13"/>
  <c r="U230" i="13"/>
  <c r="T230" i="13"/>
  <c r="S230" i="13"/>
  <c r="Q230" i="13"/>
  <c r="P230" i="13"/>
  <c r="O230" i="13"/>
  <c r="M230" i="13"/>
  <c r="L230" i="13"/>
  <c r="K230" i="13"/>
  <c r="I230" i="13"/>
  <c r="G230" i="13"/>
  <c r="E230" i="13"/>
  <c r="AU229" i="13"/>
  <c r="AT229" i="13"/>
  <c r="AS229" i="13"/>
  <c r="AQ229" i="13"/>
  <c r="AP229" i="13"/>
  <c r="AO229" i="13"/>
  <c r="AM229" i="13"/>
  <c r="AL229" i="13"/>
  <c r="AK229" i="13"/>
  <c r="AI229" i="13"/>
  <c r="AH229" i="13"/>
  <c r="AG229" i="13"/>
  <c r="AE229" i="13"/>
  <c r="AD229" i="13"/>
  <c r="AC229" i="13"/>
  <c r="AB229" i="13"/>
  <c r="AW229" i="13" s="1"/>
  <c r="Y229" i="13"/>
  <c r="X229" i="13"/>
  <c r="W229" i="13"/>
  <c r="U229" i="13"/>
  <c r="T229" i="13"/>
  <c r="S229" i="13"/>
  <c r="Q229" i="13"/>
  <c r="P229" i="13"/>
  <c r="O229" i="13"/>
  <c r="M229" i="13"/>
  <c r="L229" i="13"/>
  <c r="K229" i="13"/>
  <c r="I229" i="13"/>
  <c r="G229" i="13"/>
  <c r="E229" i="13"/>
  <c r="AU228" i="13"/>
  <c r="AT228" i="13"/>
  <c r="AS228" i="13"/>
  <c r="AQ228" i="13"/>
  <c r="AP228" i="13"/>
  <c r="AO228" i="13"/>
  <c r="AM228" i="13"/>
  <c r="AL228" i="13"/>
  <c r="AK228" i="13"/>
  <c r="AI228" i="13"/>
  <c r="AH228" i="13"/>
  <c r="AG228" i="13"/>
  <c r="AE228" i="13"/>
  <c r="AD228" i="13"/>
  <c r="AC228" i="13"/>
  <c r="AB228" i="13"/>
  <c r="AW228" i="13" s="1"/>
  <c r="Y228" i="13"/>
  <c r="X228" i="13"/>
  <c r="W228" i="13"/>
  <c r="U228" i="13"/>
  <c r="T228" i="13"/>
  <c r="S228" i="13"/>
  <c r="Q228" i="13"/>
  <c r="P228" i="13"/>
  <c r="O228" i="13"/>
  <c r="M228" i="13"/>
  <c r="L228" i="13"/>
  <c r="K228" i="13"/>
  <c r="I228" i="13"/>
  <c r="G228" i="13"/>
  <c r="E228" i="13"/>
  <c r="AU227" i="13"/>
  <c r="AT227" i="13"/>
  <c r="AS227" i="13"/>
  <c r="AQ227" i="13"/>
  <c r="AP227" i="13"/>
  <c r="AO227" i="13"/>
  <c r="AM227" i="13"/>
  <c r="AL227" i="13"/>
  <c r="AK227" i="13"/>
  <c r="AI227" i="13"/>
  <c r="AH227" i="13"/>
  <c r="AG227" i="13"/>
  <c r="AE227" i="13"/>
  <c r="AD227" i="13"/>
  <c r="AC227" i="13"/>
  <c r="AB227" i="13"/>
  <c r="AW227" i="13" s="1"/>
  <c r="Y227" i="13"/>
  <c r="X227" i="13"/>
  <c r="W227" i="13"/>
  <c r="U227" i="13"/>
  <c r="T227" i="13"/>
  <c r="S227" i="13"/>
  <c r="Q227" i="13"/>
  <c r="P227" i="13"/>
  <c r="O227" i="13"/>
  <c r="M227" i="13"/>
  <c r="L227" i="13"/>
  <c r="K227" i="13"/>
  <c r="I227" i="13"/>
  <c r="G227" i="13"/>
  <c r="E227" i="13"/>
  <c r="AU226" i="13"/>
  <c r="AT226" i="13"/>
  <c r="AS226" i="13"/>
  <c r="AQ226" i="13"/>
  <c r="AP226" i="13"/>
  <c r="AO226" i="13"/>
  <c r="AM226" i="13"/>
  <c r="AL226" i="13"/>
  <c r="AK226" i="13"/>
  <c r="AI226" i="13"/>
  <c r="AH226" i="13"/>
  <c r="AG226" i="13"/>
  <c r="AE226" i="13"/>
  <c r="AD226" i="13"/>
  <c r="AC226" i="13"/>
  <c r="AB226" i="13"/>
  <c r="AW226" i="13" s="1"/>
  <c r="Y226" i="13"/>
  <c r="X226" i="13"/>
  <c r="W226" i="13"/>
  <c r="U226" i="13"/>
  <c r="T226" i="13"/>
  <c r="S226" i="13"/>
  <c r="Q226" i="13"/>
  <c r="P226" i="13"/>
  <c r="O226" i="13"/>
  <c r="M226" i="13"/>
  <c r="L226" i="13"/>
  <c r="K226" i="13"/>
  <c r="I226" i="13"/>
  <c r="G226" i="13"/>
  <c r="E226" i="13"/>
  <c r="AU225" i="13"/>
  <c r="AT225" i="13"/>
  <c r="AS225" i="13"/>
  <c r="AQ225" i="13"/>
  <c r="AP225" i="13"/>
  <c r="AO225" i="13"/>
  <c r="AM225" i="13"/>
  <c r="AL225" i="13"/>
  <c r="AK225" i="13"/>
  <c r="AI225" i="13"/>
  <c r="AH225" i="13"/>
  <c r="AG225" i="13"/>
  <c r="AE225" i="13"/>
  <c r="AD225" i="13"/>
  <c r="AC225" i="13"/>
  <c r="AB225" i="13"/>
  <c r="AW225" i="13" s="1"/>
  <c r="Y225" i="13"/>
  <c r="X225" i="13"/>
  <c r="W225" i="13"/>
  <c r="U225" i="13"/>
  <c r="T225" i="13"/>
  <c r="S225" i="13"/>
  <c r="Q225" i="13"/>
  <c r="P225" i="13"/>
  <c r="O225" i="13"/>
  <c r="M225" i="13"/>
  <c r="L225" i="13"/>
  <c r="K225" i="13"/>
  <c r="I225" i="13"/>
  <c r="G225" i="13"/>
  <c r="E225" i="13"/>
  <c r="AU224" i="13"/>
  <c r="AT224" i="13"/>
  <c r="AS224" i="13"/>
  <c r="AQ224" i="13"/>
  <c r="AP224" i="13"/>
  <c r="AO224" i="13"/>
  <c r="AM224" i="13"/>
  <c r="AL224" i="13"/>
  <c r="AK224" i="13"/>
  <c r="AI224" i="13"/>
  <c r="AH224" i="13"/>
  <c r="AG224" i="13"/>
  <c r="AE224" i="13"/>
  <c r="AD224" i="13"/>
  <c r="AC224" i="13"/>
  <c r="AB224" i="13"/>
  <c r="AW224" i="13" s="1"/>
  <c r="Y224" i="13"/>
  <c r="X224" i="13"/>
  <c r="W224" i="13"/>
  <c r="U224" i="13"/>
  <c r="T224" i="13"/>
  <c r="S224" i="13"/>
  <c r="Q224" i="13"/>
  <c r="P224" i="13"/>
  <c r="O224" i="13"/>
  <c r="M224" i="13"/>
  <c r="L224" i="13"/>
  <c r="K224" i="13"/>
  <c r="I224" i="13"/>
  <c r="G224" i="13"/>
  <c r="E224" i="13"/>
  <c r="AU223" i="13"/>
  <c r="AT223" i="13"/>
  <c r="AS223" i="13"/>
  <c r="AQ223" i="13"/>
  <c r="AP223" i="13"/>
  <c r="AO223" i="13"/>
  <c r="AM223" i="13"/>
  <c r="AL223" i="13"/>
  <c r="AK223" i="13"/>
  <c r="AI223" i="13"/>
  <c r="AH223" i="13"/>
  <c r="AG223" i="13"/>
  <c r="AE223" i="13"/>
  <c r="AD223" i="13"/>
  <c r="AC223" i="13"/>
  <c r="AB223" i="13"/>
  <c r="AW223" i="13" s="1"/>
  <c r="Y223" i="13"/>
  <c r="X223" i="13"/>
  <c r="W223" i="13"/>
  <c r="U223" i="13"/>
  <c r="T223" i="13"/>
  <c r="S223" i="13"/>
  <c r="Q223" i="13"/>
  <c r="P223" i="13"/>
  <c r="O223" i="13"/>
  <c r="M223" i="13"/>
  <c r="L223" i="13"/>
  <c r="K223" i="13"/>
  <c r="I223" i="13"/>
  <c r="G223" i="13"/>
  <c r="E223" i="13"/>
  <c r="AU222" i="13"/>
  <c r="AT222" i="13"/>
  <c r="AS222" i="13"/>
  <c r="AQ222" i="13"/>
  <c r="AP222" i="13"/>
  <c r="AO222" i="13"/>
  <c r="AM222" i="13"/>
  <c r="AL222" i="13"/>
  <c r="AK222" i="13"/>
  <c r="AI222" i="13"/>
  <c r="AH222" i="13"/>
  <c r="AG222" i="13"/>
  <c r="AE222" i="13"/>
  <c r="AD222" i="13"/>
  <c r="AC222" i="13"/>
  <c r="AB222" i="13"/>
  <c r="AW222" i="13" s="1"/>
  <c r="Y222" i="13"/>
  <c r="X222" i="13"/>
  <c r="W222" i="13"/>
  <c r="U222" i="13"/>
  <c r="T222" i="13"/>
  <c r="S222" i="13"/>
  <c r="Q222" i="13"/>
  <c r="P222" i="13"/>
  <c r="O222" i="13"/>
  <c r="M222" i="13"/>
  <c r="L222" i="13"/>
  <c r="K222" i="13"/>
  <c r="I222" i="13"/>
  <c r="G222" i="13"/>
  <c r="E222" i="13"/>
  <c r="AU221" i="13"/>
  <c r="AT221" i="13"/>
  <c r="AS221" i="13"/>
  <c r="AQ221" i="13"/>
  <c r="AP221" i="13"/>
  <c r="AO221" i="13"/>
  <c r="AM221" i="13"/>
  <c r="AL221" i="13"/>
  <c r="AK221" i="13"/>
  <c r="AI221" i="13"/>
  <c r="AH221" i="13"/>
  <c r="AG221" i="13"/>
  <c r="AE221" i="13"/>
  <c r="AD221" i="13"/>
  <c r="AC221" i="13"/>
  <c r="AB221" i="13"/>
  <c r="AW221" i="13" s="1"/>
  <c r="Y221" i="13"/>
  <c r="X221" i="13"/>
  <c r="W221" i="13"/>
  <c r="U221" i="13"/>
  <c r="T221" i="13"/>
  <c r="S221" i="13"/>
  <c r="Q221" i="13"/>
  <c r="P221" i="13"/>
  <c r="O221" i="13"/>
  <c r="M221" i="13"/>
  <c r="L221" i="13"/>
  <c r="K221" i="13"/>
  <c r="I221" i="13"/>
  <c r="G221" i="13"/>
  <c r="E221" i="13"/>
  <c r="AU220" i="13"/>
  <c r="AT220" i="13"/>
  <c r="AS220" i="13"/>
  <c r="AQ220" i="13"/>
  <c r="AP220" i="13"/>
  <c r="AO220" i="13"/>
  <c r="AM220" i="13"/>
  <c r="AL220" i="13"/>
  <c r="AK220" i="13"/>
  <c r="AI220" i="13"/>
  <c r="AH220" i="13"/>
  <c r="AG220" i="13"/>
  <c r="AE220" i="13"/>
  <c r="AD220" i="13"/>
  <c r="AC220" i="13"/>
  <c r="AB220" i="13"/>
  <c r="AW220" i="13" s="1"/>
  <c r="Y220" i="13"/>
  <c r="X220" i="13"/>
  <c r="W220" i="13"/>
  <c r="U220" i="13"/>
  <c r="T220" i="13"/>
  <c r="S220" i="13"/>
  <c r="Q220" i="13"/>
  <c r="P220" i="13"/>
  <c r="O220" i="13"/>
  <c r="M220" i="13"/>
  <c r="L220" i="13"/>
  <c r="K220" i="13"/>
  <c r="I220" i="13"/>
  <c r="G220" i="13"/>
  <c r="E220" i="13"/>
  <c r="AU219" i="13"/>
  <c r="AT219" i="13"/>
  <c r="AS219" i="13"/>
  <c r="AQ219" i="13"/>
  <c r="AP219" i="13"/>
  <c r="AO219" i="13"/>
  <c r="AM219" i="13"/>
  <c r="AL219" i="13"/>
  <c r="AK219" i="13"/>
  <c r="AI219" i="13"/>
  <c r="AH219" i="13"/>
  <c r="AG219" i="13"/>
  <c r="AE219" i="13"/>
  <c r="AD219" i="13"/>
  <c r="AC219" i="13"/>
  <c r="AB219" i="13"/>
  <c r="AW219" i="13" s="1"/>
  <c r="Y219" i="13"/>
  <c r="X219" i="13"/>
  <c r="W219" i="13"/>
  <c r="U219" i="13"/>
  <c r="T219" i="13"/>
  <c r="S219" i="13"/>
  <c r="Q219" i="13"/>
  <c r="P219" i="13"/>
  <c r="O219" i="13"/>
  <c r="M219" i="13"/>
  <c r="L219" i="13"/>
  <c r="K219" i="13"/>
  <c r="I219" i="13"/>
  <c r="G219" i="13"/>
  <c r="E219" i="13"/>
  <c r="AU218" i="13"/>
  <c r="AT218" i="13"/>
  <c r="AS218" i="13"/>
  <c r="AQ218" i="13"/>
  <c r="AP218" i="13"/>
  <c r="AO218" i="13"/>
  <c r="AM218" i="13"/>
  <c r="AL218" i="13"/>
  <c r="AK218" i="13"/>
  <c r="AI218" i="13"/>
  <c r="AH218" i="13"/>
  <c r="AG218" i="13"/>
  <c r="AE218" i="13"/>
  <c r="AD218" i="13"/>
  <c r="AC218" i="13"/>
  <c r="AB218" i="13"/>
  <c r="AW218" i="13" s="1"/>
  <c r="Y218" i="13"/>
  <c r="X218" i="13"/>
  <c r="W218" i="13"/>
  <c r="U218" i="13"/>
  <c r="T218" i="13"/>
  <c r="S218" i="13"/>
  <c r="Q218" i="13"/>
  <c r="P218" i="13"/>
  <c r="O218" i="13"/>
  <c r="M218" i="13"/>
  <c r="L218" i="13"/>
  <c r="K218" i="13"/>
  <c r="I218" i="13"/>
  <c r="G218" i="13"/>
  <c r="E218" i="13"/>
  <c r="AU217" i="13"/>
  <c r="AT217" i="13"/>
  <c r="AS217" i="13"/>
  <c r="AQ217" i="13"/>
  <c r="AP217" i="13"/>
  <c r="AO217" i="13"/>
  <c r="AM217" i="13"/>
  <c r="AL217" i="13"/>
  <c r="AK217" i="13"/>
  <c r="AI217" i="13"/>
  <c r="AH217" i="13"/>
  <c r="AG217" i="13"/>
  <c r="AE217" i="13"/>
  <c r="AD217" i="13"/>
  <c r="AC217" i="13"/>
  <c r="AB217" i="13"/>
  <c r="AW217" i="13" s="1"/>
  <c r="Y217" i="13"/>
  <c r="X217" i="13"/>
  <c r="W217" i="13"/>
  <c r="U217" i="13"/>
  <c r="T217" i="13"/>
  <c r="S217" i="13"/>
  <c r="Q217" i="13"/>
  <c r="P217" i="13"/>
  <c r="O217" i="13"/>
  <c r="M217" i="13"/>
  <c r="L217" i="13"/>
  <c r="K217" i="13"/>
  <c r="I217" i="13"/>
  <c r="G217" i="13"/>
  <c r="E217" i="13"/>
  <c r="AU216" i="13"/>
  <c r="AT216" i="13"/>
  <c r="AS216" i="13"/>
  <c r="AQ216" i="13"/>
  <c r="AP216" i="13"/>
  <c r="AO216" i="13"/>
  <c r="AM216" i="13"/>
  <c r="AL216" i="13"/>
  <c r="AK216" i="13"/>
  <c r="AI216" i="13"/>
  <c r="AH216" i="13"/>
  <c r="AG216" i="13"/>
  <c r="AE216" i="13"/>
  <c r="AD216" i="13"/>
  <c r="AC216" i="13"/>
  <c r="AB216" i="13"/>
  <c r="AW216" i="13" s="1"/>
  <c r="Y216" i="13"/>
  <c r="X216" i="13"/>
  <c r="W216" i="13"/>
  <c r="U216" i="13"/>
  <c r="T216" i="13"/>
  <c r="S216" i="13"/>
  <c r="Q216" i="13"/>
  <c r="P216" i="13"/>
  <c r="O216" i="13"/>
  <c r="M216" i="13"/>
  <c r="L216" i="13"/>
  <c r="K216" i="13"/>
  <c r="I216" i="13"/>
  <c r="G216" i="13"/>
  <c r="E216" i="13"/>
  <c r="AU215" i="13"/>
  <c r="AT215" i="13"/>
  <c r="AS215" i="13"/>
  <c r="AQ215" i="13"/>
  <c r="AP215" i="13"/>
  <c r="AO215" i="13"/>
  <c r="AM215" i="13"/>
  <c r="AL215" i="13"/>
  <c r="AK215" i="13"/>
  <c r="AI215" i="13"/>
  <c r="AH215" i="13"/>
  <c r="AG215" i="13"/>
  <c r="AE215" i="13"/>
  <c r="AD215" i="13"/>
  <c r="AC215" i="13"/>
  <c r="AB215" i="13"/>
  <c r="AW215" i="13" s="1"/>
  <c r="Y215" i="13"/>
  <c r="X215" i="13"/>
  <c r="W215" i="13"/>
  <c r="U215" i="13"/>
  <c r="T215" i="13"/>
  <c r="S215" i="13"/>
  <c r="Q215" i="13"/>
  <c r="P215" i="13"/>
  <c r="O215" i="13"/>
  <c r="M215" i="13"/>
  <c r="L215" i="13"/>
  <c r="K215" i="13"/>
  <c r="I215" i="13"/>
  <c r="G215" i="13"/>
  <c r="E215" i="13"/>
  <c r="AU214" i="13"/>
  <c r="AT214" i="13"/>
  <c r="AS214" i="13"/>
  <c r="AQ214" i="13"/>
  <c r="AP214" i="13"/>
  <c r="AO214" i="13"/>
  <c r="AM214" i="13"/>
  <c r="AL214" i="13"/>
  <c r="AK214" i="13"/>
  <c r="AI214" i="13"/>
  <c r="AH214" i="13"/>
  <c r="AG214" i="13"/>
  <c r="AE214" i="13"/>
  <c r="AD214" i="13"/>
  <c r="AC214" i="13"/>
  <c r="AB214" i="13"/>
  <c r="AW214" i="13" s="1"/>
  <c r="Y214" i="13"/>
  <c r="X214" i="13"/>
  <c r="W214" i="13"/>
  <c r="U214" i="13"/>
  <c r="T214" i="13"/>
  <c r="S214" i="13"/>
  <c r="Q214" i="13"/>
  <c r="P214" i="13"/>
  <c r="O214" i="13"/>
  <c r="M214" i="13"/>
  <c r="L214" i="13"/>
  <c r="K214" i="13"/>
  <c r="I214" i="13"/>
  <c r="G214" i="13"/>
  <c r="E214" i="13"/>
  <c r="AU213" i="13"/>
  <c r="AT213" i="13"/>
  <c r="AS213" i="13"/>
  <c r="AQ213" i="13"/>
  <c r="AP213" i="13"/>
  <c r="AO213" i="13"/>
  <c r="AM213" i="13"/>
  <c r="AL213" i="13"/>
  <c r="AK213" i="13"/>
  <c r="AI213" i="13"/>
  <c r="AH213" i="13"/>
  <c r="AG213" i="13"/>
  <c r="AE213" i="13"/>
  <c r="AD213" i="13"/>
  <c r="AC213" i="13"/>
  <c r="AB213" i="13"/>
  <c r="AW213" i="13" s="1"/>
  <c r="Y213" i="13"/>
  <c r="X213" i="13"/>
  <c r="W213" i="13"/>
  <c r="U213" i="13"/>
  <c r="T213" i="13"/>
  <c r="S213" i="13"/>
  <c r="Q213" i="13"/>
  <c r="P213" i="13"/>
  <c r="O213" i="13"/>
  <c r="M213" i="13"/>
  <c r="L213" i="13"/>
  <c r="K213" i="13"/>
  <c r="I213" i="13"/>
  <c r="G213" i="13"/>
  <c r="E213" i="13"/>
  <c r="AU212" i="13"/>
  <c r="AT212" i="13"/>
  <c r="AS212" i="13"/>
  <c r="AQ212" i="13"/>
  <c r="AP212" i="13"/>
  <c r="AO212" i="13"/>
  <c r="AM212" i="13"/>
  <c r="AL212" i="13"/>
  <c r="AK212" i="13"/>
  <c r="AI212" i="13"/>
  <c r="AH212" i="13"/>
  <c r="AG212" i="13"/>
  <c r="AE212" i="13"/>
  <c r="AD212" i="13"/>
  <c r="AC212" i="13"/>
  <c r="AB212" i="13"/>
  <c r="AW212" i="13" s="1"/>
  <c r="Y212" i="13"/>
  <c r="X212" i="13"/>
  <c r="W212" i="13"/>
  <c r="U212" i="13"/>
  <c r="T212" i="13"/>
  <c r="S212" i="13"/>
  <c r="Q212" i="13"/>
  <c r="P212" i="13"/>
  <c r="O212" i="13"/>
  <c r="M212" i="13"/>
  <c r="L212" i="13"/>
  <c r="K212" i="13"/>
  <c r="I212" i="13"/>
  <c r="G212" i="13"/>
  <c r="E212" i="13"/>
  <c r="AU211" i="13"/>
  <c r="AT211" i="13"/>
  <c r="AS211" i="13"/>
  <c r="AQ211" i="13"/>
  <c r="AP211" i="13"/>
  <c r="AO211" i="13"/>
  <c r="AM211" i="13"/>
  <c r="AL211" i="13"/>
  <c r="AK211" i="13"/>
  <c r="AI211" i="13"/>
  <c r="AH211" i="13"/>
  <c r="AG211" i="13"/>
  <c r="AE211" i="13"/>
  <c r="AD211" i="13"/>
  <c r="AC211" i="13"/>
  <c r="AB211" i="13"/>
  <c r="AW211" i="13" s="1"/>
  <c r="Y211" i="13"/>
  <c r="X211" i="13"/>
  <c r="W211" i="13"/>
  <c r="U211" i="13"/>
  <c r="T211" i="13"/>
  <c r="S211" i="13"/>
  <c r="Q211" i="13"/>
  <c r="P211" i="13"/>
  <c r="O211" i="13"/>
  <c r="M211" i="13"/>
  <c r="L211" i="13"/>
  <c r="K211" i="13"/>
  <c r="I211" i="13"/>
  <c r="G211" i="13"/>
  <c r="E211" i="13"/>
  <c r="AU210" i="13"/>
  <c r="AT210" i="13"/>
  <c r="AS210" i="13"/>
  <c r="AQ210" i="13"/>
  <c r="AP210" i="13"/>
  <c r="AO210" i="13"/>
  <c r="AM210" i="13"/>
  <c r="AL210" i="13"/>
  <c r="AK210" i="13"/>
  <c r="AI210" i="13"/>
  <c r="AH210" i="13"/>
  <c r="AG210" i="13"/>
  <c r="AE210" i="13"/>
  <c r="AD210" i="13"/>
  <c r="AC210" i="13"/>
  <c r="AB210" i="13"/>
  <c r="AW210" i="13" s="1"/>
  <c r="Y210" i="13"/>
  <c r="X210" i="13"/>
  <c r="W210" i="13"/>
  <c r="U210" i="13"/>
  <c r="T210" i="13"/>
  <c r="S210" i="13"/>
  <c r="Q210" i="13"/>
  <c r="P210" i="13"/>
  <c r="O210" i="13"/>
  <c r="M210" i="13"/>
  <c r="L210" i="13"/>
  <c r="K210" i="13"/>
  <c r="I210" i="13"/>
  <c r="G210" i="13"/>
  <c r="E210" i="13"/>
  <c r="AU209" i="13"/>
  <c r="AT209" i="13"/>
  <c r="AS209" i="13"/>
  <c r="AQ209" i="13"/>
  <c r="AP209" i="13"/>
  <c r="AO209" i="13"/>
  <c r="AM209" i="13"/>
  <c r="AL209" i="13"/>
  <c r="AK209" i="13"/>
  <c r="AI209" i="13"/>
  <c r="AH209" i="13"/>
  <c r="AG209" i="13"/>
  <c r="AE209" i="13"/>
  <c r="AD209" i="13"/>
  <c r="AC209" i="13"/>
  <c r="AB209" i="13"/>
  <c r="AW209" i="13" s="1"/>
  <c r="Y209" i="13"/>
  <c r="X209" i="13"/>
  <c r="W209" i="13"/>
  <c r="U209" i="13"/>
  <c r="T209" i="13"/>
  <c r="S209" i="13"/>
  <c r="Q209" i="13"/>
  <c r="P209" i="13"/>
  <c r="O209" i="13"/>
  <c r="M209" i="13"/>
  <c r="L209" i="13"/>
  <c r="K209" i="13"/>
  <c r="I209" i="13"/>
  <c r="G209" i="13"/>
  <c r="E209" i="13"/>
  <c r="AU208" i="13"/>
  <c r="AT208" i="13"/>
  <c r="AS208" i="13"/>
  <c r="AQ208" i="13"/>
  <c r="AP208" i="13"/>
  <c r="AO208" i="13"/>
  <c r="AM208" i="13"/>
  <c r="AL208" i="13"/>
  <c r="AK208" i="13"/>
  <c r="AI208" i="13"/>
  <c r="AH208" i="13"/>
  <c r="AG208" i="13"/>
  <c r="AE208" i="13"/>
  <c r="AD208" i="13"/>
  <c r="AC208" i="13"/>
  <c r="AB208" i="13"/>
  <c r="AW208" i="13" s="1"/>
  <c r="Y208" i="13"/>
  <c r="X208" i="13"/>
  <c r="W208" i="13"/>
  <c r="U208" i="13"/>
  <c r="T208" i="13"/>
  <c r="S208" i="13"/>
  <c r="Q208" i="13"/>
  <c r="P208" i="13"/>
  <c r="O208" i="13"/>
  <c r="M208" i="13"/>
  <c r="L208" i="13"/>
  <c r="K208" i="13"/>
  <c r="I208" i="13"/>
  <c r="G208" i="13"/>
  <c r="E208" i="13"/>
  <c r="AU207" i="13"/>
  <c r="AT207" i="13"/>
  <c r="AS207" i="13"/>
  <c r="AQ207" i="13"/>
  <c r="AP207" i="13"/>
  <c r="AO207" i="13"/>
  <c r="AM207" i="13"/>
  <c r="AL207" i="13"/>
  <c r="AK207" i="13"/>
  <c r="AI207" i="13"/>
  <c r="AH207" i="13"/>
  <c r="AG207" i="13"/>
  <c r="AE207" i="13"/>
  <c r="AD207" i="13"/>
  <c r="AC207" i="13"/>
  <c r="AB207" i="13"/>
  <c r="AW207" i="13" s="1"/>
  <c r="Y207" i="13"/>
  <c r="X207" i="13"/>
  <c r="W207" i="13"/>
  <c r="U207" i="13"/>
  <c r="T207" i="13"/>
  <c r="S207" i="13"/>
  <c r="Q207" i="13"/>
  <c r="P207" i="13"/>
  <c r="O207" i="13"/>
  <c r="M207" i="13"/>
  <c r="L207" i="13"/>
  <c r="K207" i="13"/>
  <c r="I207" i="13"/>
  <c r="G207" i="13"/>
  <c r="E207" i="13"/>
  <c r="AU206" i="13"/>
  <c r="AT206" i="13"/>
  <c r="AS206" i="13"/>
  <c r="AQ206" i="13"/>
  <c r="AP206" i="13"/>
  <c r="AO206" i="13"/>
  <c r="AM206" i="13"/>
  <c r="AL206" i="13"/>
  <c r="AK206" i="13"/>
  <c r="AI206" i="13"/>
  <c r="AH206" i="13"/>
  <c r="AG206" i="13"/>
  <c r="AE206" i="13"/>
  <c r="AD206" i="13"/>
  <c r="AC206" i="13"/>
  <c r="AB206" i="13"/>
  <c r="AW206" i="13" s="1"/>
  <c r="Y206" i="13"/>
  <c r="X206" i="13"/>
  <c r="W206" i="13"/>
  <c r="U206" i="13"/>
  <c r="T206" i="13"/>
  <c r="S206" i="13"/>
  <c r="Q206" i="13"/>
  <c r="P206" i="13"/>
  <c r="O206" i="13"/>
  <c r="M206" i="13"/>
  <c r="L206" i="13"/>
  <c r="K206" i="13"/>
  <c r="I206" i="13"/>
  <c r="G206" i="13"/>
  <c r="E206" i="13"/>
  <c r="AU205" i="13"/>
  <c r="AT205" i="13"/>
  <c r="AS205" i="13"/>
  <c r="AQ205" i="13"/>
  <c r="AP205" i="13"/>
  <c r="AO205" i="13"/>
  <c r="AM205" i="13"/>
  <c r="AL205" i="13"/>
  <c r="AK205" i="13"/>
  <c r="AI205" i="13"/>
  <c r="AH205" i="13"/>
  <c r="AG205" i="13"/>
  <c r="AE205" i="13"/>
  <c r="AD205" i="13"/>
  <c r="AC205" i="13"/>
  <c r="AB205" i="13"/>
  <c r="AW205" i="13" s="1"/>
  <c r="Y205" i="13"/>
  <c r="X205" i="13"/>
  <c r="W205" i="13"/>
  <c r="U205" i="13"/>
  <c r="T205" i="13"/>
  <c r="S205" i="13"/>
  <c r="Q205" i="13"/>
  <c r="P205" i="13"/>
  <c r="O205" i="13"/>
  <c r="M205" i="13"/>
  <c r="L205" i="13"/>
  <c r="K205" i="13"/>
  <c r="I205" i="13"/>
  <c r="G205" i="13"/>
  <c r="E205" i="13"/>
  <c r="AU204" i="13"/>
  <c r="AT204" i="13"/>
  <c r="AS204" i="13"/>
  <c r="AQ204" i="13"/>
  <c r="AP204" i="13"/>
  <c r="AO204" i="13"/>
  <c r="AM204" i="13"/>
  <c r="AL204" i="13"/>
  <c r="AK204" i="13"/>
  <c r="AI204" i="13"/>
  <c r="AH204" i="13"/>
  <c r="AG204" i="13"/>
  <c r="AE204" i="13"/>
  <c r="AD204" i="13"/>
  <c r="AC204" i="13"/>
  <c r="AB204" i="13"/>
  <c r="AW204" i="13" s="1"/>
  <c r="Y204" i="13"/>
  <c r="X204" i="13"/>
  <c r="W204" i="13"/>
  <c r="U204" i="13"/>
  <c r="T204" i="13"/>
  <c r="S204" i="13"/>
  <c r="Q204" i="13"/>
  <c r="P204" i="13"/>
  <c r="O204" i="13"/>
  <c r="M204" i="13"/>
  <c r="L204" i="13"/>
  <c r="K204" i="13"/>
  <c r="I204" i="13"/>
  <c r="G204" i="13"/>
  <c r="E204" i="13"/>
  <c r="AU203" i="13"/>
  <c r="AT203" i="13"/>
  <c r="AS203" i="13"/>
  <c r="AQ203" i="13"/>
  <c r="AP203" i="13"/>
  <c r="AO203" i="13"/>
  <c r="AM203" i="13"/>
  <c r="AL203" i="13"/>
  <c r="AK203" i="13"/>
  <c r="AI203" i="13"/>
  <c r="AH203" i="13"/>
  <c r="AG203" i="13"/>
  <c r="AE203" i="13"/>
  <c r="AD203" i="13"/>
  <c r="AC203" i="13"/>
  <c r="AB203" i="13"/>
  <c r="AW203" i="13" s="1"/>
  <c r="Y203" i="13"/>
  <c r="X203" i="13"/>
  <c r="W203" i="13"/>
  <c r="U203" i="13"/>
  <c r="T203" i="13"/>
  <c r="S203" i="13"/>
  <c r="Q203" i="13"/>
  <c r="P203" i="13"/>
  <c r="O203" i="13"/>
  <c r="M203" i="13"/>
  <c r="L203" i="13"/>
  <c r="K203" i="13"/>
  <c r="I203" i="13"/>
  <c r="G203" i="13"/>
  <c r="E203" i="13"/>
  <c r="AU202" i="13"/>
  <c r="AT202" i="13"/>
  <c r="AS202" i="13"/>
  <c r="AQ202" i="13"/>
  <c r="AP202" i="13"/>
  <c r="AO202" i="13"/>
  <c r="AM202" i="13"/>
  <c r="AL202" i="13"/>
  <c r="AK202" i="13"/>
  <c r="AI202" i="13"/>
  <c r="AH202" i="13"/>
  <c r="AG202" i="13"/>
  <c r="AE202" i="13"/>
  <c r="AD202" i="13"/>
  <c r="AC202" i="13"/>
  <c r="AB202" i="13"/>
  <c r="AW202" i="13" s="1"/>
  <c r="Y202" i="13"/>
  <c r="X202" i="13"/>
  <c r="W202" i="13"/>
  <c r="U202" i="13"/>
  <c r="T202" i="13"/>
  <c r="S202" i="13"/>
  <c r="Q202" i="13"/>
  <c r="P202" i="13"/>
  <c r="O202" i="13"/>
  <c r="M202" i="13"/>
  <c r="L202" i="13"/>
  <c r="K202" i="13"/>
  <c r="I202" i="13"/>
  <c r="G202" i="13"/>
  <c r="E202" i="13"/>
  <c r="AU201" i="13"/>
  <c r="AT201" i="13"/>
  <c r="AS201" i="13"/>
  <c r="AQ201" i="13"/>
  <c r="AP201" i="13"/>
  <c r="AO201" i="13"/>
  <c r="AM201" i="13"/>
  <c r="AL201" i="13"/>
  <c r="AK201" i="13"/>
  <c r="AI201" i="13"/>
  <c r="AH201" i="13"/>
  <c r="AG201" i="13"/>
  <c r="AE201" i="13"/>
  <c r="AD201" i="13"/>
  <c r="AC201" i="13"/>
  <c r="AB201" i="13"/>
  <c r="AW201" i="13" s="1"/>
  <c r="Y201" i="13"/>
  <c r="X201" i="13"/>
  <c r="W201" i="13"/>
  <c r="U201" i="13"/>
  <c r="T201" i="13"/>
  <c r="S201" i="13"/>
  <c r="Q201" i="13"/>
  <c r="P201" i="13"/>
  <c r="O201" i="13"/>
  <c r="M201" i="13"/>
  <c r="L201" i="13"/>
  <c r="K201" i="13"/>
  <c r="I201" i="13"/>
  <c r="G201" i="13"/>
  <c r="E201" i="13"/>
  <c r="AU200" i="13"/>
  <c r="AT200" i="13"/>
  <c r="AS200" i="13"/>
  <c r="AQ200" i="13"/>
  <c r="AP200" i="13"/>
  <c r="AO200" i="13"/>
  <c r="AM200" i="13"/>
  <c r="AL200" i="13"/>
  <c r="AK200" i="13"/>
  <c r="AI200" i="13"/>
  <c r="AH200" i="13"/>
  <c r="AG200" i="13"/>
  <c r="AE200" i="13"/>
  <c r="AD200" i="13"/>
  <c r="AC200" i="13"/>
  <c r="AB200" i="13"/>
  <c r="AW200" i="13" s="1"/>
  <c r="Y200" i="13"/>
  <c r="X200" i="13"/>
  <c r="W200" i="13"/>
  <c r="U200" i="13"/>
  <c r="T200" i="13"/>
  <c r="S200" i="13"/>
  <c r="Q200" i="13"/>
  <c r="P200" i="13"/>
  <c r="O200" i="13"/>
  <c r="M200" i="13"/>
  <c r="L200" i="13"/>
  <c r="K200" i="13"/>
  <c r="I200" i="13"/>
  <c r="G200" i="13"/>
  <c r="E200" i="13"/>
  <c r="AU199" i="13"/>
  <c r="AT199" i="13"/>
  <c r="AS199" i="13"/>
  <c r="AQ199" i="13"/>
  <c r="AP199" i="13"/>
  <c r="AO199" i="13"/>
  <c r="AM199" i="13"/>
  <c r="AL199" i="13"/>
  <c r="AK199" i="13"/>
  <c r="AI199" i="13"/>
  <c r="AH199" i="13"/>
  <c r="AG199" i="13"/>
  <c r="AE199" i="13"/>
  <c r="AD199" i="13"/>
  <c r="AC199" i="13"/>
  <c r="AB199" i="13"/>
  <c r="AW199" i="13" s="1"/>
  <c r="Y199" i="13"/>
  <c r="X199" i="13"/>
  <c r="W199" i="13"/>
  <c r="U199" i="13"/>
  <c r="T199" i="13"/>
  <c r="S199" i="13"/>
  <c r="Q199" i="13"/>
  <c r="P199" i="13"/>
  <c r="O199" i="13"/>
  <c r="M199" i="13"/>
  <c r="L199" i="13"/>
  <c r="K199" i="13"/>
  <c r="I199" i="13"/>
  <c r="G199" i="13"/>
  <c r="E199" i="13"/>
  <c r="AU198" i="13"/>
  <c r="AT198" i="13"/>
  <c r="AS198" i="13"/>
  <c r="AQ198" i="13"/>
  <c r="AP198" i="13"/>
  <c r="AO198" i="13"/>
  <c r="AM198" i="13"/>
  <c r="AL198" i="13"/>
  <c r="AK198" i="13"/>
  <c r="AI198" i="13"/>
  <c r="AH198" i="13"/>
  <c r="AG198" i="13"/>
  <c r="AE198" i="13"/>
  <c r="AD198" i="13"/>
  <c r="AC198" i="13"/>
  <c r="AB198" i="13"/>
  <c r="AW198" i="13" s="1"/>
  <c r="Y198" i="13"/>
  <c r="X198" i="13"/>
  <c r="W198" i="13"/>
  <c r="U198" i="13"/>
  <c r="T198" i="13"/>
  <c r="S198" i="13"/>
  <c r="Q198" i="13"/>
  <c r="P198" i="13"/>
  <c r="O198" i="13"/>
  <c r="M198" i="13"/>
  <c r="L198" i="13"/>
  <c r="K198" i="13"/>
  <c r="I198" i="13"/>
  <c r="G198" i="13"/>
  <c r="E198" i="13"/>
  <c r="AU197" i="13"/>
  <c r="AT197" i="13"/>
  <c r="AS197" i="13"/>
  <c r="AQ197" i="13"/>
  <c r="AP197" i="13"/>
  <c r="AO197" i="13"/>
  <c r="AM197" i="13"/>
  <c r="AL197" i="13"/>
  <c r="AK197" i="13"/>
  <c r="AI197" i="13"/>
  <c r="AH197" i="13"/>
  <c r="AG197" i="13"/>
  <c r="AE197" i="13"/>
  <c r="AD197" i="13"/>
  <c r="AC197" i="13"/>
  <c r="AB197" i="13"/>
  <c r="AW197" i="13" s="1"/>
  <c r="Y197" i="13"/>
  <c r="X197" i="13"/>
  <c r="W197" i="13"/>
  <c r="U197" i="13"/>
  <c r="T197" i="13"/>
  <c r="S197" i="13"/>
  <c r="Q197" i="13"/>
  <c r="P197" i="13"/>
  <c r="O197" i="13"/>
  <c r="M197" i="13"/>
  <c r="L197" i="13"/>
  <c r="K197" i="13"/>
  <c r="I197" i="13"/>
  <c r="G197" i="13"/>
  <c r="E197" i="13"/>
  <c r="AU196" i="13"/>
  <c r="AT196" i="13"/>
  <c r="AS196" i="13"/>
  <c r="AQ196" i="13"/>
  <c r="AP196" i="13"/>
  <c r="AO196" i="13"/>
  <c r="AM196" i="13"/>
  <c r="AL196" i="13"/>
  <c r="AK196" i="13"/>
  <c r="AI196" i="13"/>
  <c r="AH196" i="13"/>
  <c r="AG196" i="13"/>
  <c r="AE196" i="13"/>
  <c r="AD196" i="13"/>
  <c r="AC196" i="13"/>
  <c r="AB196" i="13"/>
  <c r="AW196" i="13" s="1"/>
  <c r="Y196" i="13"/>
  <c r="X196" i="13"/>
  <c r="W196" i="13"/>
  <c r="U196" i="13"/>
  <c r="T196" i="13"/>
  <c r="S196" i="13"/>
  <c r="Q196" i="13"/>
  <c r="P196" i="13"/>
  <c r="O196" i="13"/>
  <c r="M196" i="13"/>
  <c r="L196" i="13"/>
  <c r="K196" i="13"/>
  <c r="I196" i="13"/>
  <c r="G196" i="13"/>
  <c r="E196" i="13"/>
  <c r="AU195" i="13"/>
  <c r="AT195" i="13"/>
  <c r="AS195" i="13"/>
  <c r="AQ195" i="13"/>
  <c r="AP195" i="13"/>
  <c r="AO195" i="13"/>
  <c r="AM195" i="13"/>
  <c r="AL195" i="13"/>
  <c r="AK195" i="13"/>
  <c r="AI195" i="13"/>
  <c r="AH195" i="13"/>
  <c r="AG195" i="13"/>
  <c r="AE195" i="13"/>
  <c r="AD195" i="13"/>
  <c r="AC195" i="13"/>
  <c r="AB195" i="13"/>
  <c r="AW195" i="13" s="1"/>
  <c r="Y195" i="13"/>
  <c r="X195" i="13"/>
  <c r="W195" i="13"/>
  <c r="U195" i="13"/>
  <c r="T195" i="13"/>
  <c r="S195" i="13"/>
  <c r="Q195" i="13"/>
  <c r="P195" i="13"/>
  <c r="O195" i="13"/>
  <c r="M195" i="13"/>
  <c r="L195" i="13"/>
  <c r="K195" i="13"/>
  <c r="I195" i="13"/>
  <c r="G195" i="13"/>
  <c r="E195" i="13"/>
  <c r="AU194" i="13"/>
  <c r="AT194" i="13"/>
  <c r="AS194" i="13"/>
  <c r="AQ194" i="13"/>
  <c r="AP194" i="13"/>
  <c r="AO194" i="13"/>
  <c r="AM194" i="13"/>
  <c r="AL194" i="13"/>
  <c r="AK194" i="13"/>
  <c r="AI194" i="13"/>
  <c r="AH194" i="13"/>
  <c r="AG194" i="13"/>
  <c r="AE194" i="13"/>
  <c r="AD194" i="13"/>
  <c r="AC194" i="13"/>
  <c r="AB194" i="13"/>
  <c r="AW194" i="13" s="1"/>
  <c r="Y194" i="13"/>
  <c r="X194" i="13"/>
  <c r="W194" i="13"/>
  <c r="U194" i="13"/>
  <c r="T194" i="13"/>
  <c r="S194" i="13"/>
  <c r="Q194" i="13"/>
  <c r="P194" i="13"/>
  <c r="O194" i="13"/>
  <c r="M194" i="13"/>
  <c r="L194" i="13"/>
  <c r="K194" i="13"/>
  <c r="I194" i="13"/>
  <c r="G194" i="13"/>
  <c r="E194" i="13"/>
  <c r="AU193" i="13"/>
  <c r="AT193" i="13"/>
  <c r="AS193" i="13"/>
  <c r="AQ193" i="13"/>
  <c r="AP193" i="13"/>
  <c r="AO193" i="13"/>
  <c r="AM193" i="13"/>
  <c r="AL193" i="13"/>
  <c r="AK193" i="13"/>
  <c r="AI193" i="13"/>
  <c r="AH193" i="13"/>
  <c r="AG193" i="13"/>
  <c r="AE193" i="13"/>
  <c r="AD193" i="13"/>
  <c r="AC193" i="13"/>
  <c r="AB193" i="13"/>
  <c r="AW193" i="13" s="1"/>
  <c r="Y193" i="13"/>
  <c r="X193" i="13"/>
  <c r="W193" i="13"/>
  <c r="U193" i="13"/>
  <c r="T193" i="13"/>
  <c r="S193" i="13"/>
  <c r="Q193" i="13"/>
  <c r="P193" i="13"/>
  <c r="O193" i="13"/>
  <c r="M193" i="13"/>
  <c r="L193" i="13"/>
  <c r="K193" i="13"/>
  <c r="I193" i="13"/>
  <c r="G193" i="13"/>
  <c r="E193" i="13"/>
  <c r="AU192" i="13"/>
  <c r="AT192" i="13"/>
  <c r="AS192" i="13"/>
  <c r="AQ192" i="13"/>
  <c r="AP192" i="13"/>
  <c r="AO192" i="13"/>
  <c r="AM192" i="13"/>
  <c r="AL192" i="13"/>
  <c r="AK192" i="13"/>
  <c r="AI192" i="13"/>
  <c r="AH192" i="13"/>
  <c r="AG192" i="13"/>
  <c r="AE192" i="13"/>
  <c r="AD192" i="13"/>
  <c r="AC192" i="13"/>
  <c r="AB192" i="13"/>
  <c r="AW192" i="13" s="1"/>
  <c r="Y192" i="13"/>
  <c r="X192" i="13"/>
  <c r="W192" i="13"/>
  <c r="U192" i="13"/>
  <c r="T192" i="13"/>
  <c r="S192" i="13"/>
  <c r="Q192" i="13"/>
  <c r="P192" i="13"/>
  <c r="O192" i="13"/>
  <c r="M192" i="13"/>
  <c r="L192" i="13"/>
  <c r="K192" i="13"/>
  <c r="I192" i="13"/>
  <c r="G192" i="13"/>
  <c r="E192" i="13"/>
  <c r="AU191" i="13"/>
  <c r="AT191" i="13"/>
  <c r="AS191" i="13"/>
  <c r="AQ191" i="13"/>
  <c r="AP191" i="13"/>
  <c r="AO191" i="13"/>
  <c r="AM191" i="13"/>
  <c r="AL191" i="13"/>
  <c r="AK191" i="13"/>
  <c r="AI191" i="13"/>
  <c r="AH191" i="13"/>
  <c r="AG191" i="13"/>
  <c r="AE191" i="13"/>
  <c r="AD191" i="13"/>
  <c r="AC191" i="13"/>
  <c r="AB191" i="13"/>
  <c r="AW191" i="13" s="1"/>
  <c r="Y191" i="13"/>
  <c r="X191" i="13"/>
  <c r="W191" i="13"/>
  <c r="U191" i="13"/>
  <c r="T191" i="13"/>
  <c r="S191" i="13"/>
  <c r="Q191" i="13"/>
  <c r="P191" i="13"/>
  <c r="O191" i="13"/>
  <c r="M191" i="13"/>
  <c r="L191" i="13"/>
  <c r="K191" i="13"/>
  <c r="I191" i="13"/>
  <c r="G191" i="13"/>
  <c r="E191" i="13"/>
  <c r="AU190" i="13"/>
  <c r="AT190" i="13"/>
  <c r="AS190" i="13"/>
  <c r="AQ190" i="13"/>
  <c r="AP190" i="13"/>
  <c r="AO190" i="13"/>
  <c r="AM190" i="13"/>
  <c r="AL190" i="13"/>
  <c r="AK190" i="13"/>
  <c r="AI190" i="13"/>
  <c r="AH190" i="13"/>
  <c r="AG190" i="13"/>
  <c r="AE190" i="13"/>
  <c r="AD190" i="13"/>
  <c r="AC190" i="13"/>
  <c r="AB190" i="13"/>
  <c r="AW190" i="13" s="1"/>
  <c r="Y190" i="13"/>
  <c r="X190" i="13"/>
  <c r="W190" i="13"/>
  <c r="U190" i="13"/>
  <c r="T190" i="13"/>
  <c r="S190" i="13"/>
  <c r="Q190" i="13"/>
  <c r="P190" i="13"/>
  <c r="O190" i="13"/>
  <c r="M190" i="13"/>
  <c r="L190" i="13"/>
  <c r="K190" i="13"/>
  <c r="I190" i="13"/>
  <c r="G190" i="13"/>
  <c r="E190" i="13"/>
  <c r="AU189" i="13"/>
  <c r="AT189" i="13"/>
  <c r="AS189" i="13"/>
  <c r="AQ189" i="13"/>
  <c r="AP189" i="13"/>
  <c r="AO189" i="13"/>
  <c r="AM189" i="13"/>
  <c r="AL189" i="13"/>
  <c r="AK189" i="13"/>
  <c r="AI189" i="13"/>
  <c r="AH189" i="13"/>
  <c r="AG189" i="13"/>
  <c r="AE189" i="13"/>
  <c r="AD189" i="13"/>
  <c r="AC189" i="13"/>
  <c r="AB189" i="13"/>
  <c r="AW189" i="13" s="1"/>
  <c r="Y189" i="13"/>
  <c r="X189" i="13"/>
  <c r="W189" i="13"/>
  <c r="U189" i="13"/>
  <c r="T189" i="13"/>
  <c r="S189" i="13"/>
  <c r="Q189" i="13"/>
  <c r="P189" i="13"/>
  <c r="O189" i="13"/>
  <c r="M189" i="13"/>
  <c r="L189" i="13"/>
  <c r="K189" i="13"/>
  <c r="I189" i="13"/>
  <c r="G189" i="13"/>
  <c r="E189" i="13"/>
  <c r="AU188" i="13"/>
  <c r="AT188" i="13"/>
  <c r="AS188" i="13"/>
  <c r="AQ188" i="13"/>
  <c r="AP188" i="13"/>
  <c r="AO188" i="13"/>
  <c r="AM188" i="13"/>
  <c r="AL188" i="13"/>
  <c r="AK188" i="13"/>
  <c r="AI188" i="13"/>
  <c r="AH188" i="13"/>
  <c r="AG188" i="13"/>
  <c r="AE188" i="13"/>
  <c r="AD188" i="13"/>
  <c r="AC188" i="13"/>
  <c r="AB188" i="13"/>
  <c r="AW188" i="13" s="1"/>
  <c r="Y188" i="13"/>
  <c r="X188" i="13"/>
  <c r="W188" i="13"/>
  <c r="U188" i="13"/>
  <c r="T188" i="13"/>
  <c r="S188" i="13"/>
  <c r="Q188" i="13"/>
  <c r="P188" i="13"/>
  <c r="O188" i="13"/>
  <c r="M188" i="13"/>
  <c r="L188" i="13"/>
  <c r="K188" i="13"/>
  <c r="I188" i="13"/>
  <c r="G188" i="13"/>
  <c r="E188" i="13"/>
  <c r="AU187" i="13"/>
  <c r="AT187" i="13"/>
  <c r="AS187" i="13"/>
  <c r="AQ187" i="13"/>
  <c r="AP187" i="13"/>
  <c r="AO187" i="13"/>
  <c r="AM187" i="13"/>
  <c r="AL187" i="13"/>
  <c r="AK187" i="13"/>
  <c r="AI187" i="13"/>
  <c r="AH187" i="13"/>
  <c r="AG187" i="13"/>
  <c r="AE187" i="13"/>
  <c r="AD187" i="13"/>
  <c r="AC187" i="13"/>
  <c r="AB187" i="13"/>
  <c r="AW187" i="13" s="1"/>
  <c r="Y187" i="13"/>
  <c r="X187" i="13"/>
  <c r="W187" i="13"/>
  <c r="U187" i="13"/>
  <c r="T187" i="13"/>
  <c r="S187" i="13"/>
  <c r="Q187" i="13"/>
  <c r="P187" i="13"/>
  <c r="O187" i="13"/>
  <c r="M187" i="13"/>
  <c r="L187" i="13"/>
  <c r="K187" i="13"/>
  <c r="I187" i="13"/>
  <c r="G187" i="13"/>
  <c r="E187" i="13"/>
  <c r="AU186" i="13"/>
  <c r="AT186" i="13"/>
  <c r="AS186" i="13"/>
  <c r="AQ186" i="13"/>
  <c r="AP186" i="13"/>
  <c r="AO186" i="13"/>
  <c r="AM186" i="13"/>
  <c r="AL186" i="13"/>
  <c r="AK186" i="13"/>
  <c r="AI186" i="13"/>
  <c r="AH186" i="13"/>
  <c r="AG186" i="13"/>
  <c r="AE186" i="13"/>
  <c r="AD186" i="13"/>
  <c r="AC186" i="13"/>
  <c r="AB186" i="13"/>
  <c r="AW186" i="13" s="1"/>
  <c r="Y186" i="13"/>
  <c r="X186" i="13"/>
  <c r="W186" i="13"/>
  <c r="U186" i="13"/>
  <c r="T186" i="13"/>
  <c r="S186" i="13"/>
  <c r="Q186" i="13"/>
  <c r="P186" i="13"/>
  <c r="O186" i="13"/>
  <c r="M186" i="13"/>
  <c r="L186" i="13"/>
  <c r="K186" i="13"/>
  <c r="I186" i="13"/>
  <c r="G186" i="13"/>
  <c r="E186" i="13"/>
  <c r="AU185" i="13"/>
  <c r="AT185" i="13"/>
  <c r="AS185" i="13"/>
  <c r="AQ185" i="13"/>
  <c r="AP185" i="13"/>
  <c r="AO185" i="13"/>
  <c r="AM185" i="13"/>
  <c r="AL185" i="13"/>
  <c r="AK185" i="13"/>
  <c r="AI185" i="13"/>
  <c r="AH185" i="13"/>
  <c r="AG185" i="13"/>
  <c r="AE185" i="13"/>
  <c r="AD185" i="13"/>
  <c r="AC185" i="13"/>
  <c r="AB185" i="13"/>
  <c r="AW185" i="13" s="1"/>
  <c r="Y185" i="13"/>
  <c r="X185" i="13"/>
  <c r="W185" i="13"/>
  <c r="U185" i="13"/>
  <c r="T185" i="13"/>
  <c r="S185" i="13"/>
  <c r="Q185" i="13"/>
  <c r="P185" i="13"/>
  <c r="O185" i="13"/>
  <c r="M185" i="13"/>
  <c r="AV185" i="13" s="1"/>
  <c r="L185" i="13"/>
  <c r="K185" i="13"/>
  <c r="I185" i="13"/>
  <c r="G185" i="13"/>
  <c r="E185" i="13"/>
  <c r="AU184" i="13"/>
  <c r="AT184" i="13"/>
  <c r="AS184" i="13"/>
  <c r="AQ184" i="13"/>
  <c r="AP184" i="13"/>
  <c r="AO184" i="13"/>
  <c r="AM184" i="13"/>
  <c r="AL184" i="13"/>
  <c r="AK184" i="13"/>
  <c r="AI184" i="13"/>
  <c r="AH184" i="13"/>
  <c r="AG184" i="13"/>
  <c r="AE184" i="13"/>
  <c r="AD184" i="13"/>
  <c r="AC184" i="13"/>
  <c r="AB184" i="13"/>
  <c r="AW184" i="13"/>
  <c r="Y184" i="13"/>
  <c r="X184" i="13"/>
  <c r="W184" i="13"/>
  <c r="U184" i="13"/>
  <c r="T184" i="13"/>
  <c r="S184" i="13"/>
  <c r="Q184" i="13"/>
  <c r="P184" i="13"/>
  <c r="O184" i="13"/>
  <c r="M184" i="13"/>
  <c r="L184" i="13"/>
  <c r="K184" i="13"/>
  <c r="I184" i="13"/>
  <c r="G184" i="13"/>
  <c r="E184" i="13"/>
  <c r="AU183" i="13"/>
  <c r="AT183" i="13"/>
  <c r="AS183" i="13"/>
  <c r="AQ183" i="13"/>
  <c r="AP183" i="13"/>
  <c r="AO183" i="13"/>
  <c r="AM183" i="13"/>
  <c r="AL183" i="13"/>
  <c r="AK183" i="13"/>
  <c r="AI183" i="13"/>
  <c r="AH183" i="13"/>
  <c r="AG183" i="13"/>
  <c r="AE183" i="13"/>
  <c r="AD183" i="13"/>
  <c r="AC183" i="13"/>
  <c r="AB183" i="13"/>
  <c r="AW183" i="13"/>
  <c r="Y183" i="13"/>
  <c r="X183" i="13"/>
  <c r="W183" i="13"/>
  <c r="U183" i="13"/>
  <c r="T183" i="13"/>
  <c r="S183" i="13"/>
  <c r="Q183" i="13"/>
  <c r="P183" i="13"/>
  <c r="O183" i="13"/>
  <c r="M183" i="13"/>
  <c r="L183" i="13"/>
  <c r="K183" i="13"/>
  <c r="I183" i="13"/>
  <c r="G183" i="13"/>
  <c r="E183" i="13"/>
  <c r="AU182" i="13"/>
  <c r="AT182" i="13"/>
  <c r="AS182" i="13"/>
  <c r="AQ182" i="13"/>
  <c r="AP182" i="13"/>
  <c r="AO182" i="13"/>
  <c r="AM182" i="13"/>
  <c r="AL182" i="13"/>
  <c r="AK182" i="13"/>
  <c r="AI182" i="13"/>
  <c r="AH182" i="13"/>
  <c r="AG182" i="13"/>
  <c r="AE182" i="13"/>
  <c r="AD182" i="13"/>
  <c r="AC182" i="13"/>
  <c r="AB182" i="13"/>
  <c r="AW182" i="13" s="1"/>
  <c r="Y182" i="13"/>
  <c r="X182" i="13"/>
  <c r="W182" i="13"/>
  <c r="U182" i="13"/>
  <c r="T182" i="13"/>
  <c r="S182" i="13"/>
  <c r="Q182" i="13"/>
  <c r="P182" i="13"/>
  <c r="O182" i="13"/>
  <c r="M182" i="13"/>
  <c r="L182" i="13"/>
  <c r="K182" i="13"/>
  <c r="I182" i="13"/>
  <c r="G182" i="13"/>
  <c r="E182" i="13"/>
  <c r="AU181" i="13"/>
  <c r="AT181" i="13"/>
  <c r="AS181" i="13"/>
  <c r="AQ181" i="13"/>
  <c r="AP181" i="13"/>
  <c r="AO181" i="13"/>
  <c r="AM181" i="13"/>
  <c r="AL181" i="13"/>
  <c r="AK181" i="13"/>
  <c r="AI181" i="13"/>
  <c r="AH181" i="13"/>
  <c r="AG181" i="13"/>
  <c r="AE181" i="13"/>
  <c r="AD181" i="13"/>
  <c r="AC181" i="13"/>
  <c r="AB181" i="13"/>
  <c r="AW181" i="13"/>
  <c r="Y181" i="13"/>
  <c r="X181" i="13"/>
  <c r="W181" i="13"/>
  <c r="U181" i="13"/>
  <c r="T181" i="13"/>
  <c r="S181" i="13"/>
  <c r="Q181" i="13"/>
  <c r="P181" i="13"/>
  <c r="O181" i="13"/>
  <c r="M181" i="13"/>
  <c r="L181" i="13"/>
  <c r="K181" i="13"/>
  <c r="I181" i="13"/>
  <c r="G181" i="13"/>
  <c r="E181" i="13"/>
  <c r="AU180" i="13"/>
  <c r="AT180" i="13"/>
  <c r="AS180" i="13"/>
  <c r="AQ180" i="13"/>
  <c r="AP180" i="13"/>
  <c r="AO180" i="13"/>
  <c r="AM180" i="13"/>
  <c r="AL180" i="13"/>
  <c r="AK180" i="13"/>
  <c r="AI180" i="13"/>
  <c r="AH180" i="13"/>
  <c r="AG180" i="13"/>
  <c r="AE180" i="13"/>
  <c r="AD180" i="13"/>
  <c r="AC180" i="13"/>
  <c r="AB180" i="13"/>
  <c r="AW180" i="13" s="1"/>
  <c r="Y180" i="13"/>
  <c r="X180" i="13"/>
  <c r="W180" i="13"/>
  <c r="U180" i="13"/>
  <c r="T180" i="13"/>
  <c r="S180" i="13"/>
  <c r="Q180" i="13"/>
  <c r="P180" i="13"/>
  <c r="O180" i="13"/>
  <c r="M180" i="13"/>
  <c r="L180" i="13"/>
  <c r="K180" i="13"/>
  <c r="I180" i="13"/>
  <c r="G180" i="13"/>
  <c r="E180" i="13"/>
  <c r="AU179" i="13"/>
  <c r="AT179" i="13"/>
  <c r="AS179" i="13"/>
  <c r="AQ179" i="13"/>
  <c r="AP179" i="13"/>
  <c r="AO179" i="13"/>
  <c r="AM179" i="13"/>
  <c r="AL179" i="13"/>
  <c r="AK179" i="13"/>
  <c r="AI179" i="13"/>
  <c r="AH179" i="13"/>
  <c r="AG179" i="13"/>
  <c r="AE179" i="13"/>
  <c r="AD179" i="13"/>
  <c r="AC179" i="13"/>
  <c r="AB179" i="13"/>
  <c r="AW179" i="13" s="1"/>
  <c r="Y179" i="13"/>
  <c r="X179" i="13"/>
  <c r="W179" i="13"/>
  <c r="U179" i="13"/>
  <c r="T179" i="13"/>
  <c r="S179" i="13"/>
  <c r="Q179" i="13"/>
  <c r="P179" i="13"/>
  <c r="O179" i="13"/>
  <c r="M179" i="13"/>
  <c r="L179" i="13"/>
  <c r="K179" i="13"/>
  <c r="I179" i="13"/>
  <c r="G179" i="13"/>
  <c r="E179" i="13"/>
  <c r="AU178" i="13"/>
  <c r="AT178" i="13"/>
  <c r="AS178" i="13"/>
  <c r="AQ178" i="13"/>
  <c r="AP178" i="13"/>
  <c r="AO178" i="13"/>
  <c r="AM178" i="13"/>
  <c r="AL178" i="13"/>
  <c r="AK178" i="13"/>
  <c r="AI178" i="13"/>
  <c r="AH178" i="13"/>
  <c r="AG178" i="13"/>
  <c r="AE178" i="13"/>
  <c r="AD178" i="13"/>
  <c r="AC178" i="13"/>
  <c r="AB178" i="13"/>
  <c r="AW178" i="13"/>
  <c r="Y178" i="13"/>
  <c r="X178" i="13"/>
  <c r="W178" i="13"/>
  <c r="U178" i="13"/>
  <c r="T178" i="13"/>
  <c r="S178" i="13"/>
  <c r="Q178" i="13"/>
  <c r="P178" i="13"/>
  <c r="O178" i="13"/>
  <c r="M178" i="13"/>
  <c r="L178" i="13"/>
  <c r="K178" i="13"/>
  <c r="I178" i="13"/>
  <c r="G178" i="13"/>
  <c r="E178" i="13"/>
  <c r="AU177" i="13"/>
  <c r="AT177" i="13"/>
  <c r="AS177" i="13"/>
  <c r="AQ177" i="13"/>
  <c r="AP177" i="13"/>
  <c r="AO177" i="13"/>
  <c r="AM177" i="13"/>
  <c r="AL177" i="13"/>
  <c r="AK177" i="13"/>
  <c r="AI177" i="13"/>
  <c r="AH177" i="13"/>
  <c r="AG177" i="13"/>
  <c r="AE177" i="13"/>
  <c r="AD177" i="13"/>
  <c r="AC177" i="13"/>
  <c r="AB177" i="13"/>
  <c r="AW177" i="13" s="1"/>
  <c r="Y177" i="13"/>
  <c r="X177" i="13"/>
  <c r="W177" i="13"/>
  <c r="U177" i="13"/>
  <c r="T177" i="13"/>
  <c r="S177" i="13"/>
  <c r="Q177" i="13"/>
  <c r="P177" i="13"/>
  <c r="O177" i="13"/>
  <c r="M177" i="13"/>
  <c r="L177" i="13"/>
  <c r="K177" i="13"/>
  <c r="I177" i="13"/>
  <c r="G177" i="13"/>
  <c r="E177" i="13"/>
  <c r="AU176" i="13"/>
  <c r="AT176" i="13"/>
  <c r="AS176" i="13"/>
  <c r="AQ176" i="13"/>
  <c r="AP176" i="13"/>
  <c r="AO176" i="13"/>
  <c r="AM176" i="13"/>
  <c r="AL176" i="13"/>
  <c r="AK176" i="13"/>
  <c r="AI176" i="13"/>
  <c r="AH176" i="13"/>
  <c r="AG176" i="13"/>
  <c r="AE176" i="13"/>
  <c r="AD176" i="13"/>
  <c r="AC176" i="13"/>
  <c r="AB176" i="13"/>
  <c r="AW176" i="13"/>
  <c r="Y176" i="13"/>
  <c r="X176" i="13"/>
  <c r="W176" i="13"/>
  <c r="U176" i="13"/>
  <c r="T176" i="13"/>
  <c r="S176" i="13"/>
  <c r="Q176" i="13"/>
  <c r="P176" i="13"/>
  <c r="O176" i="13"/>
  <c r="M176" i="13"/>
  <c r="L176" i="13"/>
  <c r="K176" i="13"/>
  <c r="I176" i="13"/>
  <c r="G176" i="13"/>
  <c r="E176" i="13"/>
  <c r="AU175" i="13"/>
  <c r="AT175" i="13"/>
  <c r="AS175" i="13"/>
  <c r="AQ175" i="13"/>
  <c r="AP175" i="13"/>
  <c r="AO175" i="13"/>
  <c r="AM175" i="13"/>
  <c r="AL175" i="13"/>
  <c r="AK175" i="13"/>
  <c r="AI175" i="13"/>
  <c r="AH175" i="13"/>
  <c r="AG175" i="13"/>
  <c r="AE175" i="13"/>
  <c r="AD175" i="13"/>
  <c r="AC175" i="13"/>
  <c r="AB175" i="13"/>
  <c r="AW175" i="13"/>
  <c r="Y175" i="13"/>
  <c r="X175" i="13"/>
  <c r="W175" i="13"/>
  <c r="U175" i="13"/>
  <c r="T175" i="13"/>
  <c r="S175" i="13"/>
  <c r="Q175" i="13"/>
  <c r="P175" i="13"/>
  <c r="O175" i="13"/>
  <c r="M175" i="13"/>
  <c r="L175" i="13"/>
  <c r="K175" i="13"/>
  <c r="I175" i="13"/>
  <c r="G175" i="13"/>
  <c r="E175" i="13"/>
  <c r="AU174" i="13"/>
  <c r="AT174" i="13"/>
  <c r="AS174" i="13"/>
  <c r="AQ174" i="13"/>
  <c r="AP174" i="13"/>
  <c r="AO174" i="13"/>
  <c r="AM174" i="13"/>
  <c r="AL174" i="13"/>
  <c r="AK174" i="13"/>
  <c r="AI174" i="13"/>
  <c r="AH174" i="13"/>
  <c r="AG174" i="13"/>
  <c r="AE174" i="13"/>
  <c r="AD174" i="13"/>
  <c r="AC174" i="13"/>
  <c r="AB174" i="13"/>
  <c r="AW174" i="13" s="1"/>
  <c r="Y174" i="13"/>
  <c r="X174" i="13"/>
  <c r="W174" i="13"/>
  <c r="U174" i="13"/>
  <c r="T174" i="13"/>
  <c r="S174" i="13"/>
  <c r="Q174" i="13"/>
  <c r="P174" i="13"/>
  <c r="O174" i="13"/>
  <c r="M174" i="13"/>
  <c r="L174" i="13"/>
  <c r="K174" i="13"/>
  <c r="I174" i="13"/>
  <c r="G174" i="13"/>
  <c r="E174" i="13"/>
  <c r="AU173" i="13"/>
  <c r="AT173" i="13"/>
  <c r="AS173" i="13"/>
  <c r="AQ173" i="13"/>
  <c r="AP173" i="13"/>
  <c r="AO173" i="13"/>
  <c r="AM173" i="13"/>
  <c r="AL173" i="13"/>
  <c r="AK173" i="13"/>
  <c r="AI173" i="13"/>
  <c r="AH173" i="13"/>
  <c r="AG173" i="13"/>
  <c r="AE173" i="13"/>
  <c r="AD173" i="13"/>
  <c r="AC173" i="13"/>
  <c r="AB173" i="13"/>
  <c r="AW173" i="13"/>
  <c r="Y173" i="13"/>
  <c r="X173" i="13"/>
  <c r="W173" i="13"/>
  <c r="U173" i="13"/>
  <c r="T173" i="13"/>
  <c r="S173" i="13"/>
  <c r="Q173" i="13"/>
  <c r="P173" i="13"/>
  <c r="O173" i="13"/>
  <c r="M173" i="13"/>
  <c r="L173" i="13"/>
  <c r="K173" i="13"/>
  <c r="I173" i="13"/>
  <c r="G173" i="13"/>
  <c r="E173" i="13"/>
  <c r="AU172" i="13"/>
  <c r="AT172" i="13"/>
  <c r="AS172" i="13"/>
  <c r="AQ172" i="13"/>
  <c r="AP172" i="13"/>
  <c r="AO172" i="13"/>
  <c r="AM172" i="13"/>
  <c r="AL172" i="13"/>
  <c r="AK172" i="13"/>
  <c r="AI172" i="13"/>
  <c r="AH172" i="13"/>
  <c r="AG172" i="13"/>
  <c r="AE172" i="13"/>
  <c r="AD172" i="13"/>
  <c r="AC172" i="13"/>
  <c r="AB172" i="13"/>
  <c r="AW172" i="13" s="1"/>
  <c r="Y172" i="13"/>
  <c r="X172" i="13"/>
  <c r="W172" i="13"/>
  <c r="U172" i="13"/>
  <c r="T172" i="13"/>
  <c r="S172" i="13"/>
  <c r="Q172" i="13"/>
  <c r="P172" i="13"/>
  <c r="O172" i="13"/>
  <c r="M172" i="13"/>
  <c r="L172" i="13"/>
  <c r="K172" i="13"/>
  <c r="I172" i="13"/>
  <c r="G172" i="13"/>
  <c r="E172" i="13"/>
  <c r="AU171" i="13"/>
  <c r="AT171" i="13"/>
  <c r="AS171" i="13"/>
  <c r="AQ171" i="13"/>
  <c r="AP171" i="13"/>
  <c r="AO171" i="13"/>
  <c r="AM171" i="13"/>
  <c r="AL171" i="13"/>
  <c r="AK171" i="13"/>
  <c r="AI171" i="13"/>
  <c r="AH171" i="13"/>
  <c r="AG171" i="13"/>
  <c r="AE171" i="13"/>
  <c r="AD171" i="13"/>
  <c r="AC171" i="13"/>
  <c r="AB171" i="13"/>
  <c r="AW171" i="13" s="1"/>
  <c r="Y171" i="13"/>
  <c r="X171" i="13"/>
  <c r="W171" i="13"/>
  <c r="U171" i="13"/>
  <c r="T171" i="13"/>
  <c r="S171" i="13"/>
  <c r="Q171" i="13"/>
  <c r="P171" i="13"/>
  <c r="O171" i="13"/>
  <c r="M171" i="13"/>
  <c r="L171" i="13"/>
  <c r="K171" i="13"/>
  <c r="I171" i="13"/>
  <c r="G171" i="13"/>
  <c r="E171" i="13"/>
  <c r="AU170" i="13"/>
  <c r="AT170" i="13"/>
  <c r="AS170" i="13"/>
  <c r="AQ170" i="13"/>
  <c r="AP170" i="13"/>
  <c r="AO170" i="13"/>
  <c r="AM170" i="13"/>
  <c r="AL170" i="13"/>
  <c r="AK170" i="13"/>
  <c r="AI170" i="13"/>
  <c r="AH170" i="13"/>
  <c r="AG170" i="13"/>
  <c r="AE170" i="13"/>
  <c r="AD170" i="13"/>
  <c r="AC170" i="13"/>
  <c r="AB170" i="13"/>
  <c r="AW170" i="13"/>
  <c r="Y170" i="13"/>
  <c r="X170" i="13"/>
  <c r="W170" i="13"/>
  <c r="U170" i="13"/>
  <c r="T170" i="13"/>
  <c r="S170" i="13"/>
  <c r="Q170" i="13"/>
  <c r="P170" i="13"/>
  <c r="O170" i="13"/>
  <c r="M170" i="13"/>
  <c r="L170" i="13"/>
  <c r="K170" i="13"/>
  <c r="I170" i="13"/>
  <c r="G170" i="13"/>
  <c r="E170" i="13"/>
  <c r="AU169" i="13"/>
  <c r="AT169" i="13"/>
  <c r="AS169" i="13"/>
  <c r="AQ169" i="13"/>
  <c r="AP169" i="13"/>
  <c r="AO169" i="13"/>
  <c r="AM169" i="13"/>
  <c r="AL169" i="13"/>
  <c r="AK169" i="13"/>
  <c r="AI169" i="13"/>
  <c r="AH169" i="13"/>
  <c r="AG169" i="13"/>
  <c r="AE169" i="13"/>
  <c r="AD169" i="13"/>
  <c r="AC169" i="13"/>
  <c r="AB169" i="13"/>
  <c r="AW169" i="13" s="1"/>
  <c r="Y169" i="13"/>
  <c r="X169" i="13"/>
  <c r="W169" i="13"/>
  <c r="U169" i="13"/>
  <c r="T169" i="13"/>
  <c r="S169" i="13"/>
  <c r="Q169" i="13"/>
  <c r="P169" i="13"/>
  <c r="O169" i="13"/>
  <c r="M169" i="13"/>
  <c r="L169" i="13"/>
  <c r="K169" i="13"/>
  <c r="I169" i="13"/>
  <c r="G169" i="13"/>
  <c r="E169" i="13"/>
  <c r="AU168" i="13"/>
  <c r="AT168" i="13"/>
  <c r="AS168" i="13"/>
  <c r="AQ168" i="13"/>
  <c r="AP168" i="13"/>
  <c r="AO168" i="13"/>
  <c r="AM168" i="13"/>
  <c r="AL168" i="13"/>
  <c r="AK168" i="13"/>
  <c r="AI168" i="13"/>
  <c r="AH168" i="13"/>
  <c r="AG168" i="13"/>
  <c r="AE168" i="13"/>
  <c r="AD168" i="13"/>
  <c r="AC168" i="13"/>
  <c r="AB168" i="13"/>
  <c r="AW168" i="13"/>
  <c r="Y168" i="13"/>
  <c r="X168" i="13"/>
  <c r="W168" i="13"/>
  <c r="U168" i="13"/>
  <c r="T168" i="13"/>
  <c r="S168" i="13"/>
  <c r="Q168" i="13"/>
  <c r="P168" i="13"/>
  <c r="O168" i="13"/>
  <c r="M168" i="13"/>
  <c r="L168" i="13"/>
  <c r="K168" i="13"/>
  <c r="I168" i="13"/>
  <c r="G168" i="13"/>
  <c r="E168" i="13"/>
  <c r="AU167" i="13"/>
  <c r="AT167" i="13"/>
  <c r="AS167" i="13"/>
  <c r="AQ167" i="13"/>
  <c r="AP167" i="13"/>
  <c r="AO167" i="13"/>
  <c r="AM167" i="13"/>
  <c r="AL167" i="13"/>
  <c r="AK167" i="13"/>
  <c r="AI167" i="13"/>
  <c r="AH167" i="13"/>
  <c r="AG167" i="13"/>
  <c r="AE167" i="13"/>
  <c r="AD167" i="13"/>
  <c r="AC167" i="13"/>
  <c r="AB167" i="13"/>
  <c r="AW167" i="13"/>
  <c r="Y167" i="13"/>
  <c r="X167" i="13"/>
  <c r="W167" i="13"/>
  <c r="U167" i="13"/>
  <c r="T167" i="13"/>
  <c r="S167" i="13"/>
  <c r="Q167" i="13"/>
  <c r="P167" i="13"/>
  <c r="O167" i="13"/>
  <c r="M167" i="13"/>
  <c r="L167" i="13"/>
  <c r="K167" i="13"/>
  <c r="I167" i="13"/>
  <c r="G167" i="13"/>
  <c r="E167" i="13"/>
  <c r="AU166" i="13"/>
  <c r="AT166" i="13"/>
  <c r="AS166" i="13"/>
  <c r="AQ166" i="13"/>
  <c r="AP166" i="13"/>
  <c r="AO166" i="13"/>
  <c r="AM166" i="13"/>
  <c r="AL166" i="13"/>
  <c r="AK166" i="13"/>
  <c r="AI166" i="13"/>
  <c r="AH166" i="13"/>
  <c r="AG166" i="13"/>
  <c r="AE166" i="13"/>
  <c r="AD166" i="13"/>
  <c r="AC166" i="13"/>
  <c r="AB166" i="13"/>
  <c r="AW166" i="13" s="1"/>
  <c r="Y166" i="13"/>
  <c r="X166" i="13"/>
  <c r="W166" i="13"/>
  <c r="U166" i="13"/>
  <c r="T166" i="13"/>
  <c r="S166" i="13"/>
  <c r="Q166" i="13"/>
  <c r="P166" i="13"/>
  <c r="O166" i="13"/>
  <c r="M166" i="13"/>
  <c r="L166" i="13"/>
  <c r="K166" i="13"/>
  <c r="I166" i="13"/>
  <c r="G166" i="13"/>
  <c r="E166" i="13"/>
  <c r="AU165" i="13"/>
  <c r="AT165" i="13"/>
  <c r="AS165" i="13"/>
  <c r="AQ165" i="13"/>
  <c r="AP165" i="13"/>
  <c r="AO165" i="13"/>
  <c r="AM165" i="13"/>
  <c r="AL165" i="13"/>
  <c r="AK165" i="13"/>
  <c r="AI165" i="13"/>
  <c r="AH165" i="13"/>
  <c r="AG165" i="13"/>
  <c r="AE165" i="13"/>
  <c r="AD165" i="13"/>
  <c r="AC165" i="13"/>
  <c r="AB165" i="13"/>
  <c r="AW165" i="13"/>
  <c r="Y165" i="13"/>
  <c r="X165" i="13"/>
  <c r="W165" i="13"/>
  <c r="U165" i="13"/>
  <c r="T165" i="13"/>
  <c r="S165" i="13"/>
  <c r="Q165" i="13"/>
  <c r="P165" i="13"/>
  <c r="O165" i="13"/>
  <c r="M165" i="13"/>
  <c r="L165" i="13"/>
  <c r="K165" i="13"/>
  <c r="I165" i="13"/>
  <c r="G165" i="13"/>
  <c r="E165" i="13"/>
  <c r="AU164" i="13"/>
  <c r="AT164" i="13"/>
  <c r="AS164" i="13"/>
  <c r="AQ164" i="13"/>
  <c r="AP164" i="13"/>
  <c r="AO164" i="13"/>
  <c r="AM164" i="13"/>
  <c r="AL164" i="13"/>
  <c r="AK164" i="13"/>
  <c r="AI164" i="13"/>
  <c r="AH164" i="13"/>
  <c r="AG164" i="13"/>
  <c r="AE164" i="13"/>
  <c r="AD164" i="13"/>
  <c r="AC164" i="13"/>
  <c r="AB164" i="13"/>
  <c r="AW164" i="13" s="1"/>
  <c r="Y164" i="13"/>
  <c r="X164" i="13"/>
  <c r="W164" i="13"/>
  <c r="U164" i="13"/>
  <c r="T164" i="13"/>
  <c r="S164" i="13"/>
  <c r="Q164" i="13"/>
  <c r="P164" i="13"/>
  <c r="O164" i="13"/>
  <c r="M164" i="13"/>
  <c r="L164" i="13"/>
  <c r="K164" i="13"/>
  <c r="I164" i="13"/>
  <c r="G164" i="13"/>
  <c r="E164" i="13"/>
  <c r="AU163" i="13"/>
  <c r="AT163" i="13"/>
  <c r="AS163" i="13"/>
  <c r="AQ163" i="13"/>
  <c r="AP163" i="13"/>
  <c r="AO163" i="13"/>
  <c r="AM163" i="13"/>
  <c r="AL163" i="13"/>
  <c r="AK163" i="13"/>
  <c r="AI163" i="13"/>
  <c r="AH163" i="13"/>
  <c r="AG163" i="13"/>
  <c r="AE163" i="13"/>
  <c r="AD163" i="13"/>
  <c r="AC163" i="13"/>
  <c r="AB163" i="13"/>
  <c r="AW163" i="13" s="1"/>
  <c r="Y163" i="13"/>
  <c r="X163" i="13"/>
  <c r="W163" i="13"/>
  <c r="U163" i="13"/>
  <c r="T163" i="13"/>
  <c r="S163" i="13"/>
  <c r="Q163" i="13"/>
  <c r="P163" i="13"/>
  <c r="O163" i="13"/>
  <c r="M163" i="13"/>
  <c r="L163" i="13"/>
  <c r="K163" i="13"/>
  <c r="I163" i="13"/>
  <c r="G163" i="13"/>
  <c r="E163" i="13"/>
  <c r="AU162" i="13"/>
  <c r="AT162" i="13"/>
  <c r="AS162" i="13"/>
  <c r="AQ162" i="13"/>
  <c r="AP162" i="13"/>
  <c r="AO162" i="13"/>
  <c r="AM162" i="13"/>
  <c r="AL162" i="13"/>
  <c r="AK162" i="13"/>
  <c r="AI162" i="13"/>
  <c r="AH162" i="13"/>
  <c r="AG162" i="13"/>
  <c r="AE162" i="13"/>
  <c r="AD162" i="13"/>
  <c r="AC162" i="13"/>
  <c r="AB162" i="13"/>
  <c r="AW162" i="13"/>
  <c r="Y162" i="13"/>
  <c r="X162" i="13"/>
  <c r="W162" i="13"/>
  <c r="U162" i="13"/>
  <c r="T162" i="13"/>
  <c r="S162" i="13"/>
  <c r="Q162" i="13"/>
  <c r="P162" i="13"/>
  <c r="O162" i="13"/>
  <c r="M162" i="13"/>
  <c r="L162" i="13"/>
  <c r="K162" i="13"/>
  <c r="I162" i="13"/>
  <c r="G162" i="13"/>
  <c r="E162" i="13"/>
  <c r="AU161" i="13"/>
  <c r="AT161" i="13"/>
  <c r="AS161" i="13"/>
  <c r="AQ161" i="13"/>
  <c r="AP161" i="13"/>
  <c r="AO161" i="13"/>
  <c r="AM161" i="13"/>
  <c r="AL161" i="13"/>
  <c r="AK161" i="13"/>
  <c r="AI161" i="13"/>
  <c r="AH161" i="13"/>
  <c r="AG161" i="13"/>
  <c r="AE161" i="13"/>
  <c r="AD161" i="13"/>
  <c r="AC161" i="13"/>
  <c r="AB161" i="13"/>
  <c r="AW161" i="13" s="1"/>
  <c r="Y161" i="13"/>
  <c r="X161" i="13"/>
  <c r="W161" i="13"/>
  <c r="U161" i="13"/>
  <c r="T161" i="13"/>
  <c r="S161" i="13"/>
  <c r="Q161" i="13"/>
  <c r="P161" i="13"/>
  <c r="O161" i="13"/>
  <c r="M161" i="13"/>
  <c r="L161" i="13"/>
  <c r="K161" i="13"/>
  <c r="I161" i="13"/>
  <c r="G161" i="13"/>
  <c r="E161" i="13"/>
  <c r="AU160" i="13"/>
  <c r="AT160" i="13"/>
  <c r="AS160" i="13"/>
  <c r="AQ160" i="13"/>
  <c r="AP160" i="13"/>
  <c r="AO160" i="13"/>
  <c r="AM160" i="13"/>
  <c r="AL160" i="13"/>
  <c r="AK160" i="13"/>
  <c r="AI160" i="13"/>
  <c r="AH160" i="13"/>
  <c r="AG160" i="13"/>
  <c r="AE160" i="13"/>
  <c r="AD160" i="13"/>
  <c r="AC160" i="13"/>
  <c r="AB160" i="13"/>
  <c r="AW160" i="13"/>
  <c r="Y160" i="13"/>
  <c r="X160" i="13"/>
  <c r="W160" i="13"/>
  <c r="U160" i="13"/>
  <c r="T160" i="13"/>
  <c r="S160" i="13"/>
  <c r="Q160" i="13"/>
  <c r="P160" i="13"/>
  <c r="O160" i="13"/>
  <c r="M160" i="13"/>
  <c r="L160" i="13"/>
  <c r="K160" i="13"/>
  <c r="I160" i="13"/>
  <c r="G160" i="13"/>
  <c r="E160" i="13"/>
  <c r="AU159" i="13"/>
  <c r="AT159" i="13"/>
  <c r="AS159" i="13"/>
  <c r="AQ159" i="13"/>
  <c r="AP159" i="13"/>
  <c r="AO159" i="13"/>
  <c r="AM159" i="13"/>
  <c r="AL159" i="13"/>
  <c r="AK159" i="13"/>
  <c r="AI159" i="13"/>
  <c r="AH159" i="13"/>
  <c r="AG159" i="13"/>
  <c r="AE159" i="13"/>
  <c r="AD159" i="13"/>
  <c r="AC159" i="13"/>
  <c r="AB159" i="13"/>
  <c r="AW159" i="13"/>
  <c r="Y159" i="13"/>
  <c r="X159" i="13"/>
  <c r="W159" i="13"/>
  <c r="U159" i="13"/>
  <c r="T159" i="13"/>
  <c r="S159" i="13"/>
  <c r="Q159" i="13"/>
  <c r="P159" i="13"/>
  <c r="O159" i="13"/>
  <c r="M159" i="13"/>
  <c r="L159" i="13"/>
  <c r="K159" i="13"/>
  <c r="I159" i="13"/>
  <c r="G159" i="13"/>
  <c r="E159" i="13"/>
  <c r="AU158" i="13"/>
  <c r="AT158" i="13"/>
  <c r="AS158" i="13"/>
  <c r="AQ158" i="13"/>
  <c r="AP158" i="13"/>
  <c r="AO158" i="13"/>
  <c r="AM158" i="13"/>
  <c r="AL158" i="13"/>
  <c r="AK158" i="13"/>
  <c r="AI158" i="13"/>
  <c r="AH158" i="13"/>
  <c r="AG158" i="13"/>
  <c r="AE158" i="13"/>
  <c r="AD158" i="13"/>
  <c r="AC158" i="13"/>
  <c r="AB158" i="13"/>
  <c r="AW158" i="13" s="1"/>
  <c r="Y158" i="13"/>
  <c r="X158" i="13"/>
  <c r="W158" i="13"/>
  <c r="U158" i="13"/>
  <c r="T158" i="13"/>
  <c r="S158" i="13"/>
  <c r="Q158" i="13"/>
  <c r="P158" i="13"/>
  <c r="O158" i="13"/>
  <c r="M158" i="13"/>
  <c r="L158" i="13"/>
  <c r="K158" i="13"/>
  <c r="I158" i="13"/>
  <c r="G158" i="13"/>
  <c r="E158" i="13"/>
  <c r="AU157" i="13"/>
  <c r="AT157" i="13"/>
  <c r="AS157" i="13"/>
  <c r="AQ157" i="13"/>
  <c r="AP157" i="13"/>
  <c r="AO157" i="13"/>
  <c r="AM157" i="13"/>
  <c r="AL157" i="13"/>
  <c r="AK157" i="13"/>
  <c r="AI157" i="13"/>
  <c r="AH157" i="13"/>
  <c r="AG157" i="13"/>
  <c r="AE157" i="13"/>
  <c r="AD157" i="13"/>
  <c r="AC157" i="13"/>
  <c r="AB157" i="13"/>
  <c r="AW157" i="13"/>
  <c r="Y157" i="13"/>
  <c r="X157" i="13"/>
  <c r="W157" i="13"/>
  <c r="U157" i="13"/>
  <c r="T157" i="13"/>
  <c r="S157" i="13"/>
  <c r="Q157" i="13"/>
  <c r="P157" i="13"/>
  <c r="O157" i="13"/>
  <c r="M157" i="13"/>
  <c r="L157" i="13"/>
  <c r="K157" i="13"/>
  <c r="I157" i="13"/>
  <c r="G157" i="13"/>
  <c r="E157" i="13"/>
  <c r="AU156" i="13"/>
  <c r="AT156" i="13"/>
  <c r="AS156" i="13"/>
  <c r="AQ156" i="13"/>
  <c r="AP156" i="13"/>
  <c r="AO156" i="13"/>
  <c r="AM156" i="13"/>
  <c r="AL156" i="13"/>
  <c r="AK156" i="13"/>
  <c r="AI156" i="13"/>
  <c r="AH156" i="13"/>
  <c r="AG156" i="13"/>
  <c r="AE156" i="13"/>
  <c r="AD156" i="13"/>
  <c r="AC156" i="13"/>
  <c r="AB156" i="13"/>
  <c r="AW156" i="13" s="1"/>
  <c r="Y156" i="13"/>
  <c r="X156" i="13"/>
  <c r="W156" i="13"/>
  <c r="U156" i="13"/>
  <c r="T156" i="13"/>
  <c r="S156" i="13"/>
  <c r="Q156" i="13"/>
  <c r="P156" i="13"/>
  <c r="O156" i="13"/>
  <c r="M156" i="13"/>
  <c r="L156" i="13"/>
  <c r="K156" i="13"/>
  <c r="I156" i="13"/>
  <c r="G156" i="13"/>
  <c r="E156" i="13"/>
  <c r="AU155" i="13"/>
  <c r="AT155" i="13"/>
  <c r="AS155" i="13"/>
  <c r="AQ155" i="13"/>
  <c r="AP155" i="13"/>
  <c r="AO155" i="13"/>
  <c r="AM155" i="13"/>
  <c r="AL155" i="13"/>
  <c r="AK155" i="13"/>
  <c r="AI155" i="13"/>
  <c r="AH155" i="13"/>
  <c r="AG155" i="13"/>
  <c r="AE155" i="13"/>
  <c r="AD155" i="13"/>
  <c r="AC155" i="13"/>
  <c r="AB155" i="13"/>
  <c r="AW155" i="13" s="1"/>
  <c r="Y155" i="13"/>
  <c r="X155" i="13"/>
  <c r="W155" i="13"/>
  <c r="U155" i="13"/>
  <c r="T155" i="13"/>
  <c r="S155" i="13"/>
  <c r="Q155" i="13"/>
  <c r="P155" i="13"/>
  <c r="O155" i="13"/>
  <c r="M155" i="13"/>
  <c r="L155" i="13"/>
  <c r="K155" i="13"/>
  <c r="I155" i="13"/>
  <c r="G155" i="13"/>
  <c r="E155" i="13"/>
  <c r="AU154" i="13"/>
  <c r="AT154" i="13"/>
  <c r="AS154" i="13"/>
  <c r="AQ154" i="13"/>
  <c r="AP154" i="13"/>
  <c r="AO154" i="13"/>
  <c r="AM154" i="13"/>
  <c r="AL154" i="13"/>
  <c r="AK154" i="13"/>
  <c r="AI154" i="13"/>
  <c r="AH154" i="13"/>
  <c r="AG154" i="13"/>
  <c r="AE154" i="13"/>
  <c r="AD154" i="13"/>
  <c r="AC154" i="13"/>
  <c r="AB154" i="13"/>
  <c r="AW154" i="13"/>
  <c r="Y154" i="13"/>
  <c r="X154" i="13"/>
  <c r="W154" i="13"/>
  <c r="U154" i="13"/>
  <c r="T154" i="13"/>
  <c r="S154" i="13"/>
  <c r="Q154" i="13"/>
  <c r="P154" i="13"/>
  <c r="O154" i="13"/>
  <c r="M154" i="13"/>
  <c r="L154" i="13"/>
  <c r="K154" i="13"/>
  <c r="I154" i="13"/>
  <c r="G154" i="13"/>
  <c r="E154" i="13"/>
  <c r="AU153" i="13"/>
  <c r="AT153" i="13"/>
  <c r="AS153" i="13"/>
  <c r="AQ153" i="13"/>
  <c r="AP153" i="13"/>
  <c r="AO153" i="13"/>
  <c r="AM153" i="13"/>
  <c r="AL153" i="13"/>
  <c r="AK153" i="13"/>
  <c r="AI153" i="13"/>
  <c r="AH153" i="13"/>
  <c r="AG153" i="13"/>
  <c r="AE153" i="13"/>
  <c r="AD153" i="13"/>
  <c r="AC153" i="13"/>
  <c r="AB153" i="13"/>
  <c r="AW153" i="13" s="1"/>
  <c r="Y153" i="13"/>
  <c r="X153" i="13"/>
  <c r="W153" i="13"/>
  <c r="U153" i="13"/>
  <c r="T153" i="13"/>
  <c r="S153" i="13"/>
  <c r="Q153" i="13"/>
  <c r="P153" i="13"/>
  <c r="O153" i="13"/>
  <c r="M153" i="13"/>
  <c r="L153" i="13"/>
  <c r="K153" i="13"/>
  <c r="I153" i="13"/>
  <c r="G153" i="13"/>
  <c r="E153" i="13"/>
  <c r="AU152" i="13"/>
  <c r="AT152" i="13"/>
  <c r="AS152" i="13"/>
  <c r="AQ152" i="13"/>
  <c r="AP152" i="13"/>
  <c r="AO152" i="13"/>
  <c r="AM152" i="13"/>
  <c r="AL152" i="13"/>
  <c r="AK152" i="13"/>
  <c r="AI152" i="13"/>
  <c r="AH152" i="13"/>
  <c r="AG152" i="13"/>
  <c r="AE152" i="13"/>
  <c r="AD152" i="13"/>
  <c r="AC152" i="13"/>
  <c r="AB152" i="13"/>
  <c r="AW152" i="13"/>
  <c r="Y152" i="13"/>
  <c r="X152" i="13"/>
  <c r="W152" i="13"/>
  <c r="U152" i="13"/>
  <c r="T152" i="13"/>
  <c r="S152" i="13"/>
  <c r="Q152" i="13"/>
  <c r="P152" i="13"/>
  <c r="O152" i="13"/>
  <c r="M152" i="13"/>
  <c r="L152" i="13"/>
  <c r="K152" i="13"/>
  <c r="I152" i="13"/>
  <c r="G152" i="13"/>
  <c r="E152" i="13"/>
  <c r="AU151" i="13"/>
  <c r="AT151" i="13"/>
  <c r="AS151" i="13"/>
  <c r="AQ151" i="13"/>
  <c r="AP151" i="13"/>
  <c r="AO151" i="13"/>
  <c r="AM151" i="13"/>
  <c r="AL151" i="13"/>
  <c r="AK151" i="13"/>
  <c r="AI151" i="13"/>
  <c r="AH151" i="13"/>
  <c r="AG151" i="13"/>
  <c r="AE151" i="13"/>
  <c r="AD151" i="13"/>
  <c r="AC151" i="13"/>
  <c r="AB151" i="13"/>
  <c r="AW151" i="13"/>
  <c r="Y151" i="13"/>
  <c r="X151" i="13"/>
  <c r="W151" i="13"/>
  <c r="U151" i="13"/>
  <c r="T151" i="13"/>
  <c r="S151" i="13"/>
  <c r="Q151" i="13"/>
  <c r="P151" i="13"/>
  <c r="O151" i="13"/>
  <c r="M151" i="13"/>
  <c r="L151" i="13"/>
  <c r="K151" i="13"/>
  <c r="I151" i="13"/>
  <c r="G151" i="13"/>
  <c r="E151" i="13"/>
  <c r="AU150" i="13"/>
  <c r="AT150" i="13"/>
  <c r="AS150" i="13"/>
  <c r="AQ150" i="13"/>
  <c r="AP150" i="13"/>
  <c r="AO150" i="13"/>
  <c r="AM150" i="13"/>
  <c r="AL150" i="13"/>
  <c r="AK150" i="13"/>
  <c r="AI150" i="13"/>
  <c r="AH150" i="13"/>
  <c r="AG150" i="13"/>
  <c r="AE150" i="13"/>
  <c r="AD150" i="13"/>
  <c r="AC150" i="13"/>
  <c r="AB150" i="13"/>
  <c r="AW150" i="13" s="1"/>
  <c r="Y150" i="13"/>
  <c r="X150" i="13"/>
  <c r="W150" i="13"/>
  <c r="U150" i="13"/>
  <c r="T150" i="13"/>
  <c r="S150" i="13"/>
  <c r="Q150" i="13"/>
  <c r="P150" i="13"/>
  <c r="O150" i="13"/>
  <c r="M150" i="13"/>
  <c r="L150" i="13"/>
  <c r="K150" i="13"/>
  <c r="I150" i="13"/>
  <c r="G150" i="13"/>
  <c r="E150" i="13"/>
  <c r="AU149" i="13"/>
  <c r="AT149" i="13"/>
  <c r="AS149" i="13"/>
  <c r="AQ149" i="13"/>
  <c r="AP149" i="13"/>
  <c r="AO149" i="13"/>
  <c r="AM149" i="13"/>
  <c r="AL149" i="13"/>
  <c r="AK149" i="13"/>
  <c r="AI149" i="13"/>
  <c r="AH149" i="13"/>
  <c r="AG149" i="13"/>
  <c r="AE149" i="13"/>
  <c r="AD149" i="13"/>
  <c r="AC149" i="13"/>
  <c r="AB149" i="13"/>
  <c r="AW149" i="13"/>
  <c r="Y149" i="13"/>
  <c r="X149" i="13"/>
  <c r="W149" i="13"/>
  <c r="U149" i="13"/>
  <c r="T149" i="13"/>
  <c r="S149" i="13"/>
  <c r="Q149" i="13"/>
  <c r="P149" i="13"/>
  <c r="O149" i="13"/>
  <c r="M149" i="13"/>
  <c r="L149" i="13"/>
  <c r="K149" i="13"/>
  <c r="I149" i="13"/>
  <c r="G149" i="13"/>
  <c r="E149" i="13"/>
  <c r="AU148" i="13"/>
  <c r="AT148" i="13"/>
  <c r="AS148" i="13"/>
  <c r="AQ148" i="13"/>
  <c r="AP148" i="13"/>
  <c r="AO148" i="13"/>
  <c r="AM148" i="13"/>
  <c r="AL148" i="13"/>
  <c r="AK148" i="13"/>
  <c r="AI148" i="13"/>
  <c r="AH148" i="13"/>
  <c r="AG148" i="13"/>
  <c r="AE148" i="13"/>
  <c r="AD148" i="13"/>
  <c r="AC148" i="13"/>
  <c r="AB148" i="13"/>
  <c r="AW148" i="13" s="1"/>
  <c r="Y148" i="13"/>
  <c r="X148" i="13"/>
  <c r="W148" i="13"/>
  <c r="U148" i="13"/>
  <c r="T148" i="13"/>
  <c r="S148" i="13"/>
  <c r="Q148" i="13"/>
  <c r="P148" i="13"/>
  <c r="O148" i="13"/>
  <c r="M148" i="13"/>
  <c r="L148" i="13"/>
  <c r="K148" i="13"/>
  <c r="I148" i="13"/>
  <c r="G148" i="13"/>
  <c r="E148" i="13"/>
  <c r="AU147" i="13"/>
  <c r="AT147" i="13"/>
  <c r="AS147" i="13"/>
  <c r="AQ147" i="13"/>
  <c r="AP147" i="13"/>
  <c r="AO147" i="13"/>
  <c r="AM147" i="13"/>
  <c r="AL147" i="13"/>
  <c r="AK147" i="13"/>
  <c r="AI147" i="13"/>
  <c r="AH147" i="13"/>
  <c r="AG147" i="13"/>
  <c r="AE147" i="13"/>
  <c r="AD147" i="13"/>
  <c r="AC147" i="13"/>
  <c r="AB147" i="13"/>
  <c r="AW147" i="13" s="1"/>
  <c r="Y147" i="13"/>
  <c r="X147" i="13"/>
  <c r="W147" i="13"/>
  <c r="U147" i="13"/>
  <c r="T147" i="13"/>
  <c r="S147" i="13"/>
  <c r="Q147" i="13"/>
  <c r="P147" i="13"/>
  <c r="O147" i="13"/>
  <c r="M147" i="13"/>
  <c r="L147" i="13"/>
  <c r="K147" i="13"/>
  <c r="I147" i="13"/>
  <c r="G147" i="13"/>
  <c r="E147" i="13"/>
  <c r="AU146" i="13"/>
  <c r="AT146" i="13"/>
  <c r="AS146" i="13"/>
  <c r="AQ146" i="13"/>
  <c r="AP146" i="13"/>
  <c r="AO146" i="13"/>
  <c r="AM146" i="13"/>
  <c r="AL146" i="13"/>
  <c r="AK146" i="13"/>
  <c r="AI146" i="13"/>
  <c r="AH146" i="13"/>
  <c r="AG146" i="13"/>
  <c r="AE146" i="13"/>
  <c r="AD146" i="13"/>
  <c r="AC146" i="13"/>
  <c r="AB146" i="13"/>
  <c r="AW146" i="13"/>
  <c r="Y146" i="13"/>
  <c r="X146" i="13"/>
  <c r="W146" i="13"/>
  <c r="U146" i="13"/>
  <c r="T146" i="13"/>
  <c r="S146" i="13"/>
  <c r="Q146" i="13"/>
  <c r="P146" i="13"/>
  <c r="O146" i="13"/>
  <c r="M146" i="13"/>
  <c r="L146" i="13"/>
  <c r="K146" i="13"/>
  <c r="I146" i="13"/>
  <c r="G146" i="13"/>
  <c r="E146" i="13"/>
  <c r="AU145" i="13"/>
  <c r="AT145" i="13"/>
  <c r="AS145" i="13"/>
  <c r="AQ145" i="13"/>
  <c r="AP145" i="13"/>
  <c r="AO145" i="13"/>
  <c r="AM145" i="13"/>
  <c r="AL145" i="13"/>
  <c r="AK145" i="13"/>
  <c r="AI145" i="13"/>
  <c r="AH145" i="13"/>
  <c r="AG145" i="13"/>
  <c r="AE145" i="13"/>
  <c r="AD145" i="13"/>
  <c r="AC145" i="13"/>
  <c r="AB145" i="13"/>
  <c r="AW145" i="13" s="1"/>
  <c r="Y145" i="13"/>
  <c r="X145" i="13"/>
  <c r="W145" i="13"/>
  <c r="U145" i="13"/>
  <c r="T145" i="13"/>
  <c r="S145" i="13"/>
  <c r="Q145" i="13"/>
  <c r="P145" i="13"/>
  <c r="O145" i="13"/>
  <c r="M145" i="13"/>
  <c r="L145" i="13"/>
  <c r="K145" i="13"/>
  <c r="I145" i="13"/>
  <c r="G145" i="13"/>
  <c r="E145" i="13"/>
  <c r="AU144" i="13"/>
  <c r="AT144" i="13"/>
  <c r="AS144" i="13"/>
  <c r="AQ144" i="13"/>
  <c r="AP144" i="13"/>
  <c r="AO144" i="13"/>
  <c r="AM144" i="13"/>
  <c r="AL144" i="13"/>
  <c r="AK144" i="13"/>
  <c r="AI144" i="13"/>
  <c r="AH144" i="13"/>
  <c r="AG144" i="13"/>
  <c r="AE144" i="13"/>
  <c r="AD144" i="13"/>
  <c r="AC144" i="13"/>
  <c r="AB144" i="13"/>
  <c r="AW144" i="13"/>
  <c r="Y144" i="13"/>
  <c r="X144" i="13"/>
  <c r="W144" i="13"/>
  <c r="U144" i="13"/>
  <c r="T144" i="13"/>
  <c r="S144" i="13"/>
  <c r="Q144" i="13"/>
  <c r="P144" i="13"/>
  <c r="O144" i="13"/>
  <c r="M144" i="13"/>
  <c r="L144" i="13"/>
  <c r="K144" i="13"/>
  <c r="I144" i="13"/>
  <c r="G144" i="13"/>
  <c r="E144" i="13"/>
  <c r="AU143" i="13"/>
  <c r="AT143" i="13"/>
  <c r="AS143" i="13"/>
  <c r="AQ143" i="13"/>
  <c r="AP143" i="13"/>
  <c r="AO143" i="13"/>
  <c r="AM143" i="13"/>
  <c r="AL143" i="13"/>
  <c r="AK143" i="13"/>
  <c r="AI143" i="13"/>
  <c r="AH143" i="13"/>
  <c r="AG143" i="13"/>
  <c r="AE143" i="13"/>
  <c r="AD143" i="13"/>
  <c r="AC143" i="13"/>
  <c r="AB143" i="13"/>
  <c r="AW143" i="13" s="1"/>
  <c r="Y143" i="13"/>
  <c r="X143" i="13"/>
  <c r="W143" i="13"/>
  <c r="U143" i="13"/>
  <c r="T143" i="13"/>
  <c r="S143" i="13"/>
  <c r="Q143" i="13"/>
  <c r="P143" i="13"/>
  <c r="O143" i="13"/>
  <c r="M143" i="13"/>
  <c r="L143" i="13"/>
  <c r="K143" i="13"/>
  <c r="I143" i="13"/>
  <c r="G143" i="13"/>
  <c r="E143" i="13"/>
  <c r="AU142" i="13"/>
  <c r="AT142" i="13"/>
  <c r="AS142" i="13"/>
  <c r="AQ142" i="13"/>
  <c r="AP142" i="13"/>
  <c r="AO142" i="13"/>
  <c r="AM142" i="13"/>
  <c r="AL142" i="13"/>
  <c r="AK142" i="13"/>
  <c r="AI142" i="13"/>
  <c r="AH142" i="13"/>
  <c r="AG142" i="13"/>
  <c r="AE142" i="13"/>
  <c r="AD142" i="13"/>
  <c r="AC142" i="13"/>
  <c r="AB142" i="13"/>
  <c r="AW142" i="13" s="1"/>
  <c r="Y142" i="13"/>
  <c r="X142" i="13"/>
  <c r="W142" i="13"/>
  <c r="U142" i="13"/>
  <c r="T142" i="13"/>
  <c r="S142" i="13"/>
  <c r="Q142" i="13"/>
  <c r="P142" i="13"/>
  <c r="O142" i="13"/>
  <c r="M142" i="13"/>
  <c r="L142" i="13"/>
  <c r="K142" i="13"/>
  <c r="I142" i="13"/>
  <c r="G142" i="13"/>
  <c r="E142" i="13"/>
  <c r="AU141" i="13"/>
  <c r="AT141" i="13"/>
  <c r="AS141" i="13"/>
  <c r="AQ141" i="13"/>
  <c r="AP141" i="13"/>
  <c r="AO141" i="13"/>
  <c r="AM141" i="13"/>
  <c r="AL141" i="13"/>
  <c r="AK141" i="13"/>
  <c r="AI141" i="13"/>
  <c r="AH141" i="13"/>
  <c r="AG141" i="13"/>
  <c r="AE141" i="13"/>
  <c r="AD141" i="13"/>
  <c r="AC141" i="13"/>
  <c r="AB141" i="13"/>
  <c r="AW141" i="13"/>
  <c r="Y141" i="13"/>
  <c r="X141" i="13"/>
  <c r="W141" i="13"/>
  <c r="U141" i="13"/>
  <c r="T141" i="13"/>
  <c r="S141" i="13"/>
  <c r="Q141" i="13"/>
  <c r="P141" i="13"/>
  <c r="O141" i="13"/>
  <c r="M141" i="13"/>
  <c r="L141" i="13"/>
  <c r="K141" i="13"/>
  <c r="I141" i="13"/>
  <c r="G141" i="13"/>
  <c r="E141" i="13"/>
  <c r="AU140" i="13"/>
  <c r="AT140" i="13"/>
  <c r="AS140" i="13"/>
  <c r="AQ140" i="13"/>
  <c r="AP140" i="13"/>
  <c r="AO140" i="13"/>
  <c r="AM140" i="13"/>
  <c r="AL140" i="13"/>
  <c r="AK140" i="13"/>
  <c r="AI140" i="13"/>
  <c r="AH140" i="13"/>
  <c r="AG140" i="13"/>
  <c r="AE140" i="13"/>
  <c r="AD140" i="13"/>
  <c r="AC140" i="13"/>
  <c r="AB140" i="13"/>
  <c r="AW140" i="13" s="1"/>
  <c r="Y140" i="13"/>
  <c r="X140" i="13"/>
  <c r="W140" i="13"/>
  <c r="U140" i="13"/>
  <c r="T140" i="13"/>
  <c r="S140" i="13"/>
  <c r="Q140" i="13"/>
  <c r="P140" i="13"/>
  <c r="O140" i="13"/>
  <c r="M140" i="13"/>
  <c r="L140" i="13"/>
  <c r="K140" i="13"/>
  <c r="I140" i="13"/>
  <c r="G140" i="13"/>
  <c r="E140" i="13"/>
  <c r="AU139" i="13"/>
  <c r="AT139" i="13"/>
  <c r="AS139" i="13"/>
  <c r="AQ139" i="13"/>
  <c r="AP139" i="13"/>
  <c r="AO139" i="13"/>
  <c r="AM139" i="13"/>
  <c r="AL139" i="13"/>
  <c r="AK139" i="13"/>
  <c r="AI139" i="13"/>
  <c r="AH139" i="13"/>
  <c r="AG139" i="13"/>
  <c r="AE139" i="13"/>
  <c r="AD139" i="13"/>
  <c r="AC139" i="13"/>
  <c r="AB139" i="13"/>
  <c r="AW139" i="13" s="1"/>
  <c r="Y139" i="13"/>
  <c r="X139" i="13"/>
  <c r="W139" i="13"/>
  <c r="U139" i="13"/>
  <c r="T139" i="13"/>
  <c r="S139" i="13"/>
  <c r="Q139" i="13"/>
  <c r="P139" i="13"/>
  <c r="O139" i="13"/>
  <c r="M139" i="13"/>
  <c r="L139" i="13"/>
  <c r="K139" i="13"/>
  <c r="I139" i="13"/>
  <c r="G139" i="13"/>
  <c r="E139" i="13"/>
  <c r="AU138" i="13"/>
  <c r="AT138" i="13"/>
  <c r="AS138" i="13"/>
  <c r="AQ138" i="13"/>
  <c r="AP138" i="13"/>
  <c r="AO138" i="13"/>
  <c r="AM138" i="13"/>
  <c r="AL138" i="13"/>
  <c r="AK138" i="13"/>
  <c r="AI138" i="13"/>
  <c r="AH138" i="13"/>
  <c r="AG138" i="13"/>
  <c r="AE138" i="13"/>
  <c r="AD138" i="13"/>
  <c r="AC138" i="13"/>
  <c r="AB138" i="13"/>
  <c r="AW138" i="13"/>
  <c r="Y138" i="13"/>
  <c r="X138" i="13"/>
  <c r="W138" i="13"/>
  <c r="U138" i="13"/>
  <c r="T138" i="13"/>
  <c r="S138" i="13"/>
  <c r="Q138" i="13"/>
  <c r="P138" i="13"/>
  <c r="O138" i="13"/>
  <c r="M138" i="13"/>
  <c r="L138" i="13"/>
  <c r="K138" i="13"/>
  <c r="I138" i="13"/>
  <c r="G138" i="13"/>
  <c r="E138" i="13"/>
  <c r="AU137" i="13"/>
  <c r="AT137" i="13"/>
  <c r="AS137" i="13"/>
  <c r="AQ137" i="13"/>
  <c r="AP137" i="13"/>
  <c r="AO137" i="13"/>
  <c r="AM137" i="13"/>
  <c r="AL137" i="13"/>
  <c r="AK137" i="13"/>
  <c r="AI137" i="13"/>
  <c r="AH137" i="13"/>
  <c r="AG137" i="13"/>
  <c r="AE137" i="13"/>
  <c r="AD137" i="13"/>
  <c r="AC137" i="13"/>
  <c r="AB137" i="13"/>
  <c r="AW137" i="13" s="1"/>
  <c r="Y137" i="13"/>
  <c r="X137" i="13"/>
  <c r="W137" i="13"/>
  <c r="U137" i="13"/>
  <c r="T137" i="13"/>
  <c r="S137" i="13"/>
  <c r="Q137" i="13"/>
  <c r="P137" i="13"/>
  <c r="O137" i="13"/>
  <c r="M137" i="13"/>
  <c r="L137" i="13"/>
  <c r="K137" i="13"/>
  <c r="I137" i="13"/>
  <c r="G137" i="13"/>
  <c r="E137" i="13"/>
  <c r="AU136" i="13"/>
  <c r="AT136" i="13"/>
  <c r="AS136" i="13"/>
  <c r="AQ136" i="13"/>
  <c r="AP136" i="13"/>
  <c r="AO136" i="13"/>
  <c r="AM136" i="13"/>
  <c r="AL136" i="13"/>
  <c r="AK136" i="13"/>
  <c r="AI136" i="13"/>
  <c r="AH136" i="13"/>
  <c r="AG136" i="13"/>
  <c r="AE136" i="13"/>
  <c r="AD136" i="13"/>
  <c r="AC136" i="13"/>
  <c r="AB136" i="13"/>
  <c r="AW136" i="13"/>
  <c r="Y136" i="13"/>
  <c r="X136" i="13"/>
  <c r="W136" i="13"/>
  <c r="U136" i="13"/>
  <c r="T136" i="13"/>
  <c r="S136" i="13"/>
  <c r="Q136" i="13"/>
  <c r="P136" i="13"/>
  <c r="O136" i="13"/>
  <c r="M136" i="13"/>
  <c r="L136" i="13"/>
  <c r="K136" i="13"/>
  <c r="I136" i="13"/>
  <c r="G136" i="13"/>
  <c r="E136" i="13"/>
  <c r="AU135" i="13"/>
  <c r="AT135" i="13"/>
  <c r="AS135" i="13"/>
  <c r="AQ135" i="13"/>
  <c r="AP135" i="13"/>
  <c r="AO135" i="13"/>
  <c r="AM135" i="13"/>
  <c r="AL135" i="13"/>
  <c r="AK135" i="13"/>
  <c r="AI135" i="13"/>
  <c r="AH135" i="13"/>
  <c r="AG135" i="13"/>
  <c r="AE135" i="13"/>
  <c r="AD135" i="13"/>
  <c r="AC135" i="13"/>
  <c r="AB135" i="13"/>
  <c r="AW135" i="13" s="1"/>
  <c r="Y135" i="13"/>
  <c r="X135" i="13"/>
  <c r="W135" i="13"/>
  <c r="U135" i="13"/>
  <c r="T135" i="13"/>
  <c r="S135" i="13"/>
  <c r="Q135" i="13"/>
  <c r="P135" i="13"/>
  <c r="O135" i="13"/>
  <c r="M135" i="13"/>
  <c r="L135" i="13"/>
  <c r="K135" i="13"/>
  <c r="I135" i="13"/>
  <c r="G135" i="13"/>
  <c r="E135" i="13"/>
  <c r="AU134" i="13"/>
  <c r="AT134" i="13"/>
  <c r="AS134" i="13"/>
  <c r="AQ134" i="13"/>
  <c r="AP134" i="13"/>
  <c r="AO134" i="13"/>
  <c r="AM134" i="13"/>
  <c r="AL134" i="13"/>
  <c r="AK134" i="13"/>
  <c r="AI134" i="13"/>
  <c r="AH134" i="13"/>
  <c r="AG134" i="13"/>
  <c r="AE134" i="13"/>
  <c r="AD134" i="13"/>
  <c r="AC134" i="13"/>
  <c r="AB134" i="13"/>
  <c r="AW134" i="13" s="1"/>
  <c r="Y134" i="13"/>
  <c r="X134" i="13"/>
  <c r="W134" i="13"/>
  <c r="U134" i="13"/>
  <c r="T134" i="13"/>
  <c r="S134" i="13"/>
  <c r="Q134" i="13"/>
  <c r="P134" i="13"/>
  <c r="O134" i="13"/>
  <c r="M134" i="13"/>
  <c r="AV134" i="13" s="1"/>
  <c r="L134" i="13"/>
  <c r="K134" i="13"/>
  <c r="I134" i="13"/>
  <c r="G134" i="13"/>
  <c r="E134" i="13"/>
  <c r="AU133" i="13"/>
  <c r="AT133" i="13"/>
  <c r="AS133" i="13"/>
  <c r="AQ133" i="13"/>
  <c r="AP133" i="13"/>
  <c r="AO133" i="13"/>
  <c r="AM133" i="13"/>
  <c r="AL133" i="13"/>
  <c r="AK133" i="13"/>
  <c r="AI133" i="13"/>
  <c r="AH133" i="13"/>
  <c r="AG133" i="13"/>
  <c r="AE133" i="13"/>
  <c r="AD133" i="13"/>
  <c r="AC133" i="13"/>
  <c r="AB133" i="13"/>
  <c r="AW133" i="13" s="1"/>
  <c r="Y133" i="13"/>
  <c r="X133" i="13"/>
  <c r="W133" i="13"/>
  <c r="U133" i="13"/>
  <c r="T133" i="13"/>
  <c r="S133" i="13"/>
  <c r="Q133" i="13"/>
  <c r="P133" i="13"/>
  <c r="O133" i="13"/>
  <c r="M133" i="13"/>
  <c r="L133" i="13"/>
  <c r="K133" i="13"/>
  <c r="I133" i="13"/>
  <c r="G133" i="13"/>
  <c r="E133" i="13"/>
  <c r="AU132" i="13"/>
  <c r="AT132" i="13"/>
  <c r="AS132" i="13"/>
  <c r="AQ132" i="13"/>
  <c r="AP132" i="13"/>
  <c r="AO132" i="13"/>
  <c r="AM132" i="13"/>
  <c r="AL132" i="13"/>
  <c r="AK132" i="13"/>
  <c r="AI132" i="13"/>
  <c r="AH132" i="13"/>
  <c r="AG132" i="13"/>
  <c r="AE132" i="13"/>
  <c r="AD132" i="13"/>
  <c r="AC132" i="13"/>
  <c r="AB132" i="13"/>
  <c r="AW132" i="13" s="1"/>
  <c r="Y132" i="13"/>
  <c r="X132" i="13"/>
  <c r="W132" i="13"/>
  <c r="U132" i="13"/>
  <c r="T132" i="13"/>
  <c r="S132" i="13"/>
  <c r="Q132" i="13"/>
  <c r="P132" i="13"/>
  <c r="O132" i="13"/>
  <c r="M132" i="13"/>
  <c r="L132" i="13"/>
  <c r="K132" i="13"/>
  <c r="I132" i="13"/>
  <c r="G132" i="13"/>
  <c r="E132" i="13"/>
  <c r="AU131" i="13"/>
  <c r="AT131" i="13"/>
  <c r="AS131" i="13"/>
  <c r="AQ131" i="13"/>
  <c r="AP131" i="13"/>
  <c r="AO131" i="13"/>
  <c r="AM131" i="13"/>
  <c r="AL131" i="13"/>
  <c r="AK131" i="13"/>
  <c r="AI131" i="13"/>
  <c r="AH131" i="13"/>
  <c r="AG131" i="13"/>
  <c r="AE131" i="13"/>
  <c r="AD131" i="13"/>
  <c r="AC131" i="13"/>
  <c r="AB131" i="13"/>
  <c r="AW131" i="13" s="1"/>
  <c r="Y131" i="13"/>
  <c r="X131" i="13"/>
  <c r="W131" i="13"/>
  <c r="U131" i="13"/>
  <c r="T131" i="13"/>
  <c r="S131" i="13"/>
  <c r="Q131" i="13"/>
  <c r="P131" i="13"/>
  <c r="O131" i="13"/>
  <c r="M131" i="13"/>
  <c r="L131" i="13"/>
  <c r="K131" i="13"/>
  <c r="I131" i="13"/>
  <c r="G131" i="13"/>
  <c r="E131" i="13"/>
  <c r="AU130" i="13"/>
  <c r="AT130" i="13"/>
  <c r="AS130" i="13"/>
  <c r="AQ130" i="13"/>
  <c r="AP130" i="13"/>
  <c r="AO130" i="13"/>
  <c r="AM130" i="13"/>
  <c r="AL130" i="13"/>
  <c r="AK130" i="13"/>
  <c r="AI130" i="13"/>
  <c r="AH130" i="13"/>
  <c r="AG130" i="13"/>
  <c r="AE130" i="13"/>
  <c r="AD130" i="13"/>
  <c r="AC130" i="13"/>
  <c r="AB130" i="13"/>
  <c r="AW130" i="13" s="1"/>
  <c r="Y130" i="13"/>
  <c r="X130" i="13"/>
  <c r="W130" i="13"/>
  <c r="U130" i="13"/>
  <c r="T130" i="13"/>
  <c r="S130" i="13"/>
  <c r="Q130" i="13"/>
  <c r="P130" i="13"/>
  <c r="O130" i="13"/>
  <c r="M130" i="13"/>
  <c r="L130" i="13"/>
  <c r="K130" i="13"/>
  <c r="I130" i="13"/>
  <c r="G130" i="13"/>
  <c r="E130" i="13"/>
  <c r="AU129" i="13"/>
  <c r="AT129" i="13"/>
  <c r="AS129" i="13"/>
  <c r="AQ129" i="13"/>
  <c r="AP129" i="13"/>
  <c r="AO129" i="13"/>
  <c r="AM129" i="13"/>
  <c r="AL129" i="13"/>
  <c r="AK129" i="13"/>
  <c r="AI129" i="13"/>
  <c r="AH129" i="13"/>
  <c r="AG129" i="13"/>
  <c r="AE129" i="13"/>
  <c r="AD129" i="13"/>
  <c r="AC129" i="13"/>
  <c r="AB129" i="13"/>
  <c r="AW129" i="13" s="1"/>
  <c r="Y129" i="13"/>
  <c r="X129" i="13"/>
  <c r="W129" i="13"/>
  <c r="U129" i="13"/>
  <c r="T129" i="13"/>
  <c r="S129" i="13"/>
  <c r="Q129" i="13"/>
  <c r="P129" i="13"/>
  <c r="O129" i="13"/>
  <c r="M129" i="13"/>
  <c r="L129" i="13"/>
  <c r="K129" i="13"/>
  <c r="I129" i="13"/>
  <c r="G129" i="13"/>
  <c r="E129" i="13"/>
  <c r="AU128" i="13"/>
  <c r="AT128" i="13"/>
  <c r="AS128" i="13"/>
  <c r="AQ128" i="13"/>
  <c r="AP128" i="13"/>
  <c r="AO128" i="13"/>
  <c r="AM128" i="13"/>
  <c r="AL128" i="13"/>
  <c r="AK128" i="13"/>
  <c r="AI128" i="13"/>
  <c r="AH128" i="13"/>
  <c r="AG128" i="13"/>
  <c r="AE128" i="13"/>
  <c r="AD128" i="13"/>
  <c r="AC128" i="13"/>
  <c r="AB128" i="13"/>
  <c r="AW128" i="13" s="1"/>
  <c r="Y128" i="13"/>
  <c r="X128" i="13"/>
  <c r="W128" i="13"/>
  <c r="U128" i="13"/>
  <c r="T128" i="13"/>
  <c r="S128" i="13"/>
  <c r="Q128" i="13"/>
  <c r="P128" i="13"/>
  <c r="O128" i="13"/>
  <c r="M128" i="13"/>
  <c r="L128" i="13"/>
  <c r="K128" i="13"/>
  <c r="I128" i="13"/>
  <c r="G128" i="13"/>
  <c r="E128" i="13"/>
  <c r="AU127" i="13"/>
  <c r="AT127" i="13"/>
  <c r="AS127" i="13"/>
  <c r="AQ127" i="13"/>
  <c r="AP127" i="13"/>
  <c r="AO127" i="13"/>
  <c r="AM127" i="13"/>
  <c r="AL127" i="13"/>
  <c r="AK127" i="13"/>
  <c r="AI127" i="13"/>
  <c r="AH127" i="13"/>
  <c r="AG127" i="13"/>
  <c r="AE127" i="13"/>
  <c r="AD127" i="13"/>
  <c r="AC127" i="13"/>
  <c r="AB127" i="13"/>
  <c r="AW127" i="13" s="1"/>
  <c r="Y127" i="13"/>
  <c r="X127" i="13"/>
  <c r="W127" i="13"/>
  <c r="U127" i="13"/>
  <c r="T127" i="13"/>
  <c r="S127" i="13"/>
  <c r="Q127" i="13"/>
  <c r="P127" i="13"/>
  <c r="O127" i="13"/>
  <c r="M127" i="13"/>
  <c r="L127" i="13"/>
  <c r="K127" i="13"/>
  <c r="I127" i="13"/>
  <c r="G127" i="13"/>
  <c r="E127" i="13"/>
  <c r="AU126" i="13"/>
  <c r="AT126" i="13"/>
  <c r="AS126" i="13"/>
  <c r="AQ126" i="13"/>
  <c r="AP126" i="13"/>
  <c r="AO126" i="13"/>
  <c r="AM126" i="13"/>
  <c r="AL126" i="13"/>
  <c r="AK126" i="13"/>
  <c r="AI126" i="13"/>
  <c r="AH126" i="13"/>
  <c r="AG126" i="13"/>
  <c r="AE126" i="13"/>
  <c r="AD126" i="13"/>
  <c r="AC126" i="13"/>
  <c r="AB126" i="13"/>
  <c r="AW126" i="13" s="1"/>
  <c r="Y126" i="13"/>
  <c r="X126" i="13"/>
  <c r="W126" i="13"/>
  <c r="U126" i="13"/>
  <c r="T126" i="13"/>
  <c r="S126" i="13"/>
  <c r="Q126" i="13"/>
  <c r="P126" i="13"/>
  <c r="O126" i="13"/>
  <c r="M126" i="13"/>
  <c r="L126" i="13"/>
  <c r="K126" i="13"/>
  <c r="I126" i="13"/>
  <c r="G126" i="13"/>
  <c r="E126" i="13"/>
  <c r="AU125" i="13"/>
  <c r="AT125" i="13"/>
  <c r="AS125" i="13"/>
  <c r="AQ125" i="13"/>
  <c r="AP125" i="13"/>
  <c r="AO125" i="13"/>
  <c r="AM125" i="13"/>
  <c r="AL125" i="13"/>
  <c r="AK125" i="13"/>
  <c r="AI125" i="13"/>
  <c r="AH125" i="13"/>
  <c r="AG125" i="13"/>
  <c r="AE125" i="13"/>
  <c r="AD125" i="13"/>
  <c r="AC125" i="13"/>
  <c r="AB125" i="13"/>
  <c r="AW125" i="13" s="1"/>
  <c r="Y125" i="13"/>
  <c r="X125" i="13"/>
  <c r="W125" i="13"/>
  <c r="U125" i="13"/>
  <c r="T125" i="13"/>
  <c r="S125" i="13"/>
  <c r="Q125" i="13"/>
  <c r="P125" i="13"/>
  <c r="O125" i="13"/>
  <c r="M125" i="13"/>
  <c r="L125" i="13"/>
  <c r="K125" i="13"/>
  <c r="I125" i="13"/>
  <c r="G125" i="13"/>
  <c r="E125" i="13"/>
  <c r="AU124" i="13"/>
  <c r="AT124" i="13"/>
  <c r="AS124" i="13"/>
  <c r="AQ124" i="13"/>
  <c r="AP124" i="13"/>
  <c r="AO124" i="13"/>
  <c r="AM124" i="13"/>
  <c r="AL124" i="13"/>
  <c r="AK124" i="13"/>
  <c r="AI124" i="13"/>
  <c r="AH124" i="13"/>
  <c r="AG124" i="13"/>
  <c r="AE124" i="13"/>
  <c r="AD124" i="13"/>
  <c r="AC124" i="13"/>
  <c r="AB124" i="13"/>
  <c r="AW124" i="13" s="1"/>
  <c r="Y124" i="13"/>
  <c r="X124" i="13"/>
  <c r="W124" i="13"/>
  <c r="U124" i="13"/>
  <c r="T124" i="13"/>
  <c r="S124" i="13"/>
  <c r="Q124" i="13"/>
  <c r="P124" i="13"/>
  <c r="O124" i="13"/>
  <c r="M124" i="13"/>
  <c r="L124" i="13"/>
  <c r="K124" i="13"/>
  <c r="I124" i="13"/>
  <c r="G124" i="13"/>
  <c r="E124" i="13"/>
  <c r="AU123" i="13"/>
  <c r="AT123" i="13"/>
  <c r="AS123" i="13"/>
  <c r="AQ123" i="13"/>
  <c r="AP123" i="13"/>
  <c r="AO123" i="13"/>
  <c r="AM123" i="13"/>
  <c r="AL123" i="13"/>
  <c r="AK123" i="13"/>
  <c r="AI123" i="13"/>
  <c r="AH123" i="13"/>
  <c r="AG123" i="13"/>
  <c r="AE123" i="13"/>
  <c r="AD123" i="13"/>
  <c r="AC123" i="13"/>
  <c r="AB123" i="13"/>
  <c r="AW123" i="13" s="1"/>
  <c r="Y123" i="13"/>
  <c r="X123" i="13"/>
  <c r="W123" i="13"/>
  <c r="U123" i="13"/>
  <c r="T123" i="13"/>
  <c r="S123" i="13"/>
  <c r="Q123" i="13"/>
  <c r="P123" i="13"/>
  <c r="O123" i="13"/>
  <c r="M123" i="13"/>
  <c r="L123" i="13"/>
  <c r="K123" i="13"/>
  <c r="I123" i="13"/>
  <c r="G123" i="13"/>
  <c r="E123" i="13"/>
  <c r="AU122" i="13"/>
  <c r="AT122" i="13"/>
  <c r="AS122" i="13"/>
  <c r="AQ122" i="13"/>
  <c r="AP122" i="13"/>
  <c r="AO122" i="13"/>
  <c r="AM122" i="13"/>
  <c r="AL122" i="13"/>
  <c r="AK122" i="13"/>
  <c r="AI122" i="13"/>
  <c r="AH122" i="13"/>
  <c r="AG122" i="13"/>
  <c r="AE122" i="13"/>
  <c r="AD122" i="13"/>
  <c r="AC122" i="13"/>
  <c r="AB122" i="13"/>
  <c r="AW122" i="13" s="1"/>
  <c r="Y122" i="13"/>
  <c r="X122" i="13"/>
  <c r="W122" i="13"/>
  <c r="U122" i="13"/>
  <c r="T122" i="13"/>
  <c r="S122" i="13"/>
  <c r="Q122" i="13"/>
  <c r="P122" i="13"/>
  <c r="O122" i="13"/>
  <c r="M122" i="13"/>
  <c r="L122" i="13"/>
  <c r="K122" i="13"/>
  <c r="I122" i="13"/>
  <c r="G122" i="13"/>
  <c r="E122" i="13"/>
  <c r="AU121" i="13"/>
  <c r="AT121" i="13"/>
  <c r="AS121" i="13"/>
  <c r="AQ121" i="13"/>
  <c r="AP121" i="13"/>
  <c r="AO121" i="13"/>
  <c r="AM121" i="13"/>
  <c r="AL121" i="13"/>
  <c r="AK121" i="13"/>
  <c r="AI121" i="13"/>
  <c r="AH121" i="13"/>
  <c r="AG121" i="13"/>
  <c r="AE121" i="13"/>
  <c r="AD121" i="13"/>
  <c r="AC121" i="13"/>
  <c r="AB121" i="13"/>
  <c r="AW121" i="13" s="1"/>
  <c r="Y121" i="13"/>
  <c r="X121" i="13"/>
  <c r="W121" i="13"/>
  <c r="U121" i="13"/>
  <c r="T121" i="13"/>
  <c r="S121" i="13"/>
  <c r="Q121" i="13"/>
  <c r="P121" i="13"/>
  <c r="O121" i="13"/>
  <c r="M121" i="13"/>
  <c r="L121" i="13"/>
  <c r="K121" i="13"/>
  <c r="I121" i="13"/>
  <c r="G121" i="13"/>
  <c r="E121" i="13"/>
  <c r="AU120" i="13"/>
  <c r="AT120" i="13"/>
  <c r="AS120" i="13"/>
  <c r="AQ120" i="13"/>
  <c r="AP120" i="13"/>
  <c r="AO120" i="13"/>
  <c r="AM120" i="13"/>
  <c r="AL120" i="13"/>
  <c r="AK120" i="13"/>
  <c r="AI120" i="13"/>
  <c r="AH120" i="13"/>
  <c r="AG120" i="13"/>
  <c r="AE120" i="13"/>
  <c r="AD120" i="13"/>
  <c r="AC120" i="13"/>
  <c r="AB120" i="13"/>
  <c r="AW120" i="13" s="1"/>
  <c r="Y120" i="13"/>
  <c r="X120" i="13"/>
  <c r="W120" i="13"/>
  <c r="U120" i="13"/>
  <c r="T120" i="13"/>
  <c r="S120" i="13"/>
  <c r="Q120" i="13"/>
  <c r="P120" i="13"/>
  <c r="O120" i="13"/>
  <c r="M120" i="13"/>
  <c r="L120" i="13"/>
  <c r="K120" i="13"/>
  <c r="I120" i="13"/>
  <c r="G120" i="13"/>
  <c r="E120" i="13"/>
  <c r="AU119" i="13"/>
  <c r="AT119" i="13"/>
  <c r="AS119" i="13"/>
  <c r="AQ119" i="13"/>
  <c r="AP119" i="13"/>
  <c r="AO119" i="13"/>
  <c r="AM119" i="13"/>
  <c r="AL119" i="13"/>
  <c r="AK119" i="13"/>
  <c r="AI119" i="13"/>
  <c r="AH119" i="13"/>
  <c r="AG119" i="13"/>
  <c r="AE119" i="13"/>
  <c r="AD119" i="13"/>
  <c r="AC119" i="13"/>
  <c r="AB119" i="13"/>
  <c r="AW119" i="13" s="1"/>
  <c r="Y119" i="13"/>
  <c r="X119" i="13"/>
  <c r="W119" i="13"/>
  <c r="U119" i="13"/>
  <c r="T119" i="13"/>
  <c r="S119" i="13"/>
  <c r="Q119" i="13"/>
  <c r="P119" i="13"/>
  <c r="O119" i="13"/>
  <c r="M119" i="13"/>
  <c r="L119" i="13"/>
  <c r="K119" i="13"/>
  <c r="I119" i="13"/>
  <c r="G119" i="13"/>
  <c r="E119" i="13"/>
  <c r="AU118" i="13"/>
  <c r="AT118" i="13"/>
  <c r="AS118" i="13"/>
  <c r="AQ118" i="13"/>
  <c r="AP118" i="13"/>
  <c r="AO118" i="13"/>
  <c r="AM118" i="13"/>
  <c r="AL118" i="13"/>
  <c r="AK118" i="13"/>
  <c r="AI118" i="13"/>
  <c r="AH118" i="13"/>
  <c r="AG118" i="13"/>
  <c r="AE118" i="13"/>
  <c r="AD118" i="13"/>
  <c r="AC118" i="13"/>
  <c r="AB118" i="13"/>
  <c r="AW118" i="13" s="1"/>
  <c r="Y118" i="13"/>
  <c r="X118" i="13"/>
  <c r="W118" i="13"/>
  <c r="U118" i="13"/>
  <c r="T118" i="13"/>
  <c r="S118" i="13"/>
  <c r="Q118" i="13"/>
  <c r="P118" i="13"/>
  <c r="O118" i="13"/>
  <c r="M118" i="13"/>
  <c r="L118" i="13"/>
  <c r="K118" i="13"/>
  <c r="I118" i="13"/>
  <c r="G118" i="13"/>
  <c r="E118" i="13"/>
  <c r="AU117" i="13"/>
  <c r="AT117" i="13"/>
  <c r="AS117" i="13"/>
  <c r="AQ117" i="13"/>
  <c r="AP117" i="13"/>
  <c r="AO117" i="13"/>
  <c r="AM117" i="13"/>
  <c r="AL117" i="13"/>
  <c r="AK117" i="13"/>
  <c r="AI117" i="13"/>
  <c r="AH117" i="13"/>
  <c r="AG117" i="13"/>
  <c r="AE117" i="13"/>
  <c r="AD117" i="13"/>
  <c r="AC117" i="13"/>
  <c r="AB117" i="13"/>
  <c r="AW117" i="13" s="1"/>
  <c r="Y117" i="13"/>
  <c r="X117" i="13"/>
  <c r="W117" i="13"/>
  <c r="U117" i="13"/>
  <c r="T117" i="13"/>
  <c r="S117" i="13"/>
  <c r="Q117" i="13"/>
  <c r="P117" i="13"/>
  <c r="O117" i="13"/>
  <c r="M117" i="13"/>
  <c r="L117" i="13"/>
  <c r="K117" i="13"/>
  <c r="I117" i="13"/>
  <c r="G117" i="13"/>
  <c r="E117" i="13"/>
  <c r="AU116" i="13"/>
  <c r="AT116" i="13"/>
  <c r="AS116" i="13"/>
  <c r="AQ116" i="13"/>
  <c r="AP116" i="13"/>
  <c r="AO116" i="13"/>
  <c r="AM116" i="13"/>
  <c r="AL116" i="13"/>
  <c r="AK116" i="13"/>
  <c r="AI116" i="13"/>
  <c r="AH116" i="13"/>
  <c r="AG116" i="13"/>
  <c r="AE116" i="13"/>
  <c r="AD116" i="13"/>
  <c r="AC116" i="13"/>
  <c r="AB116" i="13"/>
  <c r="AW116" i="13" s="1"/>
  <c r="Y116" i="13"/>
  <c r="X116" i="13"/>
  <c r="W116" i="13"/>
  <c r="U116" i="13"/>
  <c r="T116" i="13"/>
  <c r="S116" i="13"/>
  <c r="Q116" i="13"/>
  <c r="P116" i="13"/>
  <c r="O116" i="13"/>
  <c r="M116" i="13"/>
  <c r="L116" i="13"/>
  <c r="K116" i="13"/>
  <c r="I116" i="13"/>
  <c r="G116" i="13"/>
  <c r="E116" i="13"/>
  <c r="AU115" i="13"/>
  <c r="AT115" i="13"/>
  <c r="AS115" i="13"/>
  <c r="AQ115" i="13"/>
  <c r="AP115" i="13"/>
  <c r="AO115" i="13"/>
  <c r="AM115" i="13"/>
  <c r="AL115" i="13"/>
  <c r="AK115" i="13"/>
  <c r="AI115" i="13"/>
  <c r="AH115" i="13"/>
  <c r="AG115" i="13"/>
  <c r="AE115" i="13"/>
  <c r="AD115" i="13"/>
  <c r="AC115" i="13"/>
  <c r="AB115" i="13"/>
  <c r="AW115" i="13" s="1"/>
  <c r="Y115" i="13"/>
  <c r="X115" i="13"/>
  <c r="W115" i="13"/>
  <c r="U115" i="13"/>
  <c r="T115" i="13"/>
  <c r="S115" i="13"/>
  <c r="Q115" i="13"/>
  <c r="P115" i="13"/>
  <c r="O115" i="13"/>
  <c r="M115" i="13"/>
  <c r="L115" i="13"/>
  <c r="K115" i="13"/>
  <c r="I115" i="13"/>
  <c r="G115" i="13"/>
  <c r="E115" i="13"/>
  <c r="AU114" i="13"/>
  <c r="AT114" i="13"/>
  <c r="AS114" i="13"/>
  <c r="AQ114" i="13"/>
  <c r="AP114" i="13"/>
  <c r="AO114" i="13"/>
  <c r="AM114" i="13"/>
  <c r="AL114" i="13"/>
  <c r="AK114" i="13"/>
  <c r="AI114" i="13"/>
  <c r="AH114" i="13"/>
  <c r="AG114" i="13"/>
  <c r="AE114" i="13"/>
  <c r="AD114" i="13"/>
  <c r="AC114" i="13"/>
  <c r="AB114" i="13"/>
  <c r="AW114" i="13" s="1"/>
  <c r="Y114" i="13"/>
  <c r="X114" i="13"/>
  <c r="W114" i="13"/>
  <c r="U114" i="13"/>
  <c r="T114" i="13"/>
  <c r="S114" i="13"/>
  <c r="Q114" i="13"/>
  <c r="P114" i="13"/>
  <c r="O114" i="13"/>
  <c r="M114" i="13"/>
  <c r="L114" i="13"/>
  <c r="K114" i="13"/>
  <c r="I114" i="13"/>
  <c r="G114" i="13"/>
  <c r="E114" i="13"/>
  <c r="AU113" i="13"/>
  <c r="AT113" i="13"/>
  <c r="AS113" i="13"/>
  <c r="AQ113" i="13"/>
  <c r="AP113" i="13"/>
  <c r="AO113" i="13"/>
  <c r="AM113" i="13"/>
  <c r="AL113" i="13"/>
  <c r="AK113" i="13"/>
  <c r="AI113" i="13"/>
  <c r="AH113" i="13"/>
  <c r="AG113" i="13"/>
  <c r="AE113" i="13"/>
  <c r="AD113" i="13"/>
  <c r="AC113" i="13"/>
  <c r="AB113" i="13"/>
  <c r="AW113" i="13" s="1"/>
  <c r="Y113" i="13"/>
  <c r="X113" i="13"/>
  <c r="W113" i="13"/>
  <c r="U113" i="13"/>
  <c r="T113" i="13"/>
  <c r="S113" i="13"/>
  <c r="Q113" i="13"/>
  <c r="P113" i="13"/>
  <c r="O113" i="13"/>
  <c r="M113" i="13"/>
  <c r="L113" i="13"/>
  <c r="K113" i="13"/>
  <c r="I113" i="13"/>
  <c r="G113" i="13"/>
  <c r="E113" i="13"/>
  <c r="AU112" i="13"/>
  <c r="AT112" i="13"/>
  <c r="AS112" i="13"/>
  <c r="AQ112" i="13"/>
  <c r="AP112" i="13"/>
  <c r="AO112" i="13"/>
  <c r="AM112" i="13"/>
  <c r="AL112" i="13"/>
  <c r="AK112" i="13"/>
  <c r="AI112" i="13"/>
  <c r="AH112" i="13"/>
  <c r="AG112" i="13"/>
  <c r="AE112" i="13"/>
  <c r="AD112" i="13"/>
  <c r="AC112" i="13"/>
  <c r="AB112" i="13"/>
  <c r="AW112" i="13" s="1"/>
  <c r="Y112" i="13"/>
  <c r="X112" i="13"/>
  <c r="W112" i="13"/>
  <c r="U112" i="13"/>
  <c r="T112" i="13"/>
  <c r="S112" i="13"/>
  <c r="Q112" i="13"/>
  <c r="P112" i="13"/>
  <c r="O112" i="13"/>
  <c r="M112" i="13"/>
  <c r="L112" i="13"/>
  <c r="K112" i="13"/>
  <c r="I112" i="13"/>
  <c r="G112" i="13"/>
  <c r="E112" i="13"/>
  <c r="AU111" i="13"/>
  <c r="AT111" i="13"/>
  <c r="AS111" i="13"/>
  <c r="AQ111" i="13"/>
  <c r="AP111" i="13"/>
  <c r="AO111" i="13"/>
  <c r="AM111" i="13"/>
  <c r="AL111" i="13"/>
  <c r="AK111" i="13"/>
  <c r="AI111" i="13"/>
  <c r="AH111" i="13"/>
  <c r="AG111" i="13"/>
  <c r="AE111" i="13"/>
  <c r="AD111" i="13"/>
  <c r="AC111" i="13"/>
  <c r="AB111" i="13"/>
  <c r="AW111" i="13" s="1"/>
  <c r="Y111" i="13"/>
  <c r="X111" i="13"/>
  <c r="W111" i="13"/>
  <c r="U111" i="13"/>
  <c r="T111" i="13"/>
  <c r="S111" i="13"/>
  <c r="Q111" i="13"/>
  <c r="P111" i="13"/>
  <c r="O111" i="13"/>
  <c r="M111" i="13"/>
  <c r="L111" i="13"/>
  <c r="K111" i="13"/>
  <c r="I111" i="13"/>
  <c r="G111" i="13"/>
  <c r="E111" i="13"/>
  <c r="AU110" i="13"/>
  <c r="AT110" i="13"/>
  <c r="AS110" i="13"/>
  <c r="AQ110" i="13"/>
  <c r="AP110" i="13"/>
  <c r="AO110" i="13"/>
  <c r="AM110" i="13"/>
  <c r="AL110" i="13"/>
  <c r="AK110" i="13"/>
  <c r="AI110" i="13"/>
  <c r="AH110" i="13"/>
  <c r="AG110" i="13"/>
  <c r="AE110" i="13"/>
  <c r="AD110" i="13"/>
  <c r="AC110" i="13"/>
  <c r="AB110" i="13"/>
  <c r="AW110" i="13" s="1"/>
  <c r="Y110" i="13"/>
  <c r="X110" i="13"/>
  <c r="W110" i="13"/>
  <c r="U110" i="13"/>
  <c r="T110" i="13"/>
  <c r="S110" i="13"/>
  <c r="Q110" i="13"/>
  <c r="P110" i="13"/>
  <c r="O110" i="13"/>
  <c r="M110" i="13"/>
  <c r="L110" i="13"/>
  <c r="K110" i="13"/>
  <c r="I110" i="13"/>
  <c r="G110" i="13"/>
  <c r="E110" i="13"/>
  <c r="AU109" i="13"/>
  <c r="AT109" i="13"/>
  <c r="AS109" i="13"/>
  <c r="AQ109" i="13"/>
  <c r="AP109" i="13"/>
  <c r="AO109" i="13"/>
  <c r="AM109" i="13"/>
  <c r="AL109" i="13"/>
  <c r="AK109" i="13"/>
  <c r="AI109" i="13"/>
  <c r="AH109" i="13"/>
  <c r="AG109" i="13"/>
  <c r="AE109" i="13"/>
  <c r="AD109" i="13"/>
  <c r="AC109" i="13"/>
  <c r="AB109" i="13"/>
  <c r="AW109" i="13" s="1"/>
  <c r="Y109" i="13"/>
  <c r="X109" i="13"/>
  <c r="W109" i="13"/>
  <c r="U109" i="13"/>
  <c r="T109" i="13"/>
  <c r="S109" i="13"/>
  <c r="Q109" i="13"/>
  <c r="P109" i="13"/>
  <c r="O109" i="13"/>
  <c r="M109" i="13"/>
  <c r="L109" i="13"/>
  <c r="K109" i="13"/>
  <c r="I109" i="13"/>
  <c r="G109" i="13"/>
  <c r="E109" i="13"/>
  <c r="AU108" i="13"/>
  <c r="AT108" i="13"/>
  <c r="AS108" i="13"/>
  <c r="AQ108" i="13"/>
  <c r="AP108" i="13"/>
  <c r="AO108" i="13"/>
  <c r="AM108" i="13"/>
  <c r="AL108" i="13"/>
  <c r="AK108" i="13"/>
  <c r="AI108" i="13"/>
  <c r="AH108" i="13"/>
  <c r="AG108" i="13"/>
  <c r="AE108" i="13"/>
  <c r="AD108" i="13"/>
  <c r="AC108" i="13"/>
  <c r="AB108" i="13"/>
  <c r="AW108" i="13" s="1"/>
  <c r="Y108" i="13"/>
  <c r="X108" i="13"/>
  <c r="W108" i="13"/>
  <c r="U108" i="13"/>
  <c r="T108" i="13"/>
  <c r="S108" i="13"/>
  <c r="Q108" i="13"/>
  <c r="P108" i="13"/>
  <c r="O108" i="13"/>
  <c r="M108" i="13"/>
  <c r="L108" i="13"/>
  <c r="K108" i="13"/>
  <c r="I108" i="13"/>
  <c r="G108" i="13"/>
  <c r="E108" i="13"/>
  <c r="AU107" i="13"/>
  <c r="AT107" i="13"/>
  <c r="AS107" i="13"/>
  <c r="AQ107" i="13"/>
  <c r="AP107" i="13"/>
  <c r="AO107" i="13"/>
  <c r="AM107" i="13"/>
  <c r="AL107" i="13"/>
  <c r="AK107" i="13"/>
  <c r="AI107" i="13"/>
  <c r="AH107" i="13"/>
  <c r="AG107" i="13"/>
  <c r="AE107" i="13"/>
  <c r="AD107" i="13"/>
  <c r="AC107" i="13"/>
  <c r="AB107" i="13"/>
  <c r="AW107" i="13" s="1"/>
  <c r="Y107" i="13"/>
  <c r="X107" i="13"/>
  <c r="W107" i="13"/>
  <c r="U107" i="13"/>
  <c r="T107" i="13"/>
  <c r="S107" i="13"/>
  <c r="Q107" i="13"/>
  <c r="P107" i="13"/>
  <c r="O107" i="13"/>
  <c r="M107" i="13"/>
  <c r="L107" i="13"/>
  <c r="K107" i="13"/>
  <c r="I107" i="13"/>
  <c r="G107" i="13"/>
  <c r="E107" i="13"/>
  <c r="AU106" i="13"/>
  <c r="AT106" i="13"/>
  <c r="AS106" i="13"/>
  <c r="AQ106" i="13"/>
  <c r="AP106" i="13"/>
  <c r="AO106" i="13"/>
  <c r="AM106" i="13"/>
  <c r="AL106" i="13"/>
  <c r="AK106" i="13"/>
  <c r="AI106" i="13"/>
  <c r="AH106" i="13"/>
  <c r="AG106" i="13"/>
  <c r="AE106" i="13"/>
  <c r="AD106" i="13"/>
  <c r="AC106" i="13"/>
  <c r="AB106" i="13"/>
  <c r="AW106" i="13" s="1"/>
  <c r="Y106" i="13"/>
  <c r="X106" i="13"/>
  <c r="W106" i="13"/>
  <c r="U106" i="13"/>
  <c r="T106" i="13"/>
  <c r="S106" i="13"/>
  <c r="Q106" i="13"/>
  <c r="P106" i="13"/>
  <c r="O106" i="13"/>
  <c r="M106" i="13"/>
  <c r="L106" i="13"/>
  <c r="K106" i="13"/>
  <c r="I106" i="13"/>
  <c r="G106" i="13"/>
  <c r="E106" i="13"/>
  <c r="AU105" i="13"/>
  <c r="AT105" i="13"/>
  <c r="AS105" i="13"/>
  <c r="AQ105" i="13"/>
  <c r="AP105" i="13"/>
  <c r="AO105" i="13"/>
  <c r="AM105" i="13"/>
  <c r="AL105" i="13"/>
  <c r="AK105" i="13"/>
  <c r="AI105" i="13"/>
  <c r="AH105" i="13"/>
  <c r="AG105" i="13"/>
  <c r="AE105" i="13"/>
  <c r="AD105" i="13"/>
  <c r="AC105" i="13"/>
  <c r="AB105" i="13"/>
  <c r="AW105" i="13" s="1"/>
  <c r="Y105" i="13"/>
  <c r="X105" i="13"/>
  <c r="W105" i="13"/>
  <c r="U105" i="13"/>
  <c r="T105" i="13"/>
  <c r="S105" i="13"/>
  <c r="Q105" i="13"/>
  <c r="P105" i="13"/>
  <c r="O105" i="13"/>
  <c r="M105" i="13"/>
  <c r="L105" i="13"/>
  <c r="K105" i="13"/>
  <c r="I105" i="13"/>
  <c r="G105" i="13"/>
  <c r="E105" i="13"/>
  <c r="AU104" i="13"/>
  <c r="AT104" i="13"/>
  <c r="AS104" i="13"/>
  <c r="AQ104" i="13"/>
  <c r="AP104" i="13"/>
  <c r="AO104" i="13"/>
  <c r="AM104" i="13"/>
  <c r="AL104" i="13"/>
  <c r="AK104" i="13"/>
  <c r="AI104" i="13"/>
  <c r="AH104" i="13"/>
  <c r="AG104" i="13"/>
  <c r="AE104" i="13"/>
  <c r="AD104" i="13"/>
  <c r="AC104" i="13"/>
  <c r="AB104" i="13"/>
  <c r="AW104" i="13" s="1"/>
  <c r="Y104" i="13"/>
  <c r="X104" i="13"/>
  <c r="W104" i="13"/>
  <c r="U104" i="13"/>
  <c r="T104" i="13"/>
  <c r="S104" i="13"/>
  <c r="Q104" i="13"/>
  <c r="P104" i="13"/>
  <c r="O104" i="13"/>
  <c r="M104" i="13"/>
  <c r="L104" i="13"/>
  <c r="K104" i="13"/>
  <c r="I104" i="13"/>
  <c r="G104" i="13"/>
  <c r="E104" i="13"/>
  <c r="AU103" i="13"/>
  <c r="AT103" i="13"/>
  <c r="AS103" i="13"/>
  <c r="AQ103" i="13"/>
  <c r="AP103" i="13"/>
  <c r="AO103" i="13"/>
  <c r="AM103" i="13"/>
  <c r="AL103" i="13"/>
  <c r="AK103" i="13"/>
  <c r="AI103" i="13"/>
  <c r="AH103" i="13"/>
  <c r="AG103" i="13"/>
  <c r="AE103" i="13"/>
  <c r="AD103" i="13"/>
  <c r="AC103" i="13"/>
  <c r="AB103" i="13"/>
  <c r="AW103" i="13" s="1"/>
  <c r="Y103" i="13"/>
  <c r="X103" i="13"/>
  <c r="W103" i="13"/>
  <c r="U103" i="13"/>
  <c r="T103" i="13"/>
  <c r="S103" i="13"/>
  <c r="Q103" i="13"/>
  <c r="P103" i="13"/>
  <c r="O103" i="13"/>
  <c r="M103" i="13"/>
  <c r="L103" i="13"/>
  <c r="K103" i="13"/>
  <c r="I103" i="13"/>
  <c r="G103" i="13"/>
  <c r="E103" i="13"/>
  <c r="AU102" i="13"/>
  <c r="AT102" i="13"/>
  <c r="AS102" i="13"/>
  <c r="AQ102" i="13"/>
  <c r="AP102" i="13"/>
  <c r="AO102" i="13"/>
  <c r="AM102" i="13"/>
  <c r="AL102" i="13"/>
  <c r="AK102" i="13"/>
  <c r="AI102" i="13"/>
  <c r="AH102" i="13"/>
  <c r="AG102" i="13"/>
  <c r="AE102" i="13"/>
  <c r="AD102" i="13"/>
  <c r="AC102" i="13"/>
  <c r="AB102" i="13"/>
  <c r="AW102" i="13" s="1"/>
  <c r="Y102" i="13"/>
  <c r="X102" i="13"/>
  <c r="W102" i="13"/>
  <c r="U102" i="13"/>
  <c r="T102" i="13"/>
  <c r="S102" i="13"/>
  <c r="Q102" i="13"/>
  <c r="P102" i="13"/>
  <c r="O102" i="13"/>
  <c r="M102" i="13"/>
  <c r="L102" i="13"/>
  <c r="K102" i="13"/>
  <c r="I102" i="13"/>
  <c r="G102" i="13"/>
  <c r="E102" i="13"/>
  <c r="AU101" i="13"/>
  <c r="AT101" i="13"/>
  <c r="AS101" i="13"/>
  <c r="AQ101" i="13"/>
  <c r="AP101" i="13"/>
  <c r="AO101" i="13"/>
  <c r="AM101" i="13"/>
  <c r="AL101" i="13"/>
  <c r="AK101" i="13"/>
  <c r="AI101" i="13"/>
  <c r="AH101" i="13"/>
  <c r="AG101" i="13"/>
  <c r="AE101" i="13"/>
  <c r="AD101" i="13"/>
  <c r="AC101" i="13"/>
  <c r="AB101" i="13"/>
  <c r="AW101" i="13" s="1"/>
  <c r="Y101" i="13"/>
  <c r="X101" i="13"/>
  <c r="W101" i="13"/>
  <c r="U101" i="13"/>
  <c r="T101" i="13"/>
  <c r="S101" i="13"/>
  <c r="Q101" i="13"/>
  <c r="P101" i="13"/>
  <c r="O101" i="13"/>
  <c r="M101" i="13"/>
  <c r="L101" i="13"/>
  <c r="K101" i="13"/>
  <c r="I101" i="13"/>
  <c r="G101" i="13"/>
  <c r="E101" i="13"/>
  <c r="AU100" i="13"/>
  <c r="AT100" i="13"/>
  <c r="AS100" i="13"/>
  <c r="AQ100" i="13"/>
  <c r="AP100" i="13"/>
  <c r="AO100" i="13"/>
  <c r="AM100" i="13"/>
  <c r="AL100" i="13"/>
  <c r="AK100" i="13"/>
  <c r="AI100" i="13"/>
  <c r="AH100" i="13"/>
  <c r="AG100" i="13"/>
  <c r="AE100" i="13"/>
  <c r="AD100" i="13"/>
  <c r="AC100" i="13"/>
  <c r="AB100" i="13"/>
  <c r="AW100" i="13" s="1"/>
  <c r="Y100" i="13"/>
  <c r="X100" i="13"/>
  <c r="W100" i="13"/>
  <c r="U100" i="13"/>
  <c r="T100" i="13"/>
  <c r="S100" i="13"/>
  <c r="Q100" i="13"/>
  <c r="P100" i="13"/>
  <c r="O100" i="13"/>
  <c r="M100" i="13"/>
  <c r="L100" i="13"/>
  <c r="K100" i="13"/>
  <c r="I100" i="13"/>
  <c r="G100" i="13"/>
  <c r="E100" i="13"/>
  <c r="AU99" i="13"/>
  <c r="AT99" i="13"/>
  <c r="AS99" i="13"/>
  <c r="AQ99" i="13"/>
  <c r="AP99" i="13"/>
  <c r="AO99" i="13"/>
  <c r="AM99" i="13"/>
  <c r="AL99" i="13"/>
  <c r="AK99" i="13"/>
  <c r="AI99" i="13"/>
  <c r="AH99" i="13"/>
  <c r="AG99" i="13"/>
  <c r="AE99" i="13"/>
  <c r="AD99" i="13"/>
  <c r="AC99" i="13"/>
  <c r="AB99" i="13"/>
  <c r="AW99" i="13" s="1"/>
  <c r="Y99" i="13"/>
  <c r="X99" i="13"/>
  <c r="W99" i="13"/>
  <c r="U99" i="13"/>
  <c r="T99" i="13"/>
  <c r="S99" i="13"/>
  <c r="Q99" i="13"/>
  <c r="P99" i="13"/>
  <c r="O99" i="13"/>
  <c r="M99" i="13"/>
  <c r="L99" i="13"/>
  <c r="K99" i="13"/>
  <c r="I99" i="13"/>
  <c r="G99" i="13"/>
  <c r="E99" i="13"/>
  <c r="AU98" i="13"/>
  <c r="AT98" i="13"/>
  <c r="AS98" i="13"/>
  <c r="AQ98" i="13"/>
  <c r="AP98" i="13"/>
  <c r="AO98" i="13"/>
  <c r="AM98" i="13"/>
  <c r="AL98" i="13"/>
  <c r="AK98" i="13"/>
  <c r="AI98" i="13"/>
  <c r="AH98" i="13"/>
  <c r="AG98" i="13"/>
  <c r="AE98" i="13"/>
  <c r="AD98" i="13"/>
  <c r="AC98" i="13"/>
  <c r="AB98" i="13"/>
  <c r="AW98" i="13"/>
  <c r="Y98" i="13"/>
  <c r="X98" i="13"/>
  <c r="W98" i="13"/>
  <c r="U98" i="13"/>
  <c r="T98" i="13"/>
  <c r="S98" i="13"/>
  <c r="Q98" i="13"/>
  <c r="P98" i="13"/>
  <c r="O98" i="13"/>
  <c r="M98" i="13"/>
  <c r="L98" i="13"/>
  <c r="K98" i="13"/>
  <c r="I98" i="13"/>
  <c r="G98" i="13"/>
  <c r="E98" i="13"/>
  <c r="AU97" i="13"/>
  <c r="AT97" i="13"/>
  <c r="AS97" i="13"/>
  <c r="AQ97" i="13"/>
  <c r="AP97" i="13"/>
  <c r="AO97" i="13"/>
  <c r="AM97" i="13"/>
  <c r="AL97" i="13"/>
  <c r="AK97" i="13"/>
  <c r="AI97" i="13"/>
  <c r="AH97" i="13"/>
  <c r="AG97" i="13"/>
  <c r="AE97" i="13"/>
  <c r="AD97" i="13"/>
  <c r="AC97" i="13"/>
  <c r="AB97" i="13"/>
  <c r="AW97" i="13" s="1"/>
  <c r="Y97" i="13"/>
  <c r="X97" i="13"/>
  <c r="W97" i="13"/>
  <c r="U97" i="13"/>
  <c r="T97" i="13"/>
  <c r="S97" i="13"/>
  <c r="Q97" i="13"/>
  <c r="P97" i="13"/>
  <c r="O97" i="13"/>
  <c r="M97" i="13"/>
  <c r="L97" i="13"/>
  <c r="K97" i="13"/>
  <c r="I97" i="13"/>
  <c r="G97" i="13"/>
  <c r="E97" i="13"/>
  <c r="AU96" i="13"/>
  <c r="AT96" i="13"/>
  <c r="AS96" i="13"/>
  <c r="AQ96" i="13"/>
  <c r="AP96" i="13"/>
  <c r="AO96" i="13"/>
  <c r="AM96" i="13"/>
  <c r="AL96" i="13"/>
  <c r="AK96" i="13"/>
  <c r="AI96" i="13"/>
  <c r="AH96" i="13"/>
  <c r="AG96" i="13"/>
  <c r="AE96" i="13"/>
  <c r="AD96" i="13"/>
  <c r="AC96" i="13"/>
  <c r="AB96" i="13"/>
  <c r="AW96" i="13"/>
  <c r="Y96" i="13"/>
  <c r="X96" i="13"/>
  <c r="W96" i="13"/>
  <c r="U96" i="13"/>
  <c r="T96" i="13"/>
  <c r="S96" i="13"/>
  <c r="Q96" i="13"/>
  <c r="P96" i="13"/>
  <c r="O96" i="13"/>
  <c r="M96" i="13"/>
  <c r="L96" i="13"/>
  <c r="K96" i="13"/>
  <c r="I96" i="13"/>
  <c r="G96" i="13"/>
  <c r="E96" i="13"/>
  <c r="AU95" i="13"/>
  <c r="AT95" i="13"/>
  <c r="AS95" i="13"/>
  <c r="AQ95" i="13"/>
  <c r="AP95" i="13"/>
  <c r="AO95" i="13"/>
  <c r="AM95" i="13"/>
  <c r="AL95" i="13"/>
  <c r="AK95" i="13"/>
  <c r="AI95" i="13"/>
  <c r="AH95" i="13"/>
  <c r="AG95" i="13"/>
  <c r="AE95" i="13"/>
  <c r="AD95" i="13"/>
  <c r="AC95" i="13"/>
  <c r="AB95" i="13"/>
  <c r="AW95" i="13"/>
  <c r="Y95" i="13"/>
  <c r="X95" i="13"/>
  <c r="W95" i="13"/>
  <c r="U95" i="13"/>
  <c r="T95" i="13"/>
  <c r="S95" i="13"/>
  <c r="Q95" i="13"/>
  <c r="P95" i="13"/>
  <c r="O95" i="13"/>
  <c r="M95" i="13"/>
  <c r="L95" i="13"/>
  <c r="K95" i="13"/>
  <c r="I95" i="13"/>
  <c r="G95" i="13"/>
  <c r="E95" i="13"/>
  <c r="AU94" i="13"/>
  <c r="AT94" i="13"/>
  <c r="AS94" i="13"/>
  <c r="AQ94" i="13"/>
  <c r="AP94" i="13"/>
  <c r="AO94" i="13"/>
  <c r="AM94" i="13"/>
  <c r="AL94" i="13"/>
  <c r="AK94" i="13"/>
  <c r="AI94" i="13"/>
  <c r="AH94" i="13"/>
  <c r="AG94" i="13"/>
  <c r="AE94" i="13"/>
  <c r="AD94" i="13"/>
  <c r="AC94" i="13"/>
  <c r="AB94" i="13"/>
  <c r="AW94" i="13" s="1"/>
  <c r="Y94" i="13"/>
  <c r="X94" i="13"/>
  <c r="W94" i="13"/>
  <c r="U94" i="13"/>
  <c r="T94" i="13"/>
  <c r="S94" i="13"/>
  <c r="Q94" i="13"/>
  <c r="P94" i="13"/>
  <c r="O94" i="13"/>
  <c r="M94" i="13"/>
  <c r="L94" i="13"/>
  <c r="K94" i="13"/>
  <c r="I94" i="13"/>
  <c r="G94" i="13"/>
  <c r="E94" i="13"/>
  <c r="AU93" i="13"/>
  <c r="AT93" i="13"/>
  <c r="AS93" i="13"/>
  <c r="AQ93" i="13"/>
  <c r="AP93" i="13"/>
  <c r="AO93" i="13"/>
  <c r="AM93" i="13"/>
  <c r="AL93" i="13"/>
  <c r="AK93" i="13"/>
  <c r="AI93" i="13"/>
  <c r="AH93" i="13"/>
  <c r="AG93" i="13"/>
  <c r="AE93" i="13"/>
  <c r="AD93" i="13"/>
  <c r="AC93" i="13"/>
  <c r="AB93" i="13"/>
  <c r="AW93" i="13"/>
  <c r="Y93" i="13"/>
  <c r="X93" i="13"/>
  <c r="W93" i="13"/>
  <c r="U93" i="13"/>
  <c r="T93" i="13"/>
  <c r="S93" i="13"/>
  <c r="Q93" i="13"/>
  <c r="P93" i="13"/>
  <c r="O93" i="13"/>
  <c r="M93" i="13"/>
  <c r="L93" i="13"/>
  <c r="K93" i="13"/>
  <c r="I93" i="13"/>
  <c r="G93" i="13"/>
  <c r="E93" i="13"/>
  <c r="AU92" i="13"/>
  <c r="AT92" i="13"/>
  <c r="AS92" i="13"/>
  <c r="AQ92" i="13"/>
  <c r="AP92" i="13"/>
  <c r="AO92" i="13"/>
  <c r="AM92" i="13"/>
  <c r="AL92" i="13"/>
  <c r="AK92" i="13"/>
  <c r="AI92" i="13"/>
  <c r="AH92" i="13"/>
  <c r="AG92" i="13"/>
  <c r="AE92" i="13"/>
  <c r="AD92" i="13"/>
  <c r="AC92" i="13"/>
  <c r="AB92" i="13"/>
  <c r="AW92" i="13" s="1"/>
  <c r="Y92" i="13"/>
  <c r="X92" i="13"/>
  <c r="W92" i="13"/>
  <c r="U92" i="13"/>
  <c r="T92" i="13"/>
  <c r="S92" i="13"/>
  <c r="Q92" i="13"/>
  <c r="P92" i="13"/>
  <c r="O92" i="13"/>
  <c r="M92" i="13"/>
  <c r="L92" i="13"/>
  <c r="K92" i="13"/>
  <c r="I92" i="13"/>
  <c r="G92" i="13"/>
  <c r="E92" i="13"/>
  <c r="AU91" i="13"/>
  <c r="AT91" i="13"/>
  <c r="AS91" i="13"/>
  <c r="AQ91" i="13"/>
  <c r="AP91" i="13"/>
  <c r="AO91" i="13"/>
  <c r="AM91" i="13"/>
  <c r="AL91" i="13"/>
  <c r="AK91" i="13"/>
  <c r="AI91" i="13"/>
  <c r="AH91" i="13"/>
  <c r="AG91" i="13"/>
  <c r="AE91" i="13"/>
  <c r="AD91" i="13"/>
  <c r="AC91" i="13"/>
  <c r="AB91" i="13"/>
  <c r="AW91" i="13" s="1"/>
  <c r="Y91" i="13"/>
  <c r="X91" i="13"/>
  <c r="W91" i="13"/>
  <c r="U91" i="13"/>
  <c r="T91" i="13"/>
  <c r="S91" i="13"/>
  <c r="Q91" i="13"/>
  <c r="P91" i="13"/>
  <c r="O91" i="13"/>
  <c r="M91" i="13"/>
  <c r="L91" i="13"/>
  <c r="K91" i="13"/>
  <c r="I91" i="13"/>
  <c r="G91" i="13"/>
  <c r="E91" i="13"/>
  <c r="AU90" i="13"/>
  <c r="AT90" i="13"/>
  <c r="AS90" i="13"/>
  <c r="AQ90" i="13"/>
  <c r="AP90" i="13"/>
  <c r="AO90" i="13"/>
  <c r="AM90" i="13"/>
  <c r="AL90" i="13"/>
  <c r="AK90" i="13"/>
  <c r="AI90" i="13"/>
  <c r="AH90" i="13"/>
  <c r="AG90" i="13"/>
  <c r="AE90" i="13"/>
  <c r="AD90" i="13"/>
  <c r="AC90" i="13"/>
  <c r="AB90" i="13"/>
  <c r="AW90" i="13"/>
  <c r="Y90" i="13"/>
  <c r="X90" i="13"/>
  <c r="W90" i="13"/>
  <c r="U90" i="13"/>
  <c r="T90" i="13"/>
  <c r="S90" i="13"/>
  <c r="Q90" i="13"/>
  <c r="P90" i="13"/>
  <c r="O90" i="13"/>
  <c r="M90" i="13"/>
  <c r="L90" i="13"/>
  <c r="K90" i="13"/>
  <c r="I90" i="13"/>
  <c r="G90" i="13"/>
  <c r="E90" i="13"/>
  <c r="AU89" i="13"/>
  <c r="AT89" i="13"/>
  <c r="AS89" i="13"/>
  <c r="AQ89" i="13"/>
  <c r="AP89" i="13"/>
  <c r="AO89" i="13"/>
  <c r="AM89" i="13"/>
  <c r="AL89" i="13"/>
  <c r="AK89" i="13"/>
  <c r="AI89" i="13"/>
  <c r="AH89" i="13"/>
  <c r="AG89" i="13"/>
  <c r="AE89" i="13"/>
  <c r="AD89" i="13"/>
  <c r="AC89" i="13"/>
  <c r="AB89" i="13"/>
  <c r="AW89" i="13" s="1"/>
  <c r="Y89" i="13"/>
  <c r="X89" i="13"/>
  <c r="W89" i="13"/>
  <c r="U89" i="13"/>
  <c r="T89" i="13"/>
  <c r="S89" i="13"/>
  <c r="Q89" i="13"/>
  <c r="P89" i="13"/>
  <c r="O89" i="13"/>
  <c r="M89" i="13"/>
  <c r="L89" i="13"/>
  <c r="K89" i="13"/>
  <c r="I89" i="13"/>
  <c r="G89" i="13"/>
  <c r="E89" i="13"/>
  <c r="AU88" i="13"/>
  <c r="AT88" i="13"/>
  <c r="AS88" i="13"/>
  <c r="AQ88" i="13"/>
  <c r="AP88" i="13"/>
  <c r="AO88" i="13"/>
  <c r="AM88" i="13"/>
  <c r="AL88" i="13"/>
  <c r="AK88" i="13"/>
  <c r="AI88" i="13"/>
  <c r="AH88" i="13"/>
  <c r="AG88" i="13"/>
  <c r="AE88" i="13"/>
  <c r="AD88" i="13"/>
  <c r="AC88" i="13"/>
  <c r="AB88" i="13"/>
  <c r="AW88" i="13"/>
  <c r="Y88" i="13"/>
  <c r="X88" i="13"/>
  <c r="W88" i="13"/>
  <c r="U88" i="13"/>
  <c r="T88" i="13"/>
  <c r="S88" i="13"/>
  <c r="Q88" i="13"/>
  <c r="P88" i="13"/>
  <c r="O88" i="13"/>
  <c r="M88" i="13"/>
  <c r="L88" i="13"/>
  <c r="K88" i="13"/>
  <c r="I88" i="13"/>
  <c r="G88" i="13"/>
  <c r="E88" i="13"/>
  <c r="AU87" i="13"/>
  <c r="AT87" i="13"/>
  <c r="AS87" i="13"/>
  <c r="AQ87" i="13"/>
  <c r="AP87" i="13"/>
  <c r="AO87" i="13"/>
  <c r="AM87" i="13"/>
  <c r="AL87" i="13"/>
  <c r="AK87" i="13"/>
  <c r="AI87" i="13"/>
  <c r="AH87" i="13"/>
  <c r="AG87" i="13"/>
  <c r="AE87" i="13"/>
  <c r="AD87" i="13"/>
  <c r="AC87" i="13"/>
  <c r="AB87" i="13"/>
  <c r="AW87" i="13"/>
  <c r="Y87" i="13"/>
  <c r="X87" i="13"/>
  <c r="W87" i="13"/>
  <c r="U87" i="13"/>
  <c r="T87" i="13"/>
  <c r="S87" i="13"/>
  <c r="Q87" i="13"/>
  <c r="P87" i="13"/>
  <c r="O87" i="13"/>
  <c r="M87" i="13"/>
  <c r="L87" i="13"/>
  <c r="K87" i="13"/>
  <c r="I87" i="13"/>
  <c r="G87" i="13"/>
  <c r="E87" i="13"/>
  <c r="AU86" i="13"/>
  <c r="AT86" i="13"/>
  <c r="AS86" i="13"/>
  <c r="AQ86" i="13"/>
  <c r="AP86" i="13"/>
  <c r="AO86" i="13"/>
  <c r="AM86" i="13"/>
  <c r="AL86" i="13"/>
  <c r="AK86" i="13"/>
  <c r="AI86" i="13"/>
  <c r="AH86" i="13"/>
  <c r="AG86" i="13"/>
  <c r="AE86" i="13"/>
  <c r="AD86" i="13"/>
  <c r="AC86" i="13"/>
  <c r="AB86" i="13"/>
  <c r="AW86" i="13" s="1"/>
  <c r="Y86" i="13"/>
  <c r="X86" i="13"/>
  <c r="W86" i="13"/>
  <c r="U86" i="13"/>
  <c r="T86" i="13"/>
  <c r="S86" i="13"/>
  <c r="Q86" i="13"/>
  <c r="P86" i="13"/>
  <c r="O86" i="13"/>
  <c r="M86" i="13"/>
  <c r="L86" i="13"/>
  <c r="K86" i="13"/>
  <c r="I86" i="13"/>
  <c r="G86" i="13"/>
  <c r="E86" i="13"/>
  <c r="AU85" i="13"/>
  <c r="AT85" i="13"/>
  <c r="AS85" i="13"/>
  <c r="AQ85" i="13"/>
  <c r="AP85" i="13"/>
  <c r="AO85" i="13"/>
  <c r="AM85" i="13"/>
  <c r="AL85" i="13"/>
  <c r="AK85" i="13"/>
  <c r="AI85" i="13"/>
  <c r="AH85" i="13"/>
  <c r="AG85" i="13"/>
  <c r="AE85" i="13"/>
  <c r="AD85" i="13"/>
  <c r="AC85" i="13"/>
  <c r="AB85" i="13"/>
  <c r="AW85" i="13"/>
  <c r="Y85" i="13"/>
  <c r="X85" i="13"/>
  <c r="W85" i="13"/>
  <c r="U85" i="13"/>
  <c r="T85" i="13"/>
  <c r="S85" i="13"/>
  <c r="Q85" i="13"/>
  <c r="P85" i="13"/>
  <c r="O85" i="13"/>
  <c r="M85" i="13"/>
  <c r="L85" i="13"/>
  <c r="K85" i="13"/>
  <c r="I85" i="13"/>
  <c r="G85" i="13"/>
  <c r="E85" i="13"/>
  <c r="AU84" i="13"/>
  <c r="AT84" i="13"/>
  <c r="AS84" i="13"/>
  <c r="AQ84" i="13"/>
  <c r="AP84" i="13"/>
  <c r="AO84" i="13"/>
  <c r="AM84" i="13"/>
  <c r="AL84" i="13"/>
  <c r="AK84" i="13"/>
  <c r="AI84" i="13"/>
  <c r="AH84" i="13"/>
  <c r="AG84" i="13"/>
  <c r="AE84" i="13"/>
  <c r="AD84" i="13"/>
  <c r="AC84" i="13"/>
  <c r="AB84" i="13"/>
  <c r="AW84" i="13" s="1"/>
  <c r="Y84" i="13"/>
  <c r="X84" i="13"/>
  <c r="W84" i="13"/>
  <c r="U84" i="13"/>
  <c r="T84" i="13"/>
  <c r="S84" i="13"/>
  <c r="Q84" i="13"/>
  <c r="P84" i="13"/>
  <c r="O84" i="13"/>
  <c r="M84" i="13"/>
  <c r="L84" i="13"/>
  <c r="K84" i="13"/>
  <c r="I84" i="13"/>
  <c r="G84" i="13"/>
  <c r="E84" i="13"/>
  <c r="AU83" i="13"/>
  <c r="AT83" i="13"/>
  <c r="AS83" i="13"/>
  <c r="AQ83" i="13"/>
  <c r="AP83" i="13"/>
  <c r="AO83" i="13"/>
  <c r="AM83" i="13"/>
  <c r="AL83" i="13"/>
  <c r="AK83" i="13"/>
  <c r="AI83" i="13"/>
  <c r="AH83" i="13"/>
  <c r="AG83" i="13"/>
  <c r="AE83" i="13"/>
  <c r="AD83" i="13"/>
  <c r="AC83" i="13"/>
  <c r="AB83" i="13"/>
  <c r="AW83" i="13" s="1"/>
  <c r="Y83" i="13"/>
  <c r="X83" i="13"/>
  <c r="W83" i="13"/>
  <c r="U83" i="13"/>
  <c r="T83" i="13"/>
  <c r="S83" i="13"/>
  <c r="Q83" i="13"/>
  <c r="P83" i="13"/>
  <c r="O83" i="13"/>
  <c r="M83" i="13"/>
  <c r="L83" i="13"/>
  <c r="K83" i="13"/>
  <c r="I83" i="13"/>
  <c r="G83" i="13"/>
  <c r="E83" i="13"/>
  <c r="AU82" i="13"/>
  <c r="AT82" i="13"/>
  <c r="AS82" i="13"/>
  <c r="AQ82" i="13"/>
  <c r="AP82" i="13"/>
  <c r="AO82" i="13"/>
  <c r="AM82" i="13"/>
  <c r="AL82" i="13"/>
  <c r="AK82" i="13"/>
  <c r="AI82" i="13"/>
  <c r="AH82" i="13"/>
  <c r="AG82" i="13"/>
  <c r="AE82" i="13"/>
  <c r="AD82" i="13"/>
  <c r="AC82" i="13"/>
  <c r="AB82" i="13"/>
  <c r="AW82" i="13"/>
  <c r="Y82" i="13"/>
  <c r="X82" i="13"/>
  <c r="W82" i="13"/>
  <c r="U82" i="13"/>
  <c r="T82" i="13"/>
  <c r="S82" i="13"/>
  <c r="Q82" i="13"/>
  <c r="P82" i="13"/>
  <c r="O82" i="13"/>
  <c r="M82" i="13"/>
  <c r="L82" i="13"/>
  <c r="K82" i="13"/>
  <c r="I82" i="13"/>
  <c r="G82" i="13"/>
  <c r="E82" i="13"/>
  <c r="AU81" i="13"/>
  <c r="AT81" i="13"/>
  <c r="AS81" i="13"/>
  <c r="AQ81" i="13"/>
  <c r="AP81" i="13"/>
  <c r="AO81" i="13"/>
  <c r="AM81" i="13"/>
  <c r="AL81" i="13"/>
  <c r="AK81" i="13"/>
  <c r="AI81" i="13"/>
  <c r="AH81" i="13"/>
  <c r="AG81" i="13"/>
  <c r="AE81" i="13"/>
  <c r="AD81" i="13"/>
  <c r="AC81" i="13"/>
  <c r="AB81" i="13"/>
  <c r="AW81" i="13" s="1"/>
  <c r="Y81" i="13"/>
  <c r="X81" i="13"/>
  <c r="W81" i="13"/>
  <c r="U81" i="13"/>
  <c r="T81" i="13"/>
  <c r="S81" i="13"/>
  <c r="Q81" i="13"/>
  <c r="P81" i="13"/>
  <c r="O81" i="13"/>
  <c r="M81" i="13"/>
  <c r="L81" i="13"/>
  <c r="K81" i="13"/>
  <c r="I81" i="13"/>
  <c r="G81" i="13"/>
  <c r="E81" i="13"/>
  <c r="AU80" i="13"/>
  <c r="AT80" i="13"/>
  <c r="AS80" i="13"/>
  <c r="AQ80" i="13"/>
  <c r="AP80" i="13"/>
  <c r="AO80" i="13"/>
  <c r="AM80" i="13"/>
  <c r="AL80" i="13"/>
  <c r="AK80" i="13"/>
  <c r="AI80" i="13"/>
  <c r="AH80" i="13"/>
  <c r="AG80" i="13"/>
  <c r="AE80" i="13"/>
  <c r="AD80" i="13"/>
  <c r="AC80" i="13"/>
  <c r="AB80" i="13"/>
  <c r="AW80" i="13"/>
  <c r="Y80" i="13"/>
  <c r="X80" i="13"/>
  <c r="W80" i="13"/>
  <c r="U80" i="13"/>
  <c r="T80" i="13"/>
  <c r="S80" i="13"/>
  <c r="Q80" i="13"/>
  <c r="P80" i="13"/>
  <c r="O80" i="13"/>
  <c r="M80" i="13"/>
  <c r="L80" i="13"/>
  <c r="K80" i="13"/>
  <c r="I80" i="13"/>
  <c r="G80" i="13"/>
  <c r="E80" i="13"/>
  <c r="AU79" i="13"/>
  <c r="AT79" i="13"/>
  <c r="AS79" i="13"/>
  <c r="AQ79" i="13"/>
  <c r="AP79" i="13"/>
  <c r="AO79" i="13"/>
  <c r="AM79" i="13"/>
  <c r="AL79" i="13"/>
  <c r="AK79" i="13"/>
  <c r="AI79" i="13"/>
  <c r="AH79" i="13"/>
  <c r="AG79" i="13"/>
  <c r="AE79" i="13"/>
  <c r="AD79" i="13"/>
  <c r="AC79" i="13"/>
  <c r="AB79" i="13"/>
  <c r="AW79" i="13"/>
  <c r="Y79" i="13"/>
  <c r="X79" i="13"/>
  <c r="W79" i="13"/>
  <c r="U79" i="13"/>
  <c r="T79" i="13"/>
  <c r="S79" i="13"/>
  <c r="Q79" i="13"/>
  <c r="P79" i="13"/>
  <c r="O79" i="13"/>
  <c r="M79" i="13"/>
  <c r="L79" i="13"/>
  <c r="K79" i="13"/>
  <c r="I79" i="13"/>
  <c r="G79" i="13"/>
  <c r="E79" i="13"/>
  <c r="AU78" i="13"/>
  <c r="AT78" i="13"/>
  <c r="AS78" i="13"/>
  <c r="AQ78" i="13"/>
  <c r="AP78" i="13"/>
  <c r="AO78" i="13"/>
  <c r="AM78" i="13"/>
  <c r="AL78" i="13"/>
  <c r="AK78" i="13"/>
  <c r="AI78" i="13"/>
  <c r="AH78" i="13"/>
  <c r="AG78" i="13"/>
  <c r="AE78" i="13"/>
  <c r="AD78" i="13"/>
  <c r="AC78" i="13"/>
  <c r="AB78" i="13"/>
  <c r="AW78" i="13" s="1"/>
  <c r="Y78" i="13"/>
  <c r="X78" i="13"/>
  <c r="W78" i="13"/>
  <c r="U78" i="13"/>
  <c r="T78" i="13"/>
  <c r="S78" i="13"/>
  <c r="Q78" i="13"/>
  <c r="P78" i="13"/>
  <c r="O78" i="13"/>
  <c r="M78" i="13"/>
  <c r="L78" i="13"/>
  <c r="K78" i="13"/>
  <c r="I78" i="13"/>
  <c r="G78" i="13"/>
  <c r="E78" i="13"/>
  <c r="AU77" i="13"/>
  <c r="AT77" i="13"/>
  <c r="AS77" i="13"/>
  <c r="AQ77" i="13"/>
  <c r="AP77" i="13"/>
  <c r="AO77" i="13"/>
  <c r="AM77" i="13"/>
  <c r="AL77" i="13"/>
  <c r="AK77" i="13"/>
  <c r="AI77" i="13"/>
  <c r="AH77" i="13"/>
  <c r="AG77" i="13"/>
  <c r="AE77" i="13"/>
  <c r="AD77" i="13"/>
  <c r="AC77" i="13"/>
  <c r="AB77" i="13"/>
  <c r="AW77" i="13"/>
  <c r="Y77" i="13"/>
  <c r="X77" i="13"/>
  <c r="W77" i="13"/>
  <c r="U77" i="13"/>
  <c r="T77" i="13"/>
  <c r="S77" i="13"/>
  <c r="Q77" i="13"/>
  <c r="P77" i="13"/>
  <c r="O77" i="13"/>
  <c r="M77" i="13"/>
  <c r="L77" i="13"/>
  <c r="K77" i="13"/>
  <c r="I77" i="13"/>
  <c r="G77" i="13"/>
  <c r="E77" i="13"/>
  <c r="AU76" i="13"/>
  <c r="AT76" i="13"/>
  <c r="AS76" i="13"/>
  <c r="AQ76" i="13"/>
  <c r="AP76" i="13"/>
  <c r="AO76" i="13"/>
  <c r="AM76" i="13"/>
  <c r="AL76" i="13"/>
  <c r="AK76" i="13"/>
  <c r="AI76" i="13"/>
  <c r="AH76" i="13"/>
  <c r="AG76" i="13"/>
  <c r="AE76" i="13"/>
  <c r="AD76" i="13"/>
  <c r="AC76" i="13"/>
  <c r="AB76" i="13"/>
  <c r="AW76" i="13" s="1"/>
  <c r="Y76" i="13"/>
  <c r="X76" i="13"/>
  <c r="W76" i="13"/>
  <c r="U76" i="13"/>
  <c r="T76" i="13"/>
  <c r="S76" i="13"/>
  <c r="Q76" i="13"/>
  <c r="P76" i="13"/>
  <c r="O76" i="13"/>
  <c r="M76" i="13"/>
  <c r="L76" i="13"/>
  <c r="K76" i="13"/>
  <c r="I76" i="13"/>
  <c r="G76" i="13"/>
  <c r="E76" i="13"/>
  <c r="AU75" i="13"/>
  <c r="AT75" i="13"/>
  <c r="AS75" i="13"/>
  <c r="AQ75" i="13"/>
  <c r="AP75" i="13"/>
  <c r="AO75" i="13"/>
  <c r="AM75" i="13"/>
  <c r="AL75" i="13"/>
  <c r="AK75" i="13"/>
  <c r="AI75" i="13"/>
  <c r="AH75" i="13"/>
  <c r="AG75" i="13"/>
  <c r="AE75" i="13"/>
  <c r="AD75" i="13"/>
  <c r="AC75" i="13"/>
  <c r="AB75" i="13"/>
  <c r="AW75" i="13" s="1"/>
  <c r="Y75" i="13"/>
  <c r="X75" i="13"/>
  <c r="W75" i="13"/>
  <c r="U75" i="13"/>
  <c r="T75" i="13"/>
  <c r="S75" i="13"/>
  <c r="Q75" i="13"/>
  <c r="P75" i="13"/>
  <c r="O75" i="13"/>
  <c r="M75" i="13"/>
  <c r="L75" i="13"/>
  <c r="K75" i="13"/>
  <c r="I75" i="13"/>
  <c r="G75" i="13"/>
  <c r="E75" i="13"/>
  <c r="AU74" i="13"/>
  <c r="AT74" i="13"/>
  <c r="AS74" i="13"/>
  <c r="AQ74" i="13"/>
  <c r="AP74" i="13"/>
  <c r="AO74" i="13"/>
  <c r="AM74" i="13"/>
  <c r="AL74" i="13"/>
  <c r="AK74" i="13"/>
  <c r="AI74" i="13"/>
  <c r="AH74" i="13"/>
  <c r="AG74" i="13"/>
  <c r="AE74" i="13"/>
  <c r="AD74" i="13"/>
  <c r="AC74" i="13"/>
  <c r="AB74" i="13"/>
  <c r="AW74" i="13"/>
  <c r="Y74" i="13"/>
  <c r="X74" i="13"/>
  <c r="W74" i="13"/>
  <c r="U74" i="13"/>
  <c r="T74" i="13"/>
  <c r="S74" i="13"/>
  <c r="Q74" i="13"/>
  <c r="P74" i="13"/>
  <c r="O74" i="13"/>
  <c r="M74" i="13"/>
  <c r="L74" i="13"/>
  <c r="K74" i="13"/>
  <c r="I74" i="13"/>
  <c r="G74" i="13"/>
  <c r="E74" i="13"/>
  <c r="AU73" i="13"/>
  <c r="AT73" i="13"/>
  <c r="AS73" i="13"/>
  <c r="AQ73" i="13"/>
  <c r="AP73" i="13"/>
  <c r="AO73" i="13"/>
  <c r="AM73" i="13"/>
  <c r="AL73" i="13"/>
  <c r="AK73" i="13"/>
  <c r="AI73" i="13"/>
  <c r="AH73" i="13"/>
  <c r="AG73" i="13"/>
  <c r="AE73" i="13"/>
  <c r="AD73" i="13"/>
  <c r="AC73" i="13"/>
  <c r="AB73" i="13"/>
  <c r="AW73" i="13" s="1"/>
  <c r="Y73" i="13"/>
  <c r="X73" i="13"/>
  <c r="W73" i="13"/>
  <c r="U73" i="13"/>
  <c r="T73" i="13"/>
  <c r="S73" i="13"/>
  <c r="Q73" i="13"/>
  <c r="P73" i="13"/>
  <c r="O73" i="13"/>
  <c r="M73" i="13"/>
  <c r="L73" i="13"/>
  <c r="K73" i="13"/>
  <c r="I73" i="13"/>
  <c r="G73" i="13"/>
  <c r="E73" i="13"/>
  <c r="AU72" i="13"/>
  <c r="AT72" i="13"/>
  <c r="AS72" i="13"/>
  <c r="AQ72" i="13"/>
  <c r="AP72" i="13"/>
  <c r="AO72" i="13"/>
  <c r="AM72" i="13"/>
  <c r="AL72" i="13"/>
  <c r="AK72" i="13"/>
  <c r="AI72" i="13"/>
  <c r="AH72" i="13"/>
  <c r="AG72" i="13"/>
  <c r="AE72" i="13"/>
  <c r="AD72" i="13"/>
  <c r="AC72" i="13"/>
  <c r="AB72" i="13"/>
  <c r="AW72" i="13"/>
  <c r="Y72" i="13"/>
  <c r="X72" i="13"/>
  <c r="W72" i="13"/>
  <c r="U72" i="13"/>
  <c r="T72" i="13"/>
  <c r="S72" i="13"/>
  <c r="Q72" i="13"/>
  <c r="P72" i="13"/>
  <c r="O72" i="13"/>
  <c r="M72" i="13"/>
  <c r="L72" i="13"/>
  <c r="K72" i="13"/>
  <c r="I72" i="13"/>
  <c r="G72" i="13"/>
  <c r="E72" i="13"/>
  <c r="AU71" i="13"/>
  <c r="AT71" i="13"/>
  <c r="AS71" i="13"/>
  <c r="AQ71" i="13"/>
  <c r="AP71" i="13"/>
  <c r="AO71" i="13"/>
  <c r="AM71" i="13"/>
  <c r="AL71" i="13"/>
  <c r="AK71" i="13"/>
  <c r="AI71" i="13"/>
  <c r="AH71" i="13"/>
  <c r="AG71" i="13"/>
  <c r="AE71" i="13"/>
  <c r="AD71" i="13"/>
  <c r="AC71" i="13"/>
  <c r="AB71" i="13"/>
  <c r="AW71" i="13"/>
  <c r="Y71" i="13"/>
  <c r="X71" i="13"/>
  <c r="W71" i="13"/>
  <c r="U71" i="13"/>
  <c r="T71" i="13"/>
  <c r="S71" i="13"/>
  <c r="Q71" i="13"/>
  <c r="P71" i="13"/>
  <c r="O71" i="13"/>
  <c r="M71" i="13"/>
  <c r="L71" i="13"/>
  <c r="K71" i="13"/>
  <c r="I71" i="13"/>
  <c r="G71" i="13"/>
  <c r="E71" i="13"/>
  <c r="AU70" i="13"/>
  <c r="AT70" i="13"/>
  <c r="AS70" i="13"/>
  <c r="AQ70" i="13"/>
  <c r="AP70" i="13"/>
  <c r="AO70" i="13"/>
  <c r="AM70" i="13"/>
  <c r="AL70" i="13"/>
  <c r="AK70" i="13"/>
  <c r="AI70" i="13"/>
  <c r="AH70" i="13"/>
  <c r="AG70" i="13"/>
  <c r="AE70" i="13"/>
  <c r="AD70" i="13"/>
  <c r="AC70" i="13"/>
  <c r="AB70" i="13"/>
  <c r="AW70" i="13" s="1"/>
  <c r="Y70" i="13"/>
  <c r="X70" i="13"/>
  <c r="W70" i="13"/>
  <c r="U70" i="13"/>
  <c r="T70" i="13"/>
  <c r="S70" i="13"/>
  <c r="Q70" i="13"/>
  <c r="P70" i="13"/>
  <c r="O70" i="13"/>
  <c r="M70" i="13"/>
  <c r="L70" i="13"/>
  <c r="K70" i="13"/>
  <c r="I70" i="13"/>
  <c r="G70" i="13"/>
  <c r="E70" i="13"/>
  <c r="AU69" i="13"/>
  <c r="AT69" i="13"/>
  <c r="AS69" i="13"/>
  <c r="AQ69" i="13"/>
  <c r="AP69" i="13"/>
  <c r="AO69" i="13"/>
  <c r="AM69" i="13"/>
  <c r="AL69" i="13"/>
  <c r="AK69" i="13"/>
  <c r="AI69" i="13"/>
  <c r="AH69" i="13"/>
  <c r="AG69" i="13"/>
  <c r="AE69" i="13"/>
  <c r="AD69" i="13"/>
  <c r="AC69" i="13"/>
  <c r="AB69" i="13"/>
  <c r="AW69" i="13"/>
  <c r="Y69" i="13"/>
  <c r="X69" i="13"/>
  <c r="W69" i="13"/>
  <c r="U69" i="13"/>
  <c r="T69" i="13"/>
  <c r="S69" i="13"/>
  <c r="Q69" i="13"/>
  <c r="P69" i="13"/>
  <c r="O69" i="13"/>
  <c r="M69" i="13"/>
  <c r="L69" i="13"/>
  <c r="K69" i="13"/>
  <c r="I69" i="13"/>
  <c r="G69" i="13"/>
  <c r="E69" i="13"/>
  <c r="AU68" i="13"/>
  <c r="AT68" i="13"/>
  <c r="AS68" i="13"/>
  <c r="AQ68" i="13"/>
  <c r="AP68" i="13"/>
  <c r="AO68" i="13"/>
  <c r="AM68" i="13"/>
  <c r="AL68" i="13"/>
  <c r="AK68" i="13"/>
  <c r="AI68" i="13"/>
  <c r="AH68" i="13"/>
  <c r="AG68" i="13"/>
  <c r="AE68" i="13"/>
  <c r="AD68" i="13"/>
  <c r="AC68" i="13"/>
  <c r="AB68" i="13"/>
  <c r="AW68" i="13" s="1"/>
  <c r="Y68" i="13"/>
  <c r="X68" i="13"/>
  <c r="W68" i="13"/>
  <c r="U68" i="13"/>
  <c r="T68" i="13"/>
  <c r="S68" i="13"/>
  <c r="Q68" i="13"/>
  <c r="P68" i="13"/>
  <c r="O68" i="13"/>
  <c r="M68" i="13"/>
  <c r="L68" i="13"/>
  <c r="K68" i="13"/>
  <c r="I68" i="13"/>
  <c r="G68" i="13"/>
  <c r="E68" i="13"/>
  <c r="AU67" i="13"/>
  <c r="AT67" i="13"/>
  <c r="AS67" i="13"/>
  <c r="AQ67" i="13"/>
  <c r="AP67" i="13"/>
  <c r="AO67" i="13"/>
  <c r="AM67" i="13"/>
  <c r="AL67" i="13"/>
  <c r="AK67" i="13"/>
  <c r="AI67" i="13"/>
  <c r="AH67" i="13"/>
  <c r="AG67" i="13"/>
  <c r="AE67" i="13"/>
  <c r="AD67" i="13"/>
  <c r="AC67" i="13"/>
  <c r="AB67" i="13"/>
  <c r="AW67" i="13" s="1"/>
  <c r="Y67" i="13"/>
  <c r="X67" i="13"/>
  <c r="W67" i="13"/>
  <c r="U67" i="13"/>
  <c r="T67" i="13"/>
  <c r="S67" i="13"/>
  <c r="Q67" i="13"/>
  <c r="P67" i="13"/>
  <c r="O67" i="13"/>
  <c r="M67" i="13"/>
  <c r="L67" i="13"/>
  <c r="K67" i="13"/>
  <c r="I67" i="13"/>
  <c r="G67" i="13"/>
  <c r="E67" i="13"/>
  <c r="AU66" i="13"/>
  <c r="AT66" i="13"/>
  <c r="AS66" i="13"/>
  <c r="AQ66" i="13"/>
  <c r="AP66" i="13"/>
  <c r="AO66" i="13"/>
  <c r="AM66" i="13"/>
  <c r="AL66" i="13"/>
  <c r="AK66" i="13"/>
  <c r="AI66" i="13"/>
  <c r="AH66" i="13"/>
  <c r="AG66" i="13"/>
  <c r="AE66" i="13"/>
  <c r="AD66" i="13"/>
  <c r="AC66" i="13"/>
  <c r="AB66" i="13"/>
  <c r="AW66" i="13"/>
  <c r="Y66" i="13"/>
  <c r="X66" i="13"/>
  <c r="W66" i="13"/>
  <c r="U66" i="13"/>
  <c r="T66" i="13"/>
  <c r="S66" i="13"/>
  <c r="Q66" i="13"/>
  <c r="P66" i="13"/>
  <c r="O66" i="13"/>
  <c r="M66" i="13"/>
  <c r="L66" i="13"/>
  <c r="K66" i="13"/>
  <c r="I66" i="13"/>
  <c r="G66" i="13"/>
  <c r="E66" i="13"/>
  <c r="AU65" i="13"/>
  <c r="AT65" i="13"/>
  <c r="AS65" i="13"/>
  <c r="AQ65" i="13"/>
  <c r="AP65" i="13"/>
  <c r="AO65" i="13"/>
  <c r="AM65" i="13"/>
  <c r="AL65" i="13"/>
  <c r="AK65" i="13"/>
  <c r="AI65" i="13"/>
  <c r="AH65" i="13"/>
  <c r="AG65" i="13"/>
  <c r="AE65" i="13"/>
  <c r="AD65" i="13"/>
  <c r="AC65" i="13"/>
  <c r="AB65" i="13"/>
  <c r="AW65" i="13" s="1"/>
  <c r="Y65" i="13"/>
  <c r="X65" i="13"/>
  <c r="W65" i="13"/>
  <c r="U65" i="13"/>
  <c r="T65" i="13"/>
  <c r="S65" i="13"/>
  <c r="Q65" i="13"/>
  <c r="P65" i="13"/>
  <c r="O65" i="13"/>
  <c r="M65" i="13"/>
  <c r="L65" i="13"/>
  <c r="K65" i="13"/>
  <c r="I65" i="13"/>
  <c r="G65" i="13"/>
  <c r="E65" i="13"/>
  <c r="AU64" i="13"/>
  <c r="AT64" i="13"/>
  <c r="AS64" i="13"/>
  <c r="AQ64" i="13"/>
  <c r="AP64" i="13"/>
  <c r="AO64" i="13"/>
  <c r="AM64" i="13"/>
  <c r="AL64" i="13"/>
  <c r="AK64" i="13"/>
  <c r="AI64" i="13"/>
  <c r="AH64" i="13"/>
  <c r="AG64" i="13"/>
  <c r="AE64" i="13"/>
  <c r="AD64" i="13"/>
  <c r="AC64" i="13"/>
  <c r="AB64" i="13"/>
  <c r="AW64" i="13"/>
  <c r="Y64" i="13"/>
  <c r="X64" i="13"/>
  <c r="W64" i="13"/>
  <c r="U64" i="13"/>
  <c r="T64" i="13"/>
  <c r="S64" i="13"/>
  <c r="Q64" i="13"/>
  <c r="P64" i="13"/>
  <c r="O64" i="13"/>
  <c r="M64" i="13"/>
  <c r="L64" i="13"/>
  <c r="K64" i="13"/>
  <c r="I64" i="13"/>
  <c r="G64" i="13"/>
  <c r="E64" i="13"/>
  <c r="AU63" i="13"/>
  <c r="AT63" i="13"/>
  <c r="AS63" i="13"/>
  <c r="AQ63" i="13"/>
  <c r="AP63" i="13"/>
  <c r="AO63" i="13"/>
  <c r="AM63" i="13"/>
  <c r="AL63" i="13"/>
  <c r="AK63" i="13"/>
  <c r="AI63" i="13"/>
  <c r="AH63" i="13"/>
  <c r="AG63" i="13"/>
  <c r="AE63" i="13"/>
  <c r="AD63" i="13"/>
  <c r="AC63" i="13"/>
  <c r="AB63" i="13"/>
  <c r="AW63" i="13"/>
  <c r="Y63" i="13"/>
  <c r="X63" i="13"/>
  <c r="W63" i="13"/>
  <c r="U63" i="13"/>
  <c r="T63" i="13"/>
  <c r="S63" i="13"/>
  <c r="Q63" i="13"/>
  <c r="P63" i="13"/>
  <c r="O63" i="13"/>
  <c r="M63" i="13"/>
  <c r="L63" i="13"/>
  <c r="K63" i="13"/>
  <c r="I63" i="13"/>
  <c r="G63" i="13"/>
  <c r="E63" i="13"/>
  <c r="AU62" i="13"/>
  <c r="AT62" i="13"/>
  <c r="AS62" i="13"/>
  <c r="AQ62" i="13"/>
  <c r="AP62" i="13"/>
  <c r="AO62" i="13"/>
  <c r="AM62" i="13"/>
  <c r="AL62" i="13"/>
  <c r="AK62" i="13"/>
  <c r="AI62" i="13"/>
  <c r="AH62" i="13"/>
  <c r="AG62" i="13"/>
  <c r="AE62" i="13"/>
  <c r="AD62" i="13"/>
  <c r="AC62" i="13"/>
  <c r="AB62" i="13"/>
  <c r="AW62" i="13" s="1"/>
  <c r="Y62" i="13"/>
  <c r="X62" i="13"/>
  <c r="W62" i="13"/>
  <c r="U62" i="13"/>
  <c r="T62" i="13"/>
  <c r="S62" i="13"/>
  <c r="Q62" i="13"/>
  <c r="P62" i="13"/>
  <c r="O62" i="13"/>
  <c r="M62" i="13"/>
  <c r="L62" i="13"/>
  <c r="K62" i="13"/>
  <c r="I62" i="13"/>
  <c r="G62" i="13"/>
  <c r="E62" i="13"/>
  <c r="AU61" i="13"/>
  <c r="AT61" i="13"/>
  <c r="AS61" i="13"/>
  <c r="AQ61" i="13"/>
  <c r="AP61" i="13"/>
  <c r="AO61" i="13"/>
  <c r="AM61" i="13"/>
  <c r="AL61" i="13"/>
  <c r="AK61" i="13"/>
  <c r="AI61" i="13"/>
  <c r="AH61" i="13"/>
  <c r="AG61" i="13"/>
  <c r="AE61" i="13"/>
  <c r="AD61" i="13"/>
  <c r="AC61" i="13"/>
  <c r="AB61" i="13"/>
  <c r="AW61" i="13"/>
  <c r="Y61" i="13"/>
  <c r="X61" i="13"/>
  <c r="W61" i="13"/>
  <c r="U61" i="13"/>
  <c r="T61" i="13"/>
  <c r="S61" i="13"/>
  <c r="Q61" i="13"/>
  <c r="P61" i="13"/>
  <c r="O61" i="13"/>
  <c r="M61" i="13"/>
  <c r="L61" i="13"/>
  <c r="K61" i="13"/>
  <c r="I61" i="13"/>
  <c r="G61" i="13"/>
  <c r="E61" i="13"/>
  <c r="AU60" i="13"/>
  <c r="AT60" i="13"/>
  <c r="AS60" i="13"/>
  <c r="AQ60" i="13"/>
  <c r="AP60" i="13"/>
  <c r="AO60" i="13"/>
  <c r="AM60" i="13"/>
  <c r="AL60" i="13"/>
  <c r="AK60" i="13"/>
  <c r="AI60" i="13"/>
  <c r="AH60" i="13"/>
  <c r="AG60" i="13"/>
  <c r="AE60" i="13"/>
  <c r="AD60" i="13"/>
  <c r="AC60" i="13"/>
  <c r="AB60" i="13"/>
  <c r="AW60" i="13" s="1"/>
  <c r="Y60" i="13"/>
  <c r="X60" i="13"/>
  <c r="W60" i="13"/>
  <c r="U60" i="13"/>
  <c r="T60" i="13"/>
  <c r="S60" i="13"/>
  <c r="Q60" i="13"/>
  <c r="P60" i="13"/>
  <c r="O60" i="13"/>
  <c r="M60" i="13"/>
  <c r="L60" i="13"/>
  <c r="K60" i="13"/>
  <c r="I60" i="13"/>
  <c r="G60" i="13"/>
  <c r="E60" i="13"/>
  <c r="AU59" i="13"/>
  <c r="AT59" i="13"/>
  <c r="AS59" i="13"/>
  <c r="AQ59" i="13"/>
  <c r="AP59" i="13"/>
  <c r="AO59" i="13"/>
  <c r="AM59" i="13"/>
  <c r="AL59" i="13"/>
  <c r="AK59" i="13"/>
  <c r="AI59" i="13"/>
  <c r="AH59" i="13"/>
  <c r="AG59" i="13"/>
  <c r="AE59" i="13"/>
  <c r="AD59" i="13"/>
  <c r="AC59" i="13"/>
  <c r="AB59" i="13"/>
  <c r="AW59" i="13" s="1"/>
  <c r="Y59" i="13"/>
  <c r="X59" i="13"/>
  <c r="W59" i="13"/>
  <c r="U59" i="13"/>
  <c r="T59" i="13"/>
  <c r="S59" i="13"/>
  <c r="Q59" i="13"/>
  <c r="P59" i="13"/>
  <c r="O59" i="13"/>
  <c r="M59" i="13"/>
  <c r="L59" i="13"/>
  <c r="K59" i="13"/>
  <c r="I59" i="13"/>
  <c r="G59" i="13"/>
  <c r="E59" i="13"/>
  <c r="AU58" i="13"/>
  <c r="AT58" i="13"/>
  <c r="AS58" i="13"/>
  <c r="AQ58" i="13"/>
  <c r="AP58" i="13"/>
  <c r="AO58" i="13"/>
  <c r="AM58" i="13"/>
  <c r="AL58" i="13"/>
  <c r="AK58" i="13"/>
  <c r="AI58" i="13"/>
  <c r="AH58" i="13"/>
  <c r="AG58" i="13"/>
  <c r="AE58" i="13"/>
  <c r="AD58" i="13"/>
  <c r="AC58" i="13"/>
  <c r="AB58" i="13"/>
  <c r="AW58" i="13"/>
  <c r="Y58" i="13"/>
  <c r="X58" i="13"/>
  <c r="W58" i="13"/>
  <c r="U58" i="13"/>
  <c r="T58" i="13"/>
  <c r="S58" i="13"/>
  <c r="Q58" i="13"/>
  <c r="P58" i="13"/>
  <c r="O58" i="13"/>
  <c r="M58" i="13"/>
  <c r="L58" i="13"/>
  <c r="K58" i="13"/>
  <c r="I58" i="13"/>
  <c r="G58" i="13"/>
  <c r="E58" i="13"/>
  <c r="AU57" i="13"/>
  <c r="AT57" i="13"/>
  <c r="AS57" i="13"/>
  <c r="AQ57" i="13"/>
  <c r="AP57" i="13"/>
  <c r="AO57" i="13"/>
  <c r="AM57" i="13"/>
  <c r="AL57" i="13"/>
  <c r="AK57" i="13"/>
  <c r="AI57" i="13"/>
  <c r="AH57" i="13"/>
  <c r="AG57" i="13"/>
  <c r="AE57" i="13"/>
  <c r="AD57" i="13"/>
  <c r="AC57" i="13"/>
  <c r="AB57" i="13"/>
  <c r="AW57" i="13" s="1"/>
  <c r="Y57" i="13"/>
  <c r="X57" i="13"/>
  <c r="W57" i="13"/>
  <c r="U57" i="13"/>
  <c r="T57" i="13"/>
  <c r="S57" i="13"/>
  <c r="Q57" i="13"/>
  <c r="P57" i="13"/>
  <c r="O57" i="13"/>
  <c r="M57" i="13"/>
  <c r="L57" i="13"/>
  <c r="K57" i="13"/>
  <c r="I57" i="13"/>
  <c r="G57" i="13"/>
  <c r="E57" i="13"/>
  <c r="AU56" i="13"/>
  <c r="AT56" i="13"/>
  <c r="AS56" i="13"/>
  <c r="AQ56" i="13"/>
  <c r="AP56" i="13"/>
  <c r="AO56" i="13"/>
  <c r="AM56" i="13"/>
  <c r="AL56" i="13"/>
  <c r="AK56" i="13"/>
  <c r="AI56" i="13"/>
  <c r="AH56" i="13"/>
  <c r="AG56" i="13"/>
  <c r="AE56" i="13"/>
  <c r="AD56" i="13"/>
  <c r="AC56" i="13"/>
  <c r="AB56" i="13"/>
  <c r="AW56" i="13"/>
  <c r="Y56" i="13"/>
  <c r="X56" i="13"/>
  <c r="W56" i="13"/>
  <c r="U56" i="13"/>
  <c r="T56" i="13"/>
  <c r="S56" i="13"/>
  <c r="Q56" i="13"/>
  <c r="P56" i="13"/>
  <c r="O56" i="13"/>
  <c r="M56" i="13"/>
  <c r="L56" i="13"/>
  <c r="K56" i="13"/>
  <c r="I56" i="13"/>
  <c r="G56" i="13"/>
  <c r="E56" i="13"/>
  <c r="AU55" i="13"/>
  <c r="AT55" i="13"/>
  <c r="AS55" i="13"/>
  <c r="AQ55" i="13"/>
  <c r="AP55" i="13"/>
  <c r="AO55" i="13"/>
  <c r="AM55" i="13"/>
  <c r="AL55" i="13"/>
  <c r="AK55" i="13"/>
  <c r="AI55" i="13"/>
  <c r="AH55" i="13"/>
  <c r="AG55" i="13"/>
  <c r="AE55" i="13"/>
  <c r="AD55" i="13"/>
  <c r="AC55" i="13"/>
  <c r="AB55" i="13"/>
  <c r="AW55" i="13"/>
  <c r="Y55" i="13"/>
  <c r="X55" i="13"/>
  <c r="W55" i="13"/>
  <c r="U55" i="13"/>
  <c r="T55" i="13"/>
  <c r="S55" i="13"/>
  <c r="Q55" i="13"/>
  <c r="P55" i="13"/>
  <c r="O55" i="13"/>
  <c r="M55" i="13"/>
  <c r="L55" i="13"/>
  <c r="K55" i="13"/>
  <c r="I55" i="13"/>
  <c r="G55" i="13"/>
  <c r="E55" i="13"/>
  <c r="AU54" i="13"/>
  <c r="AT54" i="13"/>
  <c r="AS54" i="13"/>
  <c r="AQ54" i="13"/>
  <c r="AP54" i="13"/>
  <c r="AO54" i="13"/>
  <c r="AM54" i="13"/>
  <c r="AL54" i="13"/>
  <c r="AK54" i="13"/>
  <c r="AI54" i="13"/>
  <c r="AH54" i="13"/>
  <c r="AG54" i="13"/>
  <c r="AE54" i="13"/>
  <c r="AD54" i="13"/>
  <c r="AC54" i="13"/>
  <c r="AB54" i="13"/>
  <c r="AW54" i="13" s="1"/>
  <c r="Y54" i="13"/>
  <c r="X54" i="13"/>
  <c r="W54" i="13"/>
  <c r="U54" i="13"/>
  <c r="T54" i="13"/>
  <c r="S54" i="13"/>
  <c r="Q54" i="13"/>
  <c r="P54" i="13"/>
  <c r="O54" i="13"/>
  <c r="M54" i="13"/>
  <c r="L54" i="13"/>
  <c r="K54" i="13"/>
  <c r="I54" i="13"/>
  <c r="G54" i="13"/>
  <c r="E54" i="13"/>
  <c r="AU53" i="13"/>
  <c r="AT53" i="13"/>
  <c r="AS53" i="13"/>
  <c r="AQ53" i="13"/>
  <c r="AP53" i="13"/>
  <c r="AO53" i="13"/>
  <c r="AM53" i="13"/>
  <c r="AL53" i="13"/>
  <c r="AK53" i="13"/>
  <c r="AI53" i="13"/>
  <c r="AH53" i="13"/>
  <c r="AG53" i="13"/>
  <c r="AE53" i="13"/>
  <c r="AD53" i="13"/>
  <c r="AC53" i="13"/>
  <c r="AB53" i="13"/>
  <c r="AW53" i="13"/>
  <c r="Y53" i="13"/>
  <c r="X53" i="13"/>
  <c r="W53" i="13"/>
  <c r="U53" i="13"/>
  <c r="T53" i="13"/>
  <c r="S53" i="13"/>
  <c r="Q53" i="13"/>
  <c r="P53" i="13"/>
  <c r="O53" i="13"/>
  <c r="M53" i="13"/>
  <c r="L53" i="13"/>
  <c r="K53" i="13"/>
  <c r="I53" i="13"/>
  <c r="G53" i="13"/>
  <c r="E53" i="13"/>
  <c r="AU52" i="13"/>
  <c r="AT52" i="13"/>
  <c r="AS52" i="13"/>
  <c r="AQ52" i="13"/>
  <c r="AP52" i="13"/>
  <c r="AO52" i="13"/>
  <c r="AM52" i="13"/>
  <c r="AL52" i="13"/>
  <c r="AK52" i="13"/>
  <c r="AI52" i="13"/>
  <c r="AH52" i="13"/>
  <c r="AG52" i="13"/>
  <c r="AE52" i="13"/>
  <c r="AD52" i="13"/>
  <c r="AC52" i="13"/>
  <c r="AB52" i="13"/>
  <c r="AW52" i="13" s="1"/>
  <c r="Y52" i="13"/>
  <c r="X52" i="13"/>
  <c r="W52" i="13"/>
  <c r="U52" i="13"/>
  <c r="T52" i="13"/>
  <c r="S52" i="13"/>
  <c r="Q52" i="13"/>
  <c r="P52" i="13"/>
  <c r="O52" i="13"/>
  <c r="M52" i="13"/>
  <c r="L52" i="13"/>
  <c r="K52" i="13"/>
  <c r="I52" i="13"/>
  <c r="G52" i="13"/>
  <c r="E52" i="13"/>
  <c r="AU51" i="13"/>
  <c r="AT51" i="13"/>
  <c r="AS51" i="13"/>
  <c r="AQ51" i="13"/>
  <c r="AP51" i="13"/>
  <c r="AO51" i="13"/>
  <c r="AM51" i="13"/>
  <c r="AL51" i="13"/>
  <c r="AK51" i="13"/>
  <c r="AI51" i="13"/>
  <c r="AH51" i="13"/>
  <c r="AG51" i="13"/>
  <c r="AE51" i="13"/>
  <c r="AD51" i="13"/>
  <c r="AC51" i="13"/>
  <c r="AB51" i="13"/>
  <c r="AW51" i="13" s="1"/>
  <c r="Y51" i="13"/>
  <c r="X51" i="13"/>
  <c r="W51" i="13"/>
  <c r="U51" i="13"/>
  <c r="T51" i="13"/>
  <c r="S51" i="13"/>
  <c r="Q51" i="13"/>
  <c r="P51" i="13"/>
  <c r="O51" i="13"/>
  <c r="M51" i="13"/>
  <c r="L51" i="13"/>
  <c r="K51" i="13"/>
  <c r="I51" i="13"/>
  <c r="G51" i="13"/>
  <c r="E51" i="13"/>
  <c r="AU50" i="13"/>
  <c r="AT50" i="13"/>
  <c r="AS50" i="13"/>
  <c r="AQ50" i="13"/>
  <c r="AP50" i="13"/>
  <c r="AO50" i="13"/>
  <c r="AM50" i="13"/>
  <c r="AL50" i="13"/>
  <c r="AK50" i="13"/>
  <c r="AI50" i="13"/>
  <c r="AH50" i="13"/>
  <c r="AG50" i="13"/>
  <c r="AE50" i="13"/>
  <c r="AD50" i="13"/>
  <c r="AC50" i="13"/>
  <c r="AB50" i="13"/>
  <c r="AW50" i="13"/>
  <c r="Y50" i="13"/>
  <c r="X50" i="13"/>
  <c r="W50" i="13"/>
  <c r="U50" i="13"/>
  <c r="T50" i="13"/>
  <c r="S50" i="13"/>
  <c r="Q50" i="13"/>
  <c r="P50" i="13"/>
  <c r="O50" i="13"/>
  <c r="M50" i="13"/>
  <c r="L50" i="13"/>
  <c r="K50" i="13"/>
  <c r="I50" i="13"/>
  <c r="G50" i="13"/>
  <c r="E50" i="13"/>
  <c r="AU49" i="13"/>
  <c r="AT49" i="13"/>
  <c r="AS49" i="13"/>
  <c r="AQ49" i="13"/>
  <c r="AP49" i="13"/>
  <c r="AO49" i="13"/>
  <c r="AM49" i="13"/>
  <c r="AL49" i="13"/>
  <c r="AK49" i="13"/>
  <c r="AI49" i="13"/>
  <c r="AH49" i="13"/>
  <c r="AG49" i="13"/>
  <c r="AE49" i="13"/>
  <c r="AD49" i="13"/>
  <c r="AC49" i="13"/>
  <c r="AB49" i="13"/>
  <c r="AW49" i="13" s="1"/>
  <c r="Y49" i="13"/>
  <c r="X49" i="13"/>
  <c r="W49" i="13"/>
  <c r="U49" i="13"/>
  <c r="T49" i="13"/>
  <c r="S49" i="13"/>
  <c r="Q49" i="13"/>
  <c r="P49" i="13"/>
  <c r="O49" i="13"/>
  <c r="M49" i="13"/>
  <c r="L49" i="13"/>
  <c r="K49" i="13"/>
  <c r="I49" i="13"/>
  <c r="G49" i="13"/>
  <c r="E49" i="13"/>
  <c r="AU48" i="13"/>
  <c r="AT48" i="13"/>
  <c r="AS48" i="13"/>
  <c r="AQ48" i="13"/>
  <c r="AP48" i="13"/>
  <c r="AO48" i="13"/>
  <c r="AM48" i="13"/>
  <c r="AL48" i="13"/>
  <c r="AK48" i="13"/>
  <c r="AI48" i="13"/>
  <c r="AH48" i="13"/>
  <c r="AG48" i="13"/>
  <c r="AE48" i="13"/>
  <c r="AD48" i="13"/>
  <c r="AC48" i="13"/>
  <c r="AB48" i="13"/>
  <c r="AW48" i="13"/>
  <c r="Y48" i="13"/>
  <c r="X48" i="13"/>
  <c r="W48" i="13"/>
  <c r="U48" i="13"/>
  <c r="T48" i="13"/>
  <c r="S48" i="13"/>
  <c r="Q48" i="13"/>
  <c r="P48" i="13"/>
  <c r="O48" i="13"/>
  <c r="M48" i="13"/>
  <c r="L48" i="13"/>
  <c r="K48" i="13"/>
  <c r="I48" i="13"/>
  <c r="G48" i="13"/>
  <c r="E48" i="13"/>
  <c r="AU47" i="13"/>
  <c r="AT47" i="13"/>
  <c r="AS47" i="13"/>
  <c r="AQ47" i="13"/>
  <c r="AP47" i="13"/>
  <c r="AO47" i="13"/>
  <c r="AM47" i="13"/>
  <c r="AL47" i="13"/>
  <c r="AK47" i="13"/>
  <c r="AI47" i="13"/>
  <c r="AH47" i="13"/>
  <c r="AG47" i="13"/>
  <c r="AE47" i="13"/>
  <c r="AD47" i="13"/>
  <c r="AC47" i="13"/>
  <c r="AB47" i="13"/>
  <c r="AW47" i="13"/>
  <c r="Y47" i="13"/>
  <c r="X47" i="13"/>
  <c r="W47" i="13"/>
  <c r="U47" i="13"/>
  <c r="T47" i="13"/>
  <c r="S47" i="13"/>
  <c r="Q47" i="13"/>
  <c r="P47" i="13"/>
  <c r="O47" i="13"/>
  <c r="M47" i="13"/>
  <c r="L47" i="13"/>
  <c r="K47" i="13"/>
  <c r="I47" i="13"/>
  <c r="G47" i="13"/>
  <c r="E47" i="13"/>
  <c r="AU46" i="13"/>
  <c r="AT46" i="13"/>
  <c r="AS46" i="13"/>
  <c r="AQ46" i="13"/>
  <c r="AP46" i="13"/>
  <c r="AO46" i="13"/>
  <c r="AM46" i="13"/>
  <c r="AL46" i="13"/>
  <c r="AK46" i="13"/>
  <c r="AI46" i="13"/>
  <c r="AH46" i="13"/>
  <c r="AG46" i="13"/>
  <c r="AE46" i="13"/>
  <c r="AD46" i="13"/>
  <c r="AC46" i="13"/>
  <c r="AB46" i="13"/>
  <c r="AW46" i="13" s="1"/>
  <c r="Y46" i="13"/>
  <c r="X46" i="13"/>
  <c r="W46" i="13"/>
  <c r="U46" i="13"/>
  <c r="T46" i="13"/>
  <c r="S46" i="13"/>
  <c r="Q46" i="13"/>
  <c r="P46" i="13"/>
  <c r="O46" i="13"/>
  <c r="M46" i="13"/>
  <c r="L46" i="13"/>
  <c r="K46" i="13"/>
  <c r="I46" i="13"/>
  <c r="G46" i="13"/>
  <c r="E46" i="13"/>
  <c r="AU45" i="13"/>
  <c r="AT45" i="13"/>
  <c r="AS45" i="13"/>
  <c r="AQ45" i="13"/>
  <c r="AP45" i="13"/>
  <c r="AO45" i="13"/>
  <c r="AM45" i="13"/>
  <c r="AL45" i="13"/>
  <c r="AK45" i="13"/>
  <c r="AI45" i="13"/>
  <c r="AH45" i="13"/>
  <c r="AG45" i="13"/>
  <c r="AE45" i="13"/>
  <c r="AD45" i="13"/>
  <c r="AC45" i="13"/>
  <c r="AB45" i="13"/>
  <c r="AW45" i="13"/>
  <c r="Y45" i="13"/>
  <c r="X45" i="13"/>
  <c r="W45" i="13"/>
  <c r="U45" i="13"/>
  <c r="T45" i="13"/>
  <c r="S45" i="13"/>
  <c r="Q45" i="13"/>
  <c r="P45" i="13"/>
  <c r="O45" i="13"/>
  <c r="M45" i="13"/>
  <c r="L45" i="13"/>
  <c r="K45" i="13"/>
  <c r="I45" i="13"/>
  <c r="G45" i="13"/>
  <c r="E45" i="13"/>
  <c r="AU44" i="13"/>
  <c r="AT44" i="13"/>
  <c r="AS44" i="13"/>
  <c r="AQ44" i="13"/>
  <c r="AP44" i="13"/>
  <c r="AO44" i="13"/>
  <c r="AM44" i="13"/>
  <c r="AL44" i="13"/>
  <c r="AK44" i="13"/>
  <c r="AI44" i="13"/>
  <c r="AH44" i="13"/>
  <c r="AG44" i="13"/>
  <c r="AE44" i="13"/>
  <c r="AD44" i="13"/>
  <c r="AC44" i="13"/>
  <c r="AB44" i="13"/>
  <c r="AW44" i="13" s="1"/>
  <c r="Y44" i="13"/>
  <c r="X44" i="13"/>
  <c r="W44" i="13"/>
  <c r="U44" i="13"/>
  <c r="T44" i="13"/>
  <c r="S44" i="13"/>
  <c r="Q44" i="13"/>
  <c r="P44" i="13"/>
  <c r="O44" i="13"/>
  <c r="M44" i="13"/>
  <c r="L44" i="13"/>
  <c r="K44" i="13"/>
  <c r="I44" i="13"/>
  <c r="G44" i="13"/>
  <c r="E44" i="13"/>
  <c r="AU43" i="13"/>
  <c r="AT43" i="13"/>
  <c r="AS43" i="13"/>
  <c r="AQ43" i="13"/>
  <c r="AP43" i="13"/>
  <c r="AO43" i="13"/>
  <c r="AM43" i="13"/>
  <c r="AL43" i="13"/>
  <c r="AK43" i="13"/>
  <c r="AI43" i="13"/>
  <c r="AH43" i="13"/>
  <c r="AG43" i="13"/>
  <c r="AE43" i="13"/>
  <c r="AD43" i="13"/>
  <c r="AC43" i="13"/>
  <c r="AB43" i="13"/>
  <c r="AW43" i="13" s="1"/>
  <c r="Y43" i="13"/>
  <c r="X43" i="13"/>
  <c r="W43" i="13"/>
  <c r="U43" i="13"/>
  <c r="T43" i="13"/>
  <c r="S43" i="13"/>
  <c r="Q43" i="13"/>
  <c r="P43" i="13"/>
  <c r="O43" i="13"/>
  <c r="M43" i="13"/>
  <c r="L43" i="13"/>
  <c r="K43" i="13"/>
  <c r="I43" i="13"/>
  <c r="G43" i="13"/>
  <c r="E43" i="13"/>
  <c r="AU42" i="13"/>
  <c r="AT42" i="13"/>
  <c r="AS42" i="13"/>
  <c r="AQ42" i="13"/>
  <c r="AP42" i="13"/>
  <c r="AO42" i="13"/>
  <c r="AM42" i="13"/>
  <c r="AL42" i="13"/>
  <c r="AK42" i="13"/>
  <c r="AI42" i="13"/>
  <c r="AH42" i="13"/>
  <c r="AG42" i="13"/>
  <c r="AE42" i="13"/>
  <c r="AD42" i="13"/>
  <c r="AC42" i="13"/>
  <c r="AB42" i="13"/>
  <c r="AW42" i="13"/>
  <c r="Y42" i="13"/>
  <c r="X42" i="13"/>
  <c r="W42" i="13"/>
  <c r="U42" i="13"/>
  <c r="T42" i="13"/>
  <c r="S42" i="13"/>
  <c r="Q42" i="13"/>
  <c r="P42" i="13"/>
  <c r="O42" i="13"/>
  <c r="M42" i="13"/>
  <c r="L42" i="13"/>
  <c r="K42" i="13"/>
  <c r="I42" i="13"/>
  <c r="G42" i="13"/>
  <c r="E42" i="13"/>
  <c r="AU41" i="13"/>
  <c r="AT41" i="13"/>
  <c r="AS41" i="13"/>
  <c r="AQ41" i="13"/>
  <c r="AP41" i="13"/>
  <c r="AO41" i="13"/>
  <c r="AM41" i="13"/>
  <c r="AL41" i="13"/>
  <c r="AK41" i="13"/>
  <c r="AI41" i="13"/>
  <c r="AH41" i="13"/>
  <c r="AG41" i="13"/>
  <c r="AE41" i="13"/>
  <c r="AD41" i="13"/>
  <c r="AC41" i="13"/>
  <c r="AB41" i="13"/>
  <c r="AW41" i="13" s="1"/>
  <c r="Y41" i="13"/>
  <c r="X41" i="13"/>
  <c r="W41" i="13"/>
  <c r="U41" i="13"/>
  <c r="T41" i="13"/>
  <c r="S41" i="13"/>
  <c r="Q41" i="13"/>
  <c r="P41" i="13"/>
  <c r="O41" i="13"/>
  <c r="M41" i="13"/>
  <c r="L41" i="13"/>
  <c r="K41" i="13"/>
  <c r="I41" i="13"/>
  <c r="G41" i="13"/>
  <c r="E41" i="13"/>
  <c r="AU40" i="13"/>
  <c r="AT40" i="13"/>
  <c r="AS40" i="13"/>
  <c r="AQ40" i="13"/>
  <c r="AP40" i="13"/>
  <c r="AO40" i="13"/>
  <c r="AM40" i="13"/>
  <c r="AL40" i="13"/>
  <c r="AK40" i="13"/>
  <c r="AI40" i="13"/>
  <c r="AH40" i="13"/>
  <c r="AG40" i="13"/>
  <c r="AE40" i="13"/>
  <c r="AD40" i="13"/>
  <c r="AC40" i="13"/>
  <c r="AB40" i="13"/>
  <c r="AW40" i="13"/>
  <c r="Y40" i="13"/>
  <c r="X40" i="13"/>
  <c r="W40" i="13"/>
  <c r="U40" i="13"/>
  <c r="T40" i="13"/>
  <c r="S40" i="13"/>
  <c r="Q40" i="13"/>
  <c r="P40" i="13"/>
  <c r="O40" i="13"/>
  <c r="M40" i="13"/>
  <c r="L40" i="13"/>
  <c r="K40" i="13"/>
  <c r="I40" i="13"/>
  <c r="G40" i="13"/>
  <c r="E40" i="13"/>
  <c r="AU39" i="13"/>
  <c r="AT39" i="13"/>
  <c r="AS39" i="13"/>
  <c r="AQ39" i="13"/>
  <c r="AP39" i="13"/>
  <c r="AO39" i="13"/>
  <c r="AM39" i="13"/>
  <c r="AL39" i="13"/>
  <c r="AK39" i="13"/>
  <c r="AI39" i="13"/>
  <c r="AH39" i="13"/>
  <c r="AG39" i="13"/>
  <c r="AE39" i="13"/>
  <c r="AD39" i="13"/>
  <c r="AC39" i="13"/>
  <c r="AB39" i="13"/>
  <c r="AW39" i="13"/>
  <c r="Y39" i="13"/>
  <c r="X39" i="13"/>
  <c r="W39" i="13"/>
  <c r="U39" i="13"/>
  <c r="T39" i="13"/>
  <c r="S39" i="13"/>
  <c r="Q39" i="13"/>
  <c r="P39" i="13"/>
  <c r="O39" i="13"/>
  <c r="M39" i="13"/>
  <c r="L39" i="13"/>
  <c r="K39" i="13"/>
  <c r="I39" i="13"/>
  <c r="G39" i="13"/>
  <c r="E39" i="13"/>
  <c r="AU38" i="13"/>
  <c r="AT38" i="13"/>
  <c r="AS38" i="13"/>
  <c r="AQ38" i="13"/>
  <c r="AP38" i="13"/>
  <c r="AO38" i="13"/>
  <c r="AM38" i="13"/>
  <c r="AL38" i="13"/>
  <c r="AK38" i="13"/>
  <c r="AI38" i="13"/>
  <c r="AH38" i="13"/>
  <c r="AG38" i="13"/>
  <c r="AE38" i="13"/>
  <c r="AD38" i="13"/>
  <c r="AC38" i="13"/>
  <c r="AB38" i="13"/>
  <c r="AW38" i="13" s="1"/>
  <c r="Y38" i="13"/>
  <c r="X38" i="13"/>
  <c r="W38" i="13"/>
  <c r="U38" i="13"/>
  <c r="T38" i="13"/>
  <c r="S38" i="13"/>
  <c r="Q38" i="13"/>
  <c r="P38" i="13"/>
  <c r="O38" i="13"/>
  <c r="M38" i="13"/>
  <c r="L38" i="13"/>
  <c r="K38" i="13"/>
  <c r="I38" i="13"/>
  <c r="G38" i="13"/>
  <c r="E38" i="13"/>
  <c r="AU37" i="13"/>
  <c r="AT37" i="13"/>
  <c r="AS37" i="13"/>
  <c r="AQ37" i="13"/>
  <c r="AP37" i="13"/>
  <c r="AO37" i="13"/>
  <c r="AM37" i="13"/>
  <c r="AL37" i="13"/>
  <c r="AK37" i="13"/>
  <c r="AI37" i="13"/>
  <c r="AH37" i="13"/>
  <c r="AG37" i="13"/>
  <c r="AE37" i="13"/>
  <c r="AD37" i="13"/>
  <c r="AC37" i="13"/>
  <c r="AB37" i="13"/>
  <c r="AW37" i="13"/>
  <c r="Y37" i="13"/>
  <c r="X37" i="13"/>
  <c r="W37" i="13"/>
  <c r="U37" i="13"/>
  <c r="T37" i="13"/>
  <c r="S37" i="13"/>
  <c r="Q37" i="13"/>
  <c r="P37" i="13"/>
  <c r="O37" i="13"/>
  <c r="M37" i="13"/>
  <c r="L37" i="13"/>
  <c r="K37" i="13"/>
  <c r="I37" i="13"/>
  <c r="G37" i="13"/>
  <c r="E37" i="13"/>
  <c r="AU36" i="13"/>
  <c r="AT36" i="13"/>
  <c r="AS36" i="13"/>
  <c r="AQ36" i="13"/>
  <c r="AP36" i="13"/>
  <c r="AO36" i="13"/>
  <c r="AM36" i="13"/>
  <c r="AL36" i="13"/>
  <c r="AK36" i="13"/>
  <c r="AI36" i="13"/>
  <c r="AH36" i="13"/>
  <c r="AG36" i="13"/>
  <c r="AE36" i="13"/>
  <c r="AD36" i="13"/>
  <c r="AC36" i="13"/>
  <c r="AB36" i="13"/>
  <c r="AW36" i="13" s="1"/>
  <c r="Y36" i="13"/>
  <c r="X36" i="13"/>
  <c r="W36" i="13"/>
  <c r="U36" i="13"/>
  <c r="T36" i="13"/>
  <c r="S36" i="13"/>
  <c r="Q36" i="13"/>
  <c r="P36" i="13"/>
  <c r="O36" i="13"/>
  <c r="M36" i="13"/>
  <c r="L36" i="13"/>
  <c r="K36" i="13"/>
  <c r="I36" i="13"/>
  <c r="G36" i="13"/>
  <c r="E36" i="13"/>
  <c r="AU35" i="13"/>
  <c r="AT35" i="13"/>
  <c r="AS35" i="13"/>
  <c r="AQ35" i="13"/>
  <c r="AP35" i="13"/>
  <c r="AO35" i="13"/>
  <c r="AM35" i="13"/>
  <c r="AL35" i="13"/>
  <c r="AK35" i="13"/>
  <c r="AI35" i="13"/>
  <c r="AH35" i="13"/>
  <c r="AG35" i="13"/>
  <c r="AE35" i="13"/>
  <c r="AD35" i="13"/>
  <c r="AC35" i="13"/>
  <c r="AB35" i="13"/>
  <c r="AW35" i="13" s="1"/>
  <c r="Y35" i="13"/>
  <c r="X35" i="13"/>
  <c r="W35" i="13"/>
  <c r="U35" i="13"/>
  <c r="T35" i="13"/>
  <c r="S35" i="13"/>
  <c r="Q35" i="13"/>
  <c r="P35" i="13"/>
  <c r="O35" i="13"/>
  <c r="M35" i="13"/>
  <c r="L35" i="13"/>
  <c r="K35" i="13"/>
  <c r="I35" i="13"/>
  <c r="G35" i="13"/>
  <c r="E35" i="13"/>
  <c r="AU34" i="13"/>
  <c r="AT34" i="13"/>
  <c r="AS34" i="13"/>
  <c r="AQ34" i="13"/>
  <c r="AP34" i="13"/>
  <c r="AO34" i="13"/>
  <c r="AM34" i="13"/>
  <c r="AL34" i="13"/>
  <c r="AK34" i="13"/>
  <c r="AI34" i="13"/>
  <c r="AH34" i="13"/>
  <c r="AG34" i="13"/>
  <c r="AE34" i="13"/>
  <c r="AD34" i="13"/>
  <c r="AC34" i="13"/>
  <c r="AB34" i="13"/>
  <c r="AW34" i="13"/>
  <c r="Y34" i="13"/>
  <c r="X34" i="13"/>
  <c r="W34" i="13"/>
  <c r="U34" i="13"/>
  <c r="T34" i="13"/>
  <c r="S34" i="13"/>
  <c r="Q34" i="13"/>
  <c r="P34" i="13"/>
  <c r="O34" i="13"/>
  <c r="M34" i="13"/>
  <c r="L34" i="13"/>
  <c r="K34" i="13"/>
  <c r="I34" i="13"/>
  <c r="G34" i="13"/>
  <c r="E34" i="13"/>
  <c r="AU33" i="13"/>
  <c r="AT33" i="13"/>
  <c r="AS33" i="13"/>
  <c r="AQ33" i="13"/>
  <c r="AP33" i="13"/>
  <c r="AO33" i="13"/>
  <c r="AM33" i="13"/>
  <c r="AL33" i="13"/>
  <c r="AK33" i="13"/>
  <c r="AI33" i="13"/>
  <c r="AH33" i="13"/>
  <c r="AG33" i="13"/>
  <c r="AE33" i="13"/>
  <c r="AD33" i="13"/>
  <c r="AC33" i="13"/>
  <c r="AB33" i="13"/>
  <c r="AW33" i="13" s="1"/>
  <c r="Y33" i="13"/>
  <c r="X33" i="13"/>
  <c r="W33" i="13"/>
  <c r="U33" i="13"/>
  <c r="T33" i="13"/>
  <c r="S33" i="13"/>
  <c r="Q33" i="13"/>
  <c r="P33" i="13"/>
  <c r="O33" i="13"/>
  <c r="M33" i="13"/>
  <c r="L33" i="13"/>
  <c r="K33" i="13"/>
  <c r="I33" i="13"/>
  <c r="G33" i="13"/>
  <c r="E33" i="13"/>
  <c r="AU32" i="13"/>
  <c r="AT32" i="13"/>
  <c r="AS32" i="13"/>
  <c r="AQ32" i="13"/>
  <c r="AP32" i="13"/>
  <c r="AO32" i="13"/>
  <c r="AM32" i="13"/>
  <c r="AL32" i="13"/>
  <c r="AK32" i="13"/>
  <c r="AI32" i="13"/>
  <c r="AH32" i="13"/>
  <c r="AG32" i="13"/>
  <c r="AE32" i="13"/>
  <c r="AD32" i="13"/>
  <c r="AC32" i="13"/>
  <c r="AB32" i="13"/>
  <c r="AW32" i="13"/>
  <c r="Y32" i="13"/>
  <c r="X32" i="13"/>
  <c r="W32" i="13"/>
  <c r="U32" i="13"/>
  <c r="T32" i="13"/>
  <c r="S32" i="13"/>
  <c r="Q32" i="13"/>
  <c r="P32" i="13"/>
  <c r="O32" i="13"/>
  <c r="M32" i="13"/>
  <c r="L32" i="13"/>
  <c r="K32" i="13"/>
  <c r="I32" i="13"/>
  <c r="G32" i="13"/>
  <c r="E32" i="13"/>
  <c r="AU31" i="13"/>
  <c r="AT31" i="13"/>
  <c r="AS31" i="13"/>
  <c r="AQ31" i="13"/>
  <c r="AP31" i="13"/>
  <c r="AO31" i="13"/>
  <c r="AM31" i="13"/>
  <c r="AL31" i="13"/>
  <c r="AK31" i="13"/>
  <c r="AI31" i="13"/>
  <c r="AH31" i="13"/>
  <c r="AG31" i="13"/>
  <c r="AE31" i="13"/>
  <c r="AD31" i="13"/>
  <c r="AC31" i="13"/>
  <c r="AB31" i="13"/>
  <c r="AW31" i="13"/>
  <c r="Y31" i="13"/>
  <c r="X31" i="13"/>
  <c r="W31" i="13"/>
  <c r="U31" i="13"/>
  <c r="T31" i="13"/>
  <c r="S31" i="13"/>
  <c r="Q31" i="13"/>
  <c r="P31" i="13"/>
  <c r="O31" i="13"/>
  <c r="M31" i="13"/>
  <c r="L31" i="13"/>
  <c r="K31" i="13"/>
  <c r="I31" i="13"/>
  <c r="G31" i="13"/>
  <c r="E31" i="13"/>
  <c r="AU30" i="13"/>
  <c r="AT30" i="13"/>
  <c r="AS30" i="13"/>
  <c r="AQ30" i="13"/>
  <c r="AP30" i="13"/>
  <c r="AO30" i="13"/>
  <c r="AM30" i="13"/>
  <c r="AL30" i="13"/>
  <c r="AK30" i="13"/>
  <c r="AI30" i="13"/>
  <c r="AH30" i="13"/>
  <c r="AG30" i="13"/>
  <c r="AE30" i="13"/>
  <c r="AD30" i="13"/>
  <c r="AC30" i="13"/>
  <c r="AB30" i="13"/>
  <c r="AW30" i="13" s="1"/>
  <c r="Y30" i="13"/>
  <c r="X30" i="13"/>
  <c r="W30" i="13"/>
  <c r="U30" i="13"/>
  <c r="T30" i="13"/>
  <c r="S30" i="13"/>
  <c r="Q30" i="13"/>
  <c r="P30" i="13"/>
  <c r="O30" i="13"/>
  <c r="M30" i="13"/>
  <c r="L30" i="13"/>
  <c r="K30" i="13"/>
  <c r="I30" i="13"/>
  <c r="G30" i="13"/>
  <c r="E30" i="13"/>
  <c r="AU29" i="13"/>
  <c r="AT29" i="13"/>
  <c r="AS29" i="13"/>
  <c r="AQ29" i="13"/>
  <c r="AP29" i="13"/>
  <c r="AO29" i="13"/>
  <c r="AM29" i="13"/>
  <c r="AL29" i="13"/>
  <c r="AK29" i="13"/>
  <c r="AI29" i="13"/>
  <c r="AH29" i="13"/>
  <c r="AG29" i="13"/>
  <c r="AE29" i="13"/>
  <c r="AD29" i="13"/>
  <c r="AC29" i="13"/>
  <c r="AB29" i="13"/>
  <c r="AW29" i="13"/>
  <c r="Y29" i="13"/>
  <c r="X29" i="13"/>
  <c r="W29" i="13"/>
  <c r="U29" i="13"/>
  <c r="T29" i="13"/>
  <c r="S29" i="13"/>
  <c r="Q29" i="13"/>
  <c r="P29" i="13"/>
  <c r="O29" i="13"/>
  <c r="M29" i="13"/>
  <c r="L29" i="13"/>
  <c r="K29" i="13"/>
  <c r="I29" i="13"/>
  <c r="G29" i="13"/>
  <c r="E29" i="13"/>
  <c r="AU28" i="13"/>
  <c r="AT28" i="13"/>
  <c r="AS28" i="13"/>
  <c r="AQ28" i="13"/>
  <c r="AP28" i="13"/>
  <c r="AO28" i="13"/>
  <c r="AM28" i="13"/>
  <c r="AL28" i="13"/>
  <c r="AK28" i="13"/>
  <c r="AI28" i="13"/>
  <c r="AH28" i="13"/>
  <c r="AG28" i="13"/>
  <c r="AE28" i="13"/>
  <c r="AD28" i="13"/>
  <c r="AC28" i="13"/>
  <c r="AB28" i="13"/>
  <c r="AW28" i="13" s="1"/>
  <c r="Y28" i="13"/>
  <c r="X28" i="13"/>
  <c r="W28" i="13"/>
  <c r="U28" i="13"/>
  <c r="T28" i="13"/>
  <c r="S28" i="13"/>
  <c r="Q28" i="13"/>
  <c r="P28" i="13"/>
  <c r="O28" i="13"/>
  <c r="M28" i="13"/>
  <c r="L28" i="13"/>
  <c r="K28" i="13"/>
  <c r="I28" i="13"/>
  <c r="G28" i="13"/>
  <c r="E28" i="13"/>
  <c r="AU27" i="13"/>
  <c r="AT27" i="13"/>
  <c r="AS27" i="13"/>
  <c r="AQ27" i="13"/>
  <c r="AP27" i="13"/>
  <c r="AO27" i="13"/>
  <c r="AM27" i="13"/>
  <c r="AL27" i="13"/>
  <c r="AK27" i="13"/>
  <c r="AI27" i="13"/>
  <c r="AH27" i="13"/>
  <c r="AG27" i="13"/>
  <c r="AE27" i="13"/>
  <c r="AD27" i="13"/>
  <c r="AC27" i="13"/>
  <c r="AB27" i="13"/>
  <c r="AW27" i="13" s="1"/>
  <c r="Y27" i="13"/>
  <c r="X27" i="13"/>
  <c r="W27" i="13"/>
  <c r="U27" i="13"/>
  <c r="T27" i="13"/>
  <c r="S27" i="13"/>
  <c r="Q27" i="13"/>
  <c r="P27" i="13"/>
  <c r="O27" i="13"/>
  <c r="M27" i="13"/>
  <c r="L27" i="13"/>
  <c r="K27" i="13"/>
  <c r="I27" i="13"/>
  <c r="G27" i="13"/>
  <c r="E27" i="13"/>
  <c r="AU26" i="13"/>
  <c r="AT26" i="13"/>
  <c r="AS26" i="13"/>
  <c r="AQ26" i="13"/>
  <c r="AP26" i="13"/>
  <c r="AO26" i="13"/>
  <c r="AM26" i="13"/>
  <c r="AL26" i="13"/>
  <c r="AK26" i="13"/>
  <c r="AI26" i="13"/>
  <c r="AH26" i="13"/>
  <c r="AG26" i="13"/>
  <c r="AE26" i="13"/>
  <c r="AD26" i="13"/>
  <c r="AC26" i="13"/>
  <c r="AB26" i="13"/>
  <c r="AW26" i="13"/>
  <c r="Y26" i="13"/>
  <c r="X26" i="13"/>
  <c r="W26" i="13"/>
  <c r="U26" i="13"/>
  <c r="T26" i="13"/>
  <c r="S26" i="13"/>
  <c r="Q26" i="13"/>
  <c r="P26" i="13"/>
  <c r="O26" i="13"/>
  <c r="M26" i="13"/>
  <c r="L26" i="13"/>
  <c r="K26" i="13"/>
  <c r="I26" i="13"/>
  <c r="G26" i="13"/>
  <c r="E26" i="13"/>
  <c r="AU25" i="13"/>
  <c r="AT25" i="13"/>
  <c r="AS25" i="13"/>
  <c r="AQ25" i="13"/>
  <c r="AP25" i="13"/>
  <c r="AO25" i="13"/>
  <c r="AM25" i="13"/>
  <c r="AL25" i="13"/>
  <c r="AK25" i="13"/>
  <c r="AI25" i="13"/>
  <c r="AH25" i="13"/>
  <c r="AG25" i="13"/>
  <c r="AE25" i="13"/>
  <c r="AD25" i="13"/>
  <c r="AC25" i="13"/>
  <c r="AB25" i="13"/>
  <c r="AW25" i="13" s="1"/>
  <c r="Y25" i="13"/>
  <c r="X25" i="13"/>
  <c r="W25" i="13"/>
  <c r="U25" i="13"/>
  <c r="T25" i="13"/>
  <c r="S25" i="13"/>
  <c r="Q25" i="13"/>
  <c r="P25" i="13"/>
  <c r="O25" i="13"/>
  <c r="M25" i="13"/>
  <c r="L25" i="13"/>
  <c r="K25" i="13"/>
  <c r="I25" i="13"/>
  <c r="G25" i="13"/>
  <c r="E25" i="13"/>
  <c r="AU24" i="13"/>
  <c r="AT24" i="13"/>
  <c r="AS24" i="13"/>
  <c r="AQ24" i="13"/>
  <c r="AP24" i="13"/>
  <c r="AO24" i="13"/>
  <c r="AM24" i="13"/>
  <c r="AL24" i="13"/>
  <c r="AK24" i="13"/>
  <c r="AI24" i="13"/>
  <c r="AH24" i="13"/>
  <c r="AG24" i="13"/>
  <c r="AE24" i="13"/>
  <c r="AD24" i="13"/>
  <c r="AC24" i="13"/>
  <c r="AB24" i="13"/>
  <c r="AW24" i="13"/>
  <c r="Y24" i="13"/>
  <c r="X24" i="13"/>
  <c r="W24" i="13"/>
  <c r="U24" i="13"/>
  <c r="T24" i="13"/>
  <c r="S24" i="13"/>
  <c r="Q24" i="13"/>
  <c r="P24" i="13"/>
  <c r="O24" i="13"/>
  <c r="M24" i="13"/>
  <c r="L24" i="13"/>
  <c r="K24" i="13"/>
  <c r="I24" i="13"/>
  <c r="G24" i="13"/>
  <c r="E24" i="13"/>
  <c r="AU23" i="13"/>
  <c r="AT23" i="13"/>
  <c r="AS23" i="13"/>
  <c r="AQ23" i="13"/>
  <c r="AP23" i="13"/>
  <c r="AO23" i="13"/>
  <c r="AM23" i="13"/>
  <c r="AL23" i="13"/>
  <c r="AK23" i="13"/>
  <c r="AI23" i="13"/>
  <c r="AH23" i="13"/>
  <c r="AG23" i="13"/>
  <c r="AE23" i="13"/>
  <c r="AD23" i="13"/>
  <c r="AC23" i="13"/>
  <c r="AB23" i="13"/>
  <c r="AW23" i="13"/>
  <c r="Y23" i="13"/>
  <c r="X23" i="13"/>
  <c r="W23" i="13"/>
  <c r="U23" i="13"/>
  <c r="T23" i="13"/>
  <c r="S23" i="13"/>
  <c r="Q23" i="13"/>
  <c r="P23" i="13"/>
  <c r="O23" i="13"/>
  <c r="M23" i="13"/>
  <c r="L23" i="13"/>
  <c r="K23" i="13"/>
  <c r="I23" i="13"/>
  <c r="G23" i="13"/>
  <c r="E23" i="13"/>
  <c r="AU22" i="13"/>
  <c r="AT22" i="13"/>
  <c r="AS22" i="13"/>
  <c r="AQ22" i="13"/>
  <c r="AP22" i="13"/>
  <c r="AO22" i="13"/>
  <c r="AM22" i="13"/>
  <c r="AL22" i="13"/>
  <c r="AK22" i="13"/>
  <c r="AI22" i="13"/>
  <c r="AH22" i="13"/>
  <c r="AG22" i="13"/>
  <c r="AE22" i="13"/>
  <c r="AD22" i="13"/>
  <c r="AC22" i="13"/>
  <c r="AB22" i="13"/>
  <c r="AW22" i="13" s="1"/>
  <c r="Y22" i="13"/>
  <c r="X22" i="13"/>
  <c r="W22" i="13"/>
  <c r="U22" i="13"/>
  <c r="T22" i="13"/>
  <c r="S22" i="13"/>
  <c r="Q22" i="13"/>
  <c r="P22" i="13"/>
  <c r="O22" i="13"/>
  <c r="M22" i="13"/>
  <c r="L22" i="13"/>
  <c r="K22" i="13"/>
  <c r="I22" i="13"/>
  <c r="G22" i="13"/>
  <c r="E22" i="13"/>
  <c r="AU21" i="13"/>
  <c r="AT21" i="13"/>
  <c r="AS21" i="13"/>
  <c r="AQ21" i="13"/>
  <c r="AP21" i="13"/>
  <c r="AO21" i="13"/>
  <c r="AM21" i="13"/>
  <c r="AL21" i="13"/>
  <c r="AK21" i="13"/>
  <c r="AI21" i="13"/>
  <c r="AH21" i="13"/>
  <c r="AG21" i="13"/>
  <c r="AE21" i="13"/>
  <c r="AD21" i="13"/>
  <c r="AC21" i="13"/>
  <c r="AB21" i="13"/>
  <c r="AW21" i="13"/>
  <c r="Y21" i="13"/>
  <c r="X21" i="13"/>
  <c r="W21" i="13"/>
  <c r="U21" i="13"/>
  <c r="T21" i="13"/>
  <c r="S21" i="13"/>
  <c r="Q21" i="13"/>
  <c r="P21" i="13"/>
  <c r="O21" i="13"/>
  <c r="M21" i="13"/>
  <c r="L21" i="13"/>
  <c r="K21" i="13"/>
  <c r="I21" i="13"/>
  <c r="G21" i="13"/>
  <c r="E21" i="13"/>
  <c r="AU20" i="13"/>
  <c r="AT20" i="13"/>
  <c r="AS20" i="13"/>
  <c r="AQ20" i="13"/>
  <c r="AP20" i="13"/>
  <c r="AO20" i="13"/>
  <c r="AM20" i="13"/>
  <c r="AL20" i="13"/>
  <c r="AK20" i="13"/>
  <c r="AI20" i="13"/>
  <c r="AH20" i="13"/>
  <c r="AG20" i="13"/>
  <c r="AE20" i="13"/>
  <c r="AD20" i="13"/>
  <c r="AC20" i="13"/>
  <c r="AB20" i="13"/>
  <c r="AW20" i="13"/>
  <c r="Y20" i="13"/>
  <c r="X20" i="13"/>
  <c r="W20" i="13"/>
  <c r="U20" i="13"/>
  <c r="T20" i="13"/>
  <c r="S20" i="13"/>
  <c r="Q20" i="13"/>
  <c r="P20" i="13"/>
  <c r="O20" i="13"/>
  <c r="M20" i="13"/>
  <c r="L20" i="13"/>
  <c r="K20" i="13"/>
  <c r="I20" i="13"/>
  <c r="G20" i="13"/>
  <c r="E20" i="13"/>
  <c r="AU19" i="13"/>
  <c r="AT19" i="13"/>
  <c r="AS19" i="13"/>
  <c r="AQ19" i="13"/>
  <c r="AP19" i="13"/>
  <c r="AO19" i="13"/>
  <c r="AM19" i="13"/>
  <c r="AL19" i="13"/>
  <c r="AK19" i="13"/>
  <c r="AI19" i="13"/>
  <c r="AH19" i="13"/>
  <c r="AG19" i="13"/>
  <c r="AE19" i="13"/>
  <c r="AD19" i="13"/>
  <c r="AC19" i="13"/>
  <c r="AB19" i="13"/>
  <c r="AW19" i="13" s="1"/>
  <c r="Y19" i="13"/>
  <c r="X19" i="13"/>
  <c r="W19" i="13"/>
  <c r="U19" i="13"/>
  <c r="T19" i="13"/>
  <c r="S19" i="13"/>
  <c r="Q19" i="13"/>
  <c r="P19" i="13"/>
  <c r="O19" i="13"/>
  <c r="M19" i="13"/>
  <c r="L19" i="13"/>
  <c r="K19" i="13"/>
  <c r="I19" i="13"/>
  <c r="G19" i="13"/>
  <c r="E19" i="13"/>
  <c r="AU18" i="13"/>
  <c r="AT18" i="13"/>
  <c r="AS18" i="13"/>
  <c r="AQ18" i="13"/>
  <c r="AP18" i="13"/>
  <c r="AO18" i="13"/>
  <c r="AM18" i="13"/>
  <c r="AL18" i="13"/>
  <c r="AK18" i="13"/>
  <c r="AI18" i="13"/>
  <c r="AH18" i="13"/>
  <c r="AG18" i="13"/>
  <c r="AE18" i="13"/>
  <c r="AD18" i="13"/>
  <c r="AC18" i="13"/>
  <c r="AB18" i="13"/>
  <c r="AW18" i="13"/>
  <c r="Y18" i="13"/>
  <c r="X18" i="13"/>
  <c r="W18" i="13"/>
  <c r="U18" i="13"/>
  <c r="T18" i="13"/>
  <c r="S18" i="13"/>
  <c r="Q18" i="13"/>
  <c r="P18" i="13"/>
  <c r="O18" i="13"/>
  <c r="M18" i="13"/>
  <c r="L18" i="13"/>
  <c r="K18" i="13"/>
  <c r="I18" i="13"/>
  <c r="G18" i="13"/>
  <c r="E18" i="13"/>
  <c r="AU17" i="13"/>
  <c r="AT17" i="13"/>
  <c r="AS17" i="13"/>
  <c r="AQ17" i="13"/>
  <c r="AP17" i="13"/>
  <c r="AO17" i="13"/>
  <c r="AM17" i="13"/>
  <c r="AL17" i="13"/>
  <c r="AK17" i="13"/>
  <c r="AI17" i="13"/>
  <c r="AH17" i="13"/>
  <c r="AG17" i="13"/>
  <c r="AE17" i="13"/>
  <c r="AD17" i="13"/>
  <c r="AC17" i="13"/>
  <c r="AB17" i="13"/>
  <c r="AW17" i="13" s="1"/>
  <c r="Y17" i="13"/>
  <c r="X17" i="13"/>
  <c r="W17" i="13"/>
  <c r="U17" i="13"/>
  <c r="T17" i="13"/>
  <c r="S17" i="13"/>
  <c r="Q17" i="13"/>
  <c r="P17" i="13"/>
  <c r="O17" i="13"/>
  <c r="M17" i="13"/>
  <c r="L17" i="13"/>
  <c r="K17" i="13"/>
  <c r="I17" i="13"/>
  <c r="G17" i="13"/>
  <c r="E17" i="13"/>
  <c r="AU16" i="13"/>
  <c r="AT16" i="13"/>
  <c r="AS16" i="13"/>
  <c r="AQ16" i="13"/>
  <c r="AP16" i="13"/>
  <c r="AO16" i="13"/>
  <c r="AM16" i="13"/>
  <c r="AL16" i="13"/>
  <c r="AK16" i="13"/>
  <c r="AI16" i="13"/>
  <c r="AH16" i="13"/>
  <c r="AG16" i="13"/>
  <c r="AE16" i="13"/>
  <c r="AD16" i="13"/>
  <c r="AC16" i="13"/>
  <c r="AB16" i="13"/>
  <c r="AW16" i="13"/>
  <c r="Y16" i="13"/>
  <c r="X16" i="13"/>
  <c r="W16" i="13"/>
  <c r="U16" i="13"/>
  <c r="T16" i="13"/>
  <c r="S16" i="13"/>
  <c r="Q16" i="13"/>
  <c r="P16" i="13"/>
  <c r="O16" i="13"/>
  <c r="M16" i="13"/>
  <c r="L16" i="13"/>
  <c r="K16" i="13"/>
  <c r="I16" i="13"/>
  <c r="G16" i="13"/>
  <c r="E16" i="13"/>
  <c r="AU15" i="13"/>
  <c r="AT15" i="13"/>
  <c r="AS15" i="13"/>
  <c r="AQ15" i="13"/>
  <c r="AP15" i="13"/>
  <c r="AO15" i="13"/>
  <c r="AM15" i="13"/>
  <c r="AL15" i="13"/>
  <c r="AK15" i="13"/>
  <c r="AI15" i="13"/>
  <c r="AH15" i="13"/>
  <c r="AG15" i="13"/>
  <c r="AE15" i="13"/>
  <c r="AD15" i="13"/>
  <c r="AC15" i="13"/>
  <c r="AB15" i="13"/>
  <c r="AW15" i="13"/>
  <c r="Y15" i="13"/>
  <c r="X15" i="13"/>
  <c r="W15" i="13"/>
  <c r="U15" i="13"/>
  <c r="T15" i="13"/>
  <c r="S15" i="13"/>
  <c r="Q15" i="13"/>
  <c r="P15" i="13"/>
  <c r="O15" i="13"/>
  <c r="M15" i="13"/>
  <c r="L15" i="13"/>
  <c r="K15" i="13"/>
  <c r="I15" i="13"/>
  <c r="G15" i="13"/>
  <c r="E15" i="13"/>
  <c r="AU14" i="13"/>
  <c r="AT14" i="13"/>
  <c r="AS14" i="13"/>
  <c r="AQ14" i="13"/>
  <c r="AP14" i="13"/>
  <c r="AO14" i="13"/>
  <c r="AM14" i="13"/>
  <c r="AL14" i="13"/>
  <c r="AK14" i="13"/>
  <c r="AI14" i="13"/>
  <c r="AH14" i="13"/>
  <c r="AG14" i="13"/>
  <c r="AE14" i="13"/>
  <c r="AD14" i="13"/>
  <c r="AC14" i="13"/>
  <c r="AB14" i="13"/>
  <c r="AW14" i="13" s="1"/>
  <c r="Y14" i="13"/>
  <c r="X14" i="13"/>
  <c r="W14" i="13"/>
  <c r="U14" i="13"/>
  <c r="T14" i="13"/>
  <c r="S14" i="13"/>
  <c r="Q14" i="13"/>
  <c r="P14" i="13"/>
  <c r="O14" i="13"/>
  <c r="M14" i="13"/>
  <c r="L14" i="13"/>
  <c r="K14" i="13"/>
  <c r="I14" i="13"/>
  <c r="G14" i="13"/>
  <c r="E14" i="13"/>
  <c r="AU13" i="13"/>
  <c r="AT13" i="13"/>
  <c r="AS13" i="13"/>
  <c r="AQ13" i="13"/>
  <c r="AP13" i="13"/>
  <c r="AO13" i="13"/>
  <c r="AM13" i="13"/>
  <c r="AL13" i="13"/>
  <c r="AK13" i="13"/>
  <c r="AI13" i="13"/>
  <c r="AH13" i="13"/>
  <c r="AG13" i="13"/>
  <c r="AE13" i="13"/>
  <c r="AD13" i="13"/>
  <c r="AC13" i="13"/>
  <c r="AB13" i="13"/>
  <c r="AW13" i="13"/>
  <c r="Y13" i="13"/>
  <c r="X13" i="13"/>
  <c r="W13" i="13"/>
  <c r="U13" i="13"/>
  <c r="T13" i="13"/>
  <c r="S13" i="13"/>
  <c r="Q13" i="13"/>
  <c r="P13" i="13"/>
  <c r="O13" i="13"/>
  <c r="M13" i="13"/>
  <c r="L13" i="13"/>
  <c r="K13" i="13"/>
  <c r="I13" i="13"/>
  <c r="G13" i="13"/>
  <c r="E13" i="13"/>
  <c r="AU12" i="13"/>
  <c r="AT12" i="13"/>
  <c r="AS12" i="13"/>
  <c r="AQ12" i="13"/>
  <c r="AP12" i="13"/>
  <c r="AO12" i="13"/>
  <c r="AM12" i="13"/>
  <c r="AL12" i="13"/>
  <c r="AK12" i="13"/>
  <c r="AI12" i="13"/>
  <c r="AH12" i="13"/>
  <c r="AG12" i="13"/>
  <c r="AE12" i="13"/>
  <c r="AD12" i="13"/>
  <c r="AC12" i="13"/>
  <c r="AB12" i="13"/>
  <c r="AW12" i="13"/>
  <c r="Y12" i="13"/>
  <c r="X12" i="13"/>
  <c r="W12" i="13"/>
  <c r="U12" i="13"/>
  <c r="T12" i="13"/>
  <c r="S12" i="13"/>
  <c r="Q12" i="13"/>
  <c r="P12" i="13"/>
  <c r="O12" i="13"/>
  <c r="M12" i="13"/>
  <c r="L12" i="13"/>
  <c r="K12" i="13"/>
  <c r="I12" i="13"/>
  <c r="G12" i="13"/>
  <c r="E12" i="13"/>
  <c r="AU11" i="13"/>
  <c r="AT11" i="13"/>
  <c r="AS11" i="13"/>
  <c r="AQ11" i="13"/>
  <c r="AP11" i="13"/>
  <c r="AO11" i="13"/>
  <c r="AM11" i="13"/>
  <c r="AL11" i="13"/>
  <c r="AK11" i="13"/>
  <c r="AI11" i="13"/>
  <c r="AH11" i="13"/>
  <c r="AG11" i="13"/>
  <c r="AE11" i="13"/>
  <c r="AD11" i="13"/>
  <c r="AC11" i="13"/>
  <c r="AB11" i="13"/>
  <c r="AW11" i="13" s="1"/>
  <c r="Y11" i="13"/>
  <c r="X11" i="13"/>
  <c r="W11" i="13"/>
  <c r="U11" i="13"/>
  <c r="T11" i="13"/>
  <c r="S11" i="13"/>
  <c r="Q11" i="13"/>
  <c r="P11" i="13"/>
  <c r="O11" i="13"/>
  <c r="M11" i="13"/>
  <c r="L11" i="13"/>
  <c r="K11" i="13"/>
  <c r="I11" i="13"/>
  <c r="G11" i="13"/>
  <c r="E11" i="13"/>
  <c r="AU10" i="13"/>
  <c r="K21" i="14"/>
  <c r="AT10" i="13"/>
  <c r="AQ10" i="13"/>
  <c r="J21" i="14"/>
  <c r="AP10" i="13"/>
  <c r="AM10" i="13"/>
  <c r="I21" i="14"/>
  <c r="AI10" i="13"/>
  <c r="H21" i="14"/>
  <c r="AH10" i="13"/>
  <c r="AE10" i="13"/>
  <c r="AD10" i="13"/>
  <c r="AC10" i="13"/>
  <c r="AB10" i="13"/>
  <c r="Y10" i="13"/>
  <c r="G21" i="14"/>
  <c r="X10" i="13"/>
  <c r="U10" i="13"/>
  <c r="F21" i="14"/>
  <c r="T10" i="13"/>
  <c r="S10" i="13"/>
  <c r="Q10" i="13"/>
  <c r="E21" i="14"/>
  <c r="P10" i="13"/>
  <c r="M10" i="13"/>
  <c r="D21" i="14"/>
  <c r="L10" i="13"/>
  <c r="I10" i="13"/>
  <c r="G10" i="13"/>
  <c r="E10" i="13"/>
  <c r="AU309" i="4"/>
  <c r="AT309" i="4"/>
  <c r="AS309" i="4"/>
  <c r="AQ309" i="4"/>
  <c r="AP309" i="4"/>
  <c r="AO309" i="4"/>
  <c r="AM309" i="4"/>
  <c r="AL309" i="4"/>
  <c r="AK309" i="4"/>
  <c r="AI309" i="4"/>
  <c r="AH309" i="4"/>
  <c r="AG309" i="4"/>
  <c r="AE309" i="4"/>
  <c r="AD309" i="4"/>
  <c r="AC309" i="4"/>
  <c r="AB309" i="4"/>
  <c r="AW309" i="4" s="1"/>
  <c r="Y309" i="4"/>
  <c r="X309" i="4"/>
  <c r="W309" i="4"/>
  <c r="U309" i="4"/>
  <c r="T309" i="4"/>
  <c r="S309" i="4"/>
  <c r="Q309" i="4"/>
  <c r="P309" i="4"/>
  <c r="O309" i="4"/>
  <c r="M309" i="4"/>
  <c r="AV309" i="4" s="1"/>
  <c r="L309" i="4"/>
  <c r="K309" i="4"/>
  <c r="I309" i="4"/>
  <c r="G309" i="4"/>
  <c r="E309" i="4"/>
  <c r="AU308" i="4"/>
  <c r="AT308" i="4"/>
  <c r="AS308" i="4"/>
  <c r="AQ308" i="4"/>
  <c r="AP308" i="4"/>
  <c r="AO308" i="4"/>
  <c r="AM308" i="4"/>
  <c r="AL308" i="4"/>
  <c r="AK308" i="4"/>
  <c r="AI308" i="4"/>
  <c r="AH308" i="4"/>
  <c r="AG308" i="4"/>
  <c r="AE308" i="4"/>
  <c r="AD308" i="4"/>
  <c r="AC308" i="4"/>
  <c r="AB308" i="4"/>
  <c r="AW308" i="4" s="1"/>
  <c r="Y308" i="4"/>
  <c r="X308" i="4"/>
  <c r="W308" i="4"/>
  <c r="U308" i="4"/>
  <c r="T308" i="4"/>
  <c r="S308" i="4"/>
  <c r="Q308" i="4"/>
  <c r="P308" i="4"/>
  <c r="O308" i="4"/>
  <c r="M308" i="4"/>
  <c r="AV308" i="4" s="1"/>
  <c r="L308" i="4"/>
  <c r="K308" i="4"/>
  <c r="I308" i="4"/>
  <c r="G308" i="4"/>
  <c r="E308" i="4"/>
  <c r="AU307" i="4"/>
  <c r="AT307" i="4"/>
  <c r="AS307" i="4"/>
  <c r="AQ307" i="4"/>
  <c r="AP307" i="4"/>
  <c r="AO307" i="4"/>
  <c r="AM307" i="4"/>
  <c r="AL307" i="4"/>
  <c r="AK307" i="4"/>
  <c r="AI307" i="4"/>
  <c r="AH307" i="4"/>
  <c r="AG307" i="4"/>
  <c r="AE307" i="4"/>
  <c r="AD307" i="4"/>
  <c r="AC307" i="4"/>
  <c r="AB307" i="4"/>
  <c r="AW307" i="4" s="1"/>
  <c r="Y307" i="4"/>
  <c r="X307" i="4"/>
  <c r="W307" i="4"/>
  <c r="U307" i="4"/>
  <c r="T307" i="4"/>
  <c r="S307" i="4"/>
  <c r="Q307" i="4"/>
  <c r="P307" i="4"/>
  <c r="O307" i="4"/>
  <c r="M307" i="4"/>
  <c r="AV307" i="4" s="1"/>
  <c r="L307" i="4"/>
  <c r="K307" i="4"/>
  <c r="I307" i="4"/>
  <c r="G307" i="4"/>
  <c r="E307" i="4"/>
  <c r="AU306" i="4"/>
  <c r="AT306" i="4"/>
  <c r="AS306" i="4"/>
  <c r="AQ306" i="4"/>
  <c r="AP306" i="4"/>
  <c r="AO306" i="4"/>
  <c r="AM306" i="4"/>
  <c r="AL306" i="4"/>
  <c r="AK306" i="4"/>
  <c r="AI306" i="4"/>
  <c r="AH306" i="4"/>
  <c r="AG306" i="4"/>
  <c r="AE306" i="4"/>
  <c r="AD306" i="4"/>
  <c r="AC306" i="4"/>
  <c r="AB306" i="4"/>
  <c r="AW306" i="4" s="1"/>
  <c r="Y306" i="4"/>
  <c r="X306" i="4"/>
  <c r="W306" i="4"/>
  <c r="U306" i="4"/>
  <c r="T306" i="4"/>
  <c r="S306" i="4"/>
  <c r="Q306" i="4"/>
  <c r="P306" i="4"/>
  <c r="O306" i="4"/>
  <c r="M306" i="4"/>
  <c r="AV306" i="4" s="1"/>
  <c r="L306" i="4"/>
  <c r="K306" i="4"/>
  <c r="I306" i="4"/>
  <c r="G306" i="4"/>
  <c r="E306" i="4"/>
  <c r="AU305" i="4"/>
  <c r="AT305" i="4"/>
  <c r="AS305" i="4"/>
  <c r="AQ305" i="4"/>
  <c r="AP305" i="4"/>
  <c r="AO305" i="4"/>
  <c r="AM305" i="4"/>
  <c r="AL305" i="4"/>
  <c r="AK305" i="4"/>
  <c r="AI305" i="4"/>
  <c r="AH305" i="4"/>
  <c r="AG305" i="4"/>
  <c r="AE305" i="4"/>
  <c r="AD305" i="4"/>
  <c r="AC305" i="4"/>
  <c r="AB305" i="4"/>
  <c r="AW305" i="4" s="1"/>
  <c r="Y305" i="4"/>
  <c r="X305" i="4"/>
  <c r="W305" i="4"/>
  <c r="U305" i="4"/>
  <c r="T305" i="4"/>
  <c r="S305" i="4"/>
  <c r="Q305" i="4"/>
  <c r="P305" i="4"/>
  <c r="O305" i="4"/>
  <c r="M305" i="4"/>
  <c r="AV305" i="4" s="1"/>
  <c r="L305" i="4"/>
  <c r="K305" i="4"/>
  <c r="I305" i="4"/>
  <c r="G305" i="4"/>
  <c r="E305" i="4"/>
  <c r="AU304" i="4"/>
  <c r="AT304" i="4"/>
  <c r="AS304" i="4"/>
  <c r="AQ304" i="4"/>
  <c r="AP304" i="4"/>
  <c r="AO304" i="4"/>
  <c r="AM304" i="4"/>
  <c r="AL304" i="4"/>
  <c r="AK304" i="4"/>
  <c r="AI304" i="4"/>
  <c r="AH304" i="4"/>
  <c r="AG304" i="4"/>
  <c r="AE304" i="4"/>
  <c r="AD304" i="4"/>
  <c r="AC304" i="4"/>
  <c r="AB304" i="4"/>
  <c r="AW304" i="4" s="1"/>
  <c r="Y304" i="4"/>
  <c r="X304" i="4"/>
  <c r="W304" i="4"/>
  <c r="U304" i="4"/>
  <c r="T304" i="4"/>
  <c r="S304" i="4"/>
  <c r="Q304" i="4"/>
  <c r="P304" i="4"/>
  <c r="O304" i="4"/>
  <c r="M304" i="4"/>
  <c r="L304" i="4"/>
  <c r="K304" i="4"/>
  <c r="I304" i="4"/>
  <c r="G304" i="4"/>
  <c r="E304" i="4"/>
  <c r="AU303" i="4"/>
  <c r="AT303" i="4"/>
  <c r="AS303" i="4"/>
  <c r="AQ303" i="4"/>
  <c r="AP303" i="4"/>
  <c r="AO303" i="4"/>
  <c r="AM303" i="4"/>
  <c r="AL303" i="4"/>
  <c r="AK303" i="4"/>
  <c r="AI303" i="4"/>
  <c r="AH303" i="4"/>
  <c r="AG303" i="4"/>
  <c r="AE303" i="4"/>
  <c r="AD303" i="4"/>
  <c r="AC303" i="4"/>
  <c r="AB303" i="4"/>
  <c r="AW303" i="4" s="1"/>
  <c r="Y303" i="4"/>
  <c r="X303" i="4"/>
  <c r="W303" i="4"/>
  <c r="U303" i="4"/>
  <c r="T303" i="4"/>
  <c r="S303" i="4"/>
  <c r="Q303" i="4"/>
  <c r="P303" i="4"/>
  <c r="O303" i="4"/>
  <c r="M303" i="4"/>
  <c r="L303" i="4"/>
  <c r="K303" i="4"/>
  <c r="I303" i="4"/>
  <c r="G303" i="4"/>
  <c r="E303" i="4"/>
  <c r="AU302" i="4"/>
  <c r="AT302" i="4"/>
  <c r="AS302" i="4"/>
  <c r="AQ302" i="4"/>
  <c r="AP302" i="4"/>
  <c r="AO302" i="4"/>
  <c r="AM302" i="4"/>
  <c r="AL302" i="4"/>
  <c r="AK302" i="4"/>
  <c r="AI302" i="4"/>
  <c r="AH302" i="4"/>
  <c r="AG302" i="4"/>
  <c r="AE302" i="4"/>
  <c r="AD302" i="4"/>
  <c r="AC302" i="4"/>
  <c r="AB302" i="4"/>
  <c r="AW302" i="4" s="1"/>
  <c r="Y302" i="4"/>
  <c r="X302" i="4"/>
  <c r="W302" i="4"/>
  <c r="U302" i="4"/>
  <c r="T302" i="4"/>
  <c r="S302" i="4"/>
  <c r="Q302" i="4"/>
  <c r="P302" i="4"/>
  <c r="O302" i="4"/>
  <c r="M302" i="4"/>
  <c r="L302" i="4"/>
  <c r="K302" i="4"/>
  <c r="I302" i="4"/>
  <c r="G302" i="4"/>
  <c r="E302" i="4"/>
  <c r="AU301" i="4"/>
  <c r="AT301" i="4"/>
  <c r="AS301" i="4"/>
  <c r="AQ301" i="4"/>
  <c r="AP301" i="4"/>
  <c r="AO301" i="4"/>
  <c r="AM301" i="4"/>
  <c r="AL301" i="4"/>
  <c r="AK301" i="4"/>
  <c r="AI301" i="4"/>
  <c r="AH301" i="4"/>
  <c r="AG301" i="4"/>
  <c r="AE301" i="4"/>
  <c r="AD301" i="4"/>
  <c r="AC301" i="4"/>
  <c r="AB301" i="4"/>
  <c r="AW301" i="4" s="1"/>
  <c r="Y301" i="4"/>
  <c r="X301" i="4"/>
  <c r="W301" i="4"/>
  <c r="U301" i="4"/>
  <c r="T301" i="4"/>
  <c r="S301" i="4"/>
  <c r="Q301" i="4"/>
  <c r="P301" i="4"/>
  <c r="O301" i="4"/>
  <c r="M301" i="4"/>
  <c r="L301" i="4"/>
  <c r="K301" i="4"/>
  <c r="I301" i="4"/>
  <c r="G301" i="4"/>
  <c r="E301" i="4"/>
  <c r="AU300" i="4"/>
  <c r="AT300" i="4"/>
  <c r="AS300" i="4"/>
  <c r="AQ300" i="4"/>
  <c r="AP300" i="4"/>
  <c r="AO300" i="4"/>
  <c r="AM300" i="4"/>
  <c r="AL300" i="4"/>
  <c r="AK300" i="4"/>
  <c r="AI300" i="4"/>
  <c r="AH300" i="4"/>
  <c r="AG300" i="4"/>
  <c r="AE300" i="4"/>
  <c r="AD300" i="4"/>
  <c r="AC300" i="4"/>
  <c r="AB300" i="4"/>
  <c r="AW300" i="4" s="1"/>
  <c r="Y300" i="4"/>
  <c r="X300" i="4"/>
  <c r="W300" i="4"/>
  <c r="U300" i="4"/>
  <c r="T300" i="4"/>
  <c r="S300" i="4"/>
  <c r="Q300" i="4"/>
  <c r="P300" i="4"/>
  <c r="O300" i="4"/>
  <c r="M300" i="4"/>
  <c r="L300" i="4"/>
  <c r="K300" i="4"/>
  <c r="I300" i="4"/>
  <c r="G300" i="4"/>
  <c r="E300" i="4"/>
  <c r="AU299" i="4"/>
  <c r="AT299" i="4"/>
  <c r="AS299" i="4"/>
  <c r="AQ299" i="4"/>
  <c r="AP299" i="4"/>
  <c r="AO299" i="4"/>
  <c r="AM299" i="4"/>
  <c r="AL299" i="4"/>
  <c r="AK299" i="4"/>
  <c r="AI299" i="4"/>
  <c r="AH299" i="4"/>
  <c r="AG299" i="4"/>
  <c r="AE299" i="4"/>
  <c r="AD299" i="4"/>
  <c r="AC299" i="4"/>
  <c r="AB299" i="4"/>
  <c r="AW299" i="4" s="1"/>
  <c r="Y299" i="4"/>
  <c r="X299" i="4"/>
  <c r="W299" i="4"/>
  <c r="U299" i="4"/>
  <c r="T299" i="4"/>
  <c r="S299" i="4"/>
  <c r="Q299" i="4"/>
  <c r="P299" i="4"/>
  <c r="O299" i="4"/>
  <c r="M299" i="4"/>
  <c r="L299" i="4"/>
  <c r="K299" i="4"/>
  <c r="I299" i="4"/>
  <c r="G299" i="4"/>
  <c r="E299" i="4"/>
  <c r="AU298" i="4"/>
  <c r="AT298" i="4"/>
  <c r="AS298" i="4"/>
  <c r="AQ298" i="4"/>
  <c r="AP298" i="4"/>
  <c r="AO298" i="4"/>
  <c r="AM298" i="4"/>
  <c r="AL298" i="4"/>
  <c r="AK298" i="4"/>
  <c r="AI298" i="4"/>
  <c r="AH298" i="4"/>
  <c r="AG298" i="4"/>
  <c r="AE298" i="4"/>
  <c r="AD298" i="4"/>
  <c r="AC298" i="4"/>
  <c r="AB298" i="4"/>
  <c r="AW298" i="4" s="1"/>
  <c r="Y298" i="4"/>
  <c r="X298" i="4"/>
  <c r="W298" i="4"/>
  <c r="U298" i="4"/>
  <c r="T298" i="4"/>
  <c r="S298" i="4"/>
  <c r="Q298" i="4"/>
  <c r="P298" i="4"/>
  <c r="O298" i="4"/>
  <c r="M298" i="4"/>
  <c r="L298" i="4"/>
  <c r="K298" i="4"/>
  <c r="I298" i="4"/>
  <c r="G298" i="4"/>
  <c r="E298" i="4"/>
  <c r="AU297" i="4"/>
  <c r="AT297" i="4"/>
  <c r="AS297" i="4"/>
  <c r="AQ297" i="4"/>
  <c r="AP297" i="4"/>
  <c r="AO297" i="4"/>
  <c r="AM297" i="4"/>
  <c r="AL297" i="4"/>
  <c r="AK297" i="4"/>
  <c r="AI297" i="4"/>
  <c r="AH297" i="4"/>
  <c r="AG297" i="4"/>
  <c r="AE297" i="4"/>
  <c r="AD297" i="4"/>
  <c r="AC297" i="4"/>
  <c r="AB297" i="4"/>
  <c r="AW297" i="4" s="1"/>
  <c r="Y297" i="4"/>
  <c r="X297" i="4"/>
  <c r="W297" i="4"/>
  <c r="U297" i="4"/>
  <c r="T297" i="4"/>
  <c r="S297" i="4"/>
  <c r="Q297" i="4"/>
  <c r="P297" i="4"/>
  <c r="O297" i="4"/>
  <c r="M297" i="4"/>
  <c r="L297" i="4"/>
  <c r="K297" i="4"/>
  <c r="I297" i="4"/>
  <c r="G297" i="4"/>
  <c r="E297" i="4"/>
  <c r="AU296" i="4"/>
  <c r="AT296" i="4"/>
  <c r="AS296" i="4"/>
  <c r="AQ296" i="4"/>
  <c r="AP296" i="4"/>
  <c r="AO296" i="4"/>
  <c r="AM296" i="4"/>
  <c r="AL296" i="4"/>
  <c r="AK296" i="4"/>
  <c r="AI296" i="4"/>
  <c r="AH296" i="4"/>
  <c r="AG296" i="4"/>
  <c r="AE296" i="4"/>
  <c r="AD296" i="4"/>
  <c r="AC296" i="4"/>
  <c r="AB296" i="4"/>
  <c r="AW296" i="4"/>
  <c r="Y296" i="4"/>
  <c r="X296" i="4"/>
  <c r="W296" i="4"/>
  <c r="U296" i="4"/>
  <c r="T296" i="4"/>
  <c r="S296" i="4"/>
  <c r="Q296" i="4"/>
  <c r="P296" i="4"/>
  <c r="O296" i="4"/>
  <c r="M296" i="4"/>
  <c r="L296" i="4"/>
  <c r="K296" i="4"/>
  <c r="I296" i="4"/>
  <c r="G296" i="4"/>
  <c r="E296" i="4"/>
  <c r="AU295" i="4"/>
  <c r="AT295" i="4"/>
  <c r="AS295" i="4"/>
  <c r="AQ295" i="4"/>
  <c r="AP295" i="4"/>
  <c r="AO295" i="4"/>
  <c r="AM295" i="4"/>
  <c r="AL295" i="4"/>
  <c r="AK295" i="4"/>
  <c r="AI295" i="4"/>
  <c r="AH295" i="4"/>
  <c r="AG295" i="4"/>
  <c r="AE295" i="4"/>
  <c r="AD295" i="4"/>
  <c r="AC295" i="4"/>
  <c r="AB295" i="4"/>
  <c r="AW295" i="4"/>
  <c r="Y295" i="4"/>
  <c r="X295" i="4"/>
  <c r="W295" i="4"/>
  <c r="U295" i="4"/>
  <c r="T295" i="4"/>
  <c r="S295" i="4"/>
  <c r="Q295" i="4"/>
  <c r="P295" i="4"/>
  <c r="O295" i="4"/>
  <c r="M295" i="4"/>
  <c r="L295" i="4"/>
  <c r="K295" i="4"/>
  <c r="I295" i="4"/>
  <c r="G295" i="4"/>
  <c r="E295" i="4"/>
  <c r="AU294" i="4"/>
  <c r="AT294" i="4"/>
  <c r="AS294" i="4"/>
  <c r="AQ294" i="4"/>
  <c r="AP294" i="4"/>
  <c r="AO294" i="4"/>
  <c r="AM294" i="4"/>
  <c r="AL294" i="4"/>
  <c r="AK294" i="4"/>
  <c r="AI294" i="4"/>
  <c r="AH294" i="4"/>
  <c r="AG294" i="4"/>
  <c r="AE294" i="4"/>
  <c r="AD294" i="4"/>
  <c r="AC294" i="4"/>
  <c r="AB294" i="4"/>
  <c r="AW294" i="4"/>
  <c r="Y294" i="4"/>
  <c r="X294" i="4"/>
  <c r="W294" i="4"/>
  <c r="U294" i="4"/>
  <c r="T294" i="4"/>
  <c r="S294" i="4"/>
  <c r="Q294" i="4"/>
  <c r="P294" i="4"/>
  <c r="O294" i="4"/>
  <c r="M294" i="4"/>
  <c r="L294" i="4"/>
  <c r="K294" i="4"/>
  <c r="I294" i="4"/>
  <c r="G294" i="4"/>
  <c r="E294" i="4"/>
  <c r="AU293" i="4"/>
  <c r="AV293" i="4" s="1"/>
  <c r="AT293" i="4"/>
  <c r="AS293" i="4"/>
  <c r="AQ293" i="4"/>
  <c r="AP293" i="4"/>
  <c r="AO293" i="4"/>
  <c r="AM293" i="4"/>
  <c r="AL293" i="4"/>
  <c r="AK293" i="4"/>
  <c r="AI293" i="4"/>
  <c r="AH293" i="4"/>
  <c r="AG293" i="4"/>
  <c r="AE293" i="4"/>
  <c r="AD293" i="4"/>
  <c r="AC293" i="4"/>
  <c r="AB293" i="4"/>
  <c r="AW293" i="4"/>
  <c r="Y293" i="4"/>
  <c r="X293" i="4"/>
  <c r="W293" i="4"/>
  <c r="U293" i="4"/>
  <c r="T293" i="4"/>
  <c r="S293" i="4"/>
  <c r="Q293" i="4"/>
  <c r="P293" i="4"/>
  <c r="O293" i="4"/>
  <c r="M293" i="4"/>
  <c r="L293" i="4"/>
  <c r="K293" i="4"/>
  <c r="I293" i="4"/>
  <c r="G293" i="4"/>
  <c r="E293" i="4"/>
  <c r="AU292" i="4"/>
  <c r="AT292" i="4"/>
  <c r="AS292" i="4"/>
  <c r="AQ292" i="4"/>
  <c r="AP292" i="4"/>
  <c r="AO292" i="4"/>
  <c r="AM292" i="4"/>
  <c r="AL292" i="4"/>
  <c r="AK292" i="4"/>
  <c r="AI292" i="4"/>
  <c r="AH292" i="4"/>
  <c r="AG292" i="4"/>
  <c r="AE292" i="4"/>
  <c r="AD292" i="4"/>
  <c r="AC292" i="4"/>
  <c r="AB292" i="4"/>
  <c r="AW292" i="4" s="1"/>
  <c r="Y292" i="4"/>
  <c r="X292" i="4"/>
  <c r="W292" i="4"/>
  <c r="U292" i="4"/>
  <c r="T292" i="4"/>
  <c r="S292" i="4"/>
  <c r="Q292" i="4"/>
  <c r="P292" i="4"/>
  <c r="O292" i="4"/>
  <c r="M292" i="4"/>
  <c r="L292" i="4"/>
  <c r="K292" i="4"/>
  <c r="I292" i="4"/>
  <c r="G292" i="4"/>
  <c r="E292" i="4"/>
  <c r="AU291" i="4"/>
  <c r="AT291" i="4"/>
  <c r="AS291" i="4"/>
  <c r="AQ291" i="4"/>
  <c r="AP291" i="4"/>
  <c r="AO291" i="4"/>
  <c r="AM291" i="4"/>
  <c r="AL291" i="4"/>
  <c r="AK291" i="4"/>
  <c r="AI291" i="4"/>
  <c r="AH291" i="4"/>
  <c r="AG291" i="4"/>
  <c r="AE291" i="4"/>
  <c r="AD291" i="4"/>
  <c r="AC291" i="4"/>
  <c r="AB291" i="4"/>
  <c r="AW291" i="4" s="1"/>
  <c r="Y291" i="4"/>
  <c r="X291" i="4"/>
  <c r="W291" i="4"/>
  <c r="U291" i="4"/>
  <c r="T291" i="4"/>
  <c r="S291" i="4"/>
  <c r="Q291" i="4"/>
  <c r="P291" i="4"/>
  <c r="O291" i="4"/>
  <c r="M291" i="4"/>
  <c r="L291" i="4"/>
  <c r="K291" i="4"/>
  <c r="I291" i="4"/>
  <c r="G291" i="4"/>
  <c r="E291" i="4"/>
  <c r="AU290" i="4"/>
  <c r="AT290" i="4"/>
  <c r="AS290" i="4"/>
  <c r="AQ290" i="4"/>
  <c r="AP290" i="4"/>
  <c r="AO290" i="4"/>
  <c r="AM290" i="4"/>
  <c r="AL290" i="4"/>
  <c r="AK290" i="4"/>
  <c r="AI290" i="4"/>
  <c r="AH290" i="4"/>
  <c r="AG290" i="4"/>
  <c r="AE290" i="4"/>
  <c r="AD290" i="4"/>
  <c r="AC290" i="4"/>
  <c r="AB290" i="4"/>
  <c r="AW290" i="4" s="1"/>
  <c r="Y290" i="4"/>
  <c r="X290" i="4"/>
  <c r="W290" i="4"/>
  <c r="U290" i="4"/>
  <c r="T290" i="4"/>
  <c r="S290" i="4"/>
  <c r="Q290" i="4"/>
  <c r="P290" i="4"/>
  <c r="O290" i="4"/>
  <c r="M290" i="4"/>
  <c r="L290" i="4"/>
  <c r="K290" i="4"/>
  <c r="I290" i="4"/>
  <c r="G290" i="4"/>
  <c r="E290" i="4"/>
  <c r="AU289" i="4"/>
  <c r="AT289" i="4"/>
  <c r="AS289" i="4"/>
  <c r="AQ289" i="4"/>
  <c r="AP289" i="4"/>
  <c r="AO289" i="4"/>
  <c r="AM289" i="4"/>
  <c r="AL289" i="4"/>
  <c r="AK289" i="4"/>
  <c r="AI289" i="4"/>
  <c r="AH289" i="4"/>
  <c r="AG289" i="4"/>
  <c r="AE289" i="4"/>
  <c r="AD289" i="4"/>
  <c r="AC289" i="4"/>
  <c r="AB289" i="4"/>
  <c r="AW289" i="4" s="1"/>
  <c r="Y289" i="4"/>
  <c r="X289" i="4"/>
  <c r="W289" i="4"/>
  <c r="U289" i="4"/>
  <c r="T289" i="4"/>
  <c r="S289" i="4"/>
  <c r="Q289" i="4"/>
  <c r="P289" i="4"/>
  <c r="O289" i="4"/>
  <c r="M289" i="4"/>
  <c r="L289" i="4"/>
  <c r="K289" i="4"/>
  <c r="I289" i="4"/>
  <c r="G289" i="4"/>
  <c r="E289" i="4"/>
  <c r="AU288" i="4"/>
  <c r="AT288" i="4"/>
  <c r="AS288" i="4"/>
  <c r="AQ288" i="4"/>
  <c r="AP288" i="4"/>
  <c r="AO288" i="4"/>
  <c r="AM288" i="4"/>
  <c r="AL288" i="4"/>
  <c r="AK288" i="4"/>
  <c r="AI288" i="4"/>
  <c r="AH288" i="4"/>
  <c r="AG288" i="4"/>
  <c r="AE288" i="4"/>
  <c r="AD288" i="4"/>
  <c r="AC288" i="4"/>
  <c r="AB288" i="4"/>
  <c r="AW288" i="4" s="1"/>
  <c r="Y288" i="4"/>
  <c r="X288" i="4"/>
  <c r="W288" i="4"/>
  <c r="U288" i="4"/>
  <c r="T288" i="4"/>
  <c r="S288" i="4"/>
  <c r="Q288" i="4"/>
  <c r="P288" i="4"/>
  <c r="O288" i="4"/>
  <c r="M288" i="4"/>
  <c r="L288" i="4"/>
  <c r="K288" i="4"/>
  <c r="I288" i="4"/>
  <c r="G288" i="4"/>
  <c r="E288" i="4"/>
  <c r="AU287" i="4"/>
  <c r="AT287" i="4"/>
  <c r="AS287" i="4"/>
  <c r="AQ287" i="4"/>
  <c r="AP287" i="4"/>
  <c r="AO287" i="4"/>
  <c r="AM287" i="4"/>
  <c r="AL287" i="4"/>
  <c r="AK287" i="4"/>
  <c r="AI287" i="4"/>
  <c r="AH287" i="4"/>
  <c r="AG287" i="4"/>
  <c r="AE287" i="4"/>
  <c r="AD287" i="4"/>
  <c r="AC287" i="4"/>
  <c r="AB287" i="4"/>
  <c r="AW287" i="4" s="1"/>
  <c r="Y287" i="4"/>
  <c r="X287" i="4"/>
  <c r="W287" i="4"/>
  <c r="U287" i="4"/>
  <c r="T287" i="4"/>
  <c r="S287" i="4"/>
  <c r="Q287" i="4"/>
  <c r="P287" i="4"/>
  <c r="O287" i="4"/>
  <c r="M287" i="4"/>
  <c r="L287" i="4"/>
  <c r="K287" i="4"/>
  <c r="I287" i="4"/>
  <c r="G287" i="4"/>
  <c r="E287" i="4"/>
  <c r="AU286" i="4"/>
  <c r="AT286" i="4"/>
  <c r="AS286" i="4"/>
  <c r="AQ286" i="4"/>
  <c r="AP286" i="4"/>
  <c r="AO286" i="4"/>
  <c r="AM286" i="4"/>
  <c r="AL286" i="4"/>
  <c r="AK286" i="4"/>
  <c r="AI286" i="4"/>
  <c r="AH286" i="4"/>
  <c r="AG286" i="4"/>
  <c r="AE286" i="4"/>
  <c r="AD286" i="4"/>
  <c r="AC286" i="4"/>
  <c r="AB286" i="4"/>
  <c r="AW286" i="4" s="1"/>
  <c r="Y286" i="4"/>
  <c r="X286" i="4"/>
  <c r="W286" i="4"/>
  <c r="U286" i="4"/>
  <c r="T286" i="4"/>
  <c r="S286" i="4"/>
  <c r="Q286" i="4"/>
  <c r="P286" i="4"/>
  <c r="O286" i="4"/>
  <c r="M286" i="4"/>
  <c r="L286" i="4"/>
  <c r="K286" i="4"/>
  <c r="I286" i="4"/>
  <c r="G286" i="4"/>
  <c r="E286" i="4"/>
  <c r="AU285" i="4"/>
  <c r="AT285" i="4"/>
  <c r="AS285" i="4"/>
  <c r="AQ285" i="4"/>
  <c r="AP285" i="4"/>
  <c r="AO285" i="4"/>
  <c r="AM285" i="4"/>
  <c r="AL285" i="4"/>
  <c r="AK285" i="4"/>
  <c r="AI285" i="4"/>
  <c r="AH285" i="4"/>
  <c r="AG285" i="4"/>
  <c r="AE285" i="4"/>
  <c r="AD285" i="4"/>
  <c r="AC285" i="4"/>
  <c r="AB285" i="4"/>
  <c r="AW285" i="4" s="1"/>
  <c r="Y285" i="4"/>
  <c r="X285" i="4"/>
  <c r="W285" i="4"/>
  <c r="U285" i="4"/>
  <c r="AV285" i="4" s="1"/>
  <c r="T285" i="4"/>
  <c r="S285" i="4"/>
  <c r="Q285" i="4"/>
  <c r="P285" i="4"/>
  <c r="O285" i="4"/>
  <c r="M285" i="4"/>
  <c r="L285" i="4"/>
  <c r="K285" i="4"/>
  <c r="I285" i="4"/>
  <c r="G285" i="4"/>
  <c r="E285" i="4"/>
  <c r="AU284" i="4"/>
  <c r="AT284" i="4"/>
  <c r="AS284" i="4"/>
  <c r="AQ284" i="4"/>
  <c r="AP284" i="4"/>
  <c r="AO284" i="4"/>
  <c r="AM284" i="4"/>
  <c r="AL284" i="4"/>
  <c r="AK284" i="4"/>
  <c r="AI284" i="4"/>
  <c r="AH284" i="4"/>
  <c r="AG284" i="4"/>
  <c r="AE284" i="4"/>
  <c r="AD284" i="4"/>
  <c r="AC284" i="4"/>
  <c r="AB284" i="4"/>
  <c r="AW284" i="4" s="1"/>
  <c r="Y284" i="4"/>
  <c r="X284" i="4"/>
  <c r="W284" i="4"/>
  <c r="U284" i="4"/>
  <c r="T284" i="4"/>
  <c r="S284" i="4"/>
  <c r="Q284" i="4"/>
  <c r="P284" i="4"/>
  <c r="O284" i="4"/>
  <c r="M284" i="4"/>
  <c r="L284" i="4"/>
  <c r="K284" i="4"/>
  <c r="I284" i="4"/>
  <c r="G284" i="4"/>
  <c r="E284" i="4"/>
  <c r="AU283" i="4"/>
  <c r="AT283" i="4"/>
  <c r="AS283" i="4"/>
  <c r="AQ283" i="4"/>
  <c r="AP283" i="4"/>
  <c r="AO283" i="4"/>
  <c r="AM283" i="4"/>
  <c r="AL283" i="4"/>
  <c r="AK283" i="4"/>
  <c r="AI283" i="4"/>
  <c r="AH283" i="4"/>
  <c r="AG283" i="4"/>
  <c r="AE283" i="4"/>
  <c r="AD283" i="4"/>
  <c r="AC283" i="4"/>
  <c r="AB283" i="4"/>
  <c r="AW283" i="4" s="1"/>
  <c r="Y283" i="4"/>
  <c r="X283" i="4"/>
  <c r="W283" i="4"/>
  <c r="U283" i="4"/>
  <c r="T283" i="4"/>
  <c r="S283" i="4"/>
  <c r="Q283" i="4"/>
  <c r="P283" i="4"/>
  <c r="O283" i="4"/>
  <c r="M283" i="4"/>
  <c r="L283" i="4"/>
  <c r="K283" i="4"/>
  <c r="I283" i="4"/>
  <c r="G283" i="4"/>
  <c r="E283" i="4"/>
  <c r="AU282" i="4"/>
  <c r="AT282" i="4"/>
  <c r="AS282" i="4"/>
  <c r="AQ282" i="4"/>
  <c r="AP282" i="4"/>
  <c r="AO282" i="4"/>
  <c r="AM282" i="4"/>
  <c r="AL282" i="4"/>
  <c r="AK282" i="4"/>
  <c r="AI282" i="4"/>
  <c r="AH282" i="4"/>
  <c r="AG282" i="4"/>
  <c r="AE282" i="4"/>
  <c r="AD282" i="4"/>
  <c r="AC282" i="4"/>
  <c r="AB282" i="4"/>
  <c r="AW282" i="4" s="1"/>
  <c r="Y282" i="4"/>
  <c r="X282" i="4"/>
  <c r="W282" i="4"/>
  <c r="U282" i="4"/>
  <c r="T282" i="4"/>
  <c r="S282" i="4"/>
  <c r="Q282" i="4"/>
  <c r="P282" i="4"/>
  <c r="O282" i="4"/>
  <c r="M282" i="4"/>
  <c r="L282" i="4"/>
  <c r="K282" i="4"/>
  <c r="I282" i="4"/>
  <c r="G282" i="4"/>
  <c r="E282" i="4"/>
  <c r="AU281" i="4"/>
  <c r="AT281" i="4"/>
  <c r="AS281" i="4"/>
  <c r="AQ281" i="4"/>
  <c r="AP281" i="4"/>
  <c r="AO281" i="4"/>
  <c r="AM281" i="4"/>
  <c r="AL281" i="4"/>
  <c r="AK281" i="4"/>
  <c r="AI281" i="4"/>
  <c r="AH281" i="4"/>
  <c r="AG281" i="4"/>
  <c r="AE281" i="4"/>
  <c r="AD281" i="4"/>
  <c r="AC281" i="4"/>
  <c r="AB281" i="4"/>
  <c r="AW281" i="4" s="1"/>
  <c r="Y281" i="4"/>
  <c r="X281" i="4"/>
  <c r="W281" i="4"/>
  <c r="U281" i="4"/>
  <c r="T281" i="4"/>
  <c r="S281" i="4"/>
  <c r="Q281" i="4"/>
  <c r="P281" i="4"/>
  <c r="O281" i="4"/>
  <c r="M281" i="4"/>
  <c r="L281" i="4"/>
  <c r="K281" i="4"/>
  <c r="I281" i="4"/>
  <c r="G281" i="4"/>
  <c r="E281" i="4"/>
  <c r="AU280" i="4"/>
  <c r="AT280" i="4"/>
  <c r="AS280" i="4"/>
  <c r="AQ280" i="4"/>
  <c r="AP280" i="4"/>
  <c r="AO280" i="4"/>
  <c r="AM280" i="4"/>
  <c r="AL280" i="4"/>
  <c r="AK280" i="4"/>
  <c r="AI280" i="4"/>
  <c r="AH280" i="4"/>
  <c r="AG280" i="4"/>
  <c r="AE280" i="4"/>
  <c r="AD280" i="4"/>
  <c r="AC280" i="4"/>
  <c r="AB280" i="4"/>
  <c r="AW280" i="4" s="1"/>
  <c r="Y280" i="4"/>
  <c r="X280" i="4"/>
  <c r="W280" i="4"/>
  <c r="U280" i="4"/>
  <c r="T280" i="4"/>
  <c r="S280" i="4"/>
  <c r="Q280" i="4"/>
  <c r="P280" i="4"/>
  <c r="O280" i="4"/>
  <c r="M280" i="4"/>
  <c r="L280" i="4"/>
  <c r="K280" i="4"/>
  <c r="I280" i="4"/>
  <c r="G280" i="4"/>
  <c r="E280" i="4"/>
  <c r="AU279" i="4"/>
  <c r="AT279" i="4"/>
  <c r="AS279" i="4"/>
  <c r="AQ279" i="4"/>
  <c r="AP279" i="4"/>
  <c r="AO279" i="4"/>
  <c r="AM279" i="4"/>
  <c r="AL279" i="4"/>
  <c r="AK279" i="4"/>
  <c r="AI279" i="4"/>
  <c r="AH279" i="4"/>
  <c r="AG279" i="4"/>
  <c r="AE279" i="4"/>
  <c r="AD279" i="4"/>
  <c r="AC279" i="4"/>
  <c r="AB279" i="4"/>
  <c r="AW279" i="4" s="1"/>
  <c r="Y279" i="4"/>
  <c r="X279" i="4"/>
  <c r="W279" i="4"/>
  <c r="U279" i="4"/>
  <c r="T279" i="4"/>
  <c r="S279" i="4"/>
  <c r="Q279" i="4"/>
  <c r="P279" i="4"/>
  <c r="O279" i="4"/>
  <c r="M279" i="4"/>
  <c r="AV279" i="4" s="1"/>
  <c r="L279" i="4"/>
  <c r="K279" i="4"/>
  <c r="I279" i="4"/>
  <c r="G279" i="4"/>
  <c r="E279" i="4"/>
  <c r="AU278" i="4"/>
  <c r="AT278" i="4"/>
  <c r="AS278" i="4"/>
  <c r="AQ278" i="4"/>
  <c r="AP278" i="4"/>
  <c r="AO278" i="4"/>
  <c r="AM278" i="4"/>
  <c r="AL278" i="4"/>
  <c r="AK278" i="4"/>
  <c r="AI278" i="4"/>
  <c r="AH278" i="4"/>
  <c r="AG278" i="4"/>
  <c r="AE278" i="4"/>
  <c r="AD278" i="4"/>
  <c r="AC278" i="4"/>
  <c r="AB278" i="4"/>
  <c r="AW278" i="4" s="1"/>
  <c r="Y278" i="4"/>
  <c r="X278" i="4"/>
  <c r="W278" i="4"/>
  <c r="U278" i="4"/>
  <c r="T278" i="4"/>
  <c r="S278" i="4"/>
  <c r="Q278" i="4"/>
  <c r="P278" i="4"/>
  <c r="O278" i="4"/>
  <c r="M278" i="4"/>
  <c r="L278" i="4"/>
  <c r="K278" i="4"/>
  <c r="I278" i="4"/>
  <c r="G278" i="4"/>
  <c r="E278" i="4"/>
  <c r="AU277" i="4"/>
  <c r="AT277" i="4"/>
  <c r="AS277" i="4"/>
  <c r="AQ277" i="4"/>
  <c r="AP277" i="4"/>
  <c r="AO277" i="4"/>
  <c r="AM277" i="4"/>
  <c r="AL277" i="4"/>
  <c r="AK277" i="4"/>
  <c r="AI277" i="4"/>
  <c r="AH277" i="4"/>
  <c r="AG277" i="4"/>
  <c r="AE277" i="4"/>
  <c r="AD277" i="4"/>
  <c r="AC277" i="4"/>
  <c r="AB277" i="4"/>
  <c r="AW277" i="4" s="1"/>
  <c r="Y277" i="4"/>
  <c r="X277" i="4"/>
  <c r="W277" i="4"/>
  <c r="U277" i="4"/>
  <c r="T277" i="4"/>
  <c r="S277" i="4"/>
  <c r="Q277" i="4"/>
  <c r="P277" i="4"/>
  <c r="O277" i="4"/>
  <c r="M277" i="4"/>
  <c r="L277" i="4"/>
  <c r="K277" i="4"/>
  <c r="I277" i="4"/>
  <c r="G277" i="4"/>
  <c r="E277" i="4"/>
  <c r="AU276" i="4"/>
  <c r="AT276" i="4"/>
  <c r="AS276" i="4"/>
  <c r="AQ276" i="4"/>
  <c r="AP276" i="4"/>
  <c r="AO276" i="4"/>
  <c r="AM276" i="4"/>
  <c r="AL276" i="4"/>
  <c r="AK276" i="4"/>
  <c r="AI276" i="4"/>
  <c r="AH276" i="4"/>
  <c r="AG276" i="4"/>
  <c r="AE276" i="4"/>
  <c r="AD276" i="4"/>
  <c r="AC276" i="4"/>
  <c r="AB276" i="4"/>
  <c r="AW276" i="4"/>
  <c r="Y276" i="4"/>
  <c r="X276" i="4"/>
  <c r="W276" i="4"/>
  <c r="U276" i="4"/>
  <c r="T276" i="4"/>
  <c r="S276" i="4"/>
  <c r="Q276" i="4"/>
  <c r="P276" i="4"/>
  <c r="O276" i="4"/>
  <c r="M276" i="4"/>
  <c r="L276" i="4"/>
  <c r="K276" i="4"/>
  <c r="I276" i="4"/>
  <c r="G276" i="4"/>
  <c r="E276" i="4"/>
  <c r="AU275" i="4"/>
  <c r="AT275" i="4"/>
  <c r="AS275" i="4"/>
  <c r="AQ275" i="4"/>
  <c r="AP275" i="4"/>
  <c r="AO275" i="4"/>
  <c r="AM275" i="4"/>
  <c r="AL275" i="4"/>
  <c r="AK275" i="4"/>
  <c r="AI275" i="4"/>
  <c r="AH275" i="4"/>
  <c r="AG275" i="4"/>
  <c r="AE275" i="4"/>
  <c r="AD275" i="4"/>
  <c r="AC275" i="4"/>
  <c r="AB275" i="4"/>
  <c r="AW275" i="4" s="1"/>
  <c r="Y275" i="4"/>
  <c r="X275" i="4"/>
  <c r="W275" i="4"/>
  <c r="U275" i="4"/>
  <c r="T275" i="4"/>
  <c r="S275" i="4"/>
  <c r="Q275" i="4"/>
  <c r="P275" i="4"/>
  <c r="O275" i="4"/>
  <c r="M275" i="4"/>
  <c r="L275" i="4"/>
  <c r="K275" i="4"/>
  <c r="I275" i="4"/>
  <c r="G275" i="4"/>
  <c r="E275" i="4"/>
  <c r="AU274" i="4"/>
  <c r="AT274" i="4"/>
  <c r="AS274" i="4"/>
  <c r="AQ274" i="4"/>
  <c r="AP274" i="4"/>
  <c r="AO274" i="4"/>
  <c r="AM274" i="4"/>
  <c r="AL274" i="4"/>
  <c r="AK274" i="4"/>
  <c r="AI274" i="4"/>
  <c r="AH274" i="4"/>
  <c r="AG274" i="4"/>
  <c r="AE274" i="4"/>
  <c r="AD274" i="4"/>
  <c r="AC274" i="4"/>
  <c r="AB274" i="4"/>
  <c r="AW274" i="4" s="1"/>
  <c r="Y274" i="4"/>
  <c r="X274" i="4"/>
  <c r="W274" i="4"/>
  <c r="U274" i="4"/>
  <c r="T274" i="4"/>
  <c r="S274" i="4"/>
  <c r="Q274" i="4"/>
  <c r="AV274" i="4" s="1"/>
  <c r="P274" i="4"/>
  <c r="O274" i="4"/>
  <c r="M274" i="4"/>
  <c r="L274" i="4"/>
  <c r="K274" i="4"/>
  <c r="I274" i="4"/>
  <c r="G274" i="4"/>
  <c r="E274" i="4"/>
  <c r="AU273" i="4"/>
  <c r="AT273" i="4"/>
  <c r="AS273" i="4"/>
  <c r="AQ273" i="4"/>
  <c r="AP273" i="4"/>
  <c r="AO273" i="4"/>
  <c r="AM273" i="4"/>
  <c r="AL273" i="4"/>
  <c r="AK273" i="4"/>
  <c r="AI273" i="4"/>
  <c r="AH273" i="4"/>
  <c r="AG273" i="4"/>
  <c r="AE273" i="4"/>
  <c r="AD273" i="4"/>
  <c r="AC273" i="4"/>
  <c r="AB273" i="4"/>
  <c r="AW273" i="4" s="1"/>
  <c r="Y273" i="4"/>
  <c r="X273" i="4"/>
  <c r="W273" i="4"/>
  <c r="U273" i="4"/>
  <c r="T273" i="4"/>
  <c r="S273" i="4"/>
  <c r="Q273" i="4"/>
  <c r="P273" i="4"/>
  <c r="O273" i="4"/>
  <c r="M273" i="4"/>
  <c r="L273" i="4"/>
  <c r="K273" i="4"/>
  <c r="I273" i="4"/>
  <c r="G273" i="4"/>
  <c r="E273" i="4"/>
  <c r="AU272" i="4"/>
  <c r="AT272" i="4"/>
  <c r="AS272" i="4"/>
  <c r="AQ272" i="4"/>
  <c r="AP272" i="4"/>
  <c r="AO272" i="4"/>
  <c r="AM272" i="4"/>
  <c r="AL272" i="4"/>
  <c r="AK272" i="4"/>
  <c r="AI272" i="4"/>
  <c r="AH272" i="4"/>
  <c r="AG272" i="4"/>
  <c r="AE272" i="4"/>
  <c r="AD272" i="4"/>
  <c r="AC272" i="4"/>
  <c r="AB272" i="4"/>
  <c r="AW272" i="4" s="1"/>
  <c r="Y272" i="4"/>
  <c r="X272" i="4"/>
  <c r="W272" i="4"/>
  <c r="U272" i="4"/>
  <c r="T272" i="4"/>
  <c r="S272" i="4"/>
  <c r="Q272" i="4"/>
  <c r="P272" i="4"/>
  <c r="O272" i="4"/>
  <c r="M272" i="4"/>
  <c r="L272" i="4"/>
  <c r="K272" i="4"/>
  <c r="I272" i="4"/>
  <c r="G272" i="4"/>
  <c r="E272" i="4"/>
  <c r="AU271" i="4"/>
  <c r="AT271" i="4"/>
  <c r="AS271" i="4"/>
  <c r="AQ271" i="4"/>
  <c r="AP271" i="4"/>
  <c r="AO271" i="4"/>
  <c r="AM271" i="4"/>
  <c r="AL271" i="4"/>
  <c r="AK271" i="4"/>
  <c r="AI271" i="4"/>
  <c r="AH271" i="4"/>
  <c r="AG271" i="4"/>
  <c r="AE271" i="4"/>
  <c r="AD271" i="4"/>
  <c r="AC271" i="4"/>
  <c r="AB271" i="4"/>
  <c r="AW271" i="4" s="1"/>
  <c r="Y271" i="4"/>
  <c r="X271" i="4"/>
  <c r="W271" i="4"/>
  <c r="U271" i="4"/>
  <c r="T271" i="4"/>
  <c r="S271" i="4"/>
  <c r="Q271" i="4"/>
  <c r="P271" i="4"/>
  <c r="O271" i="4"/>
  <c r="M271" i="4"/>
  <c r="L271" i="4"/>
  <c r="K271" i="4"/>
  <c r="I271" i="4"/>
  <c r="G271" i="4"/>
  <c r="E271" i="4"/>
  <c r="AU270" i="4"/>
  <c r="AV270" i="4"/>
  <c r="AT270" i="4"/>
  <c r="AS270" i="4"/>
  <c r="AQ270" i="4"/>
  <c r="AP270" i="4"/>
  <c r="AO270" i="4"/>
  <c r="AM270" i="4"/>
  <c r="AL270" i="4"/>
  <c r="AK270" i="4"/>
  <c r="AI270" i="4"/>
  <c r="AH270" i="4"/>
  <c r="AG270" i="4"/>
  <c r="AE270" i="4"/>
  <c r="AD270" i="4"/>
  <c r="AC270" i="4"/>
  <c r="AB270" i="4"/>
  <c r="AW270" i="4"/>
  <c r="Y270" i="4"/>
  <c r="X270" i="4"/>
  <c r="W270" i="4"/>
  <c r="U270" i="4"/>
  <c r="T270" i="4"/>
  <c r="S270" i="4"/>
  <c r="Q270" i="4"/>
  <c r="P270" i="4"/>
  <c r="O270" i="4"/>
  <c r="M270" i="4"/>
  <c r="L270" i="4"/>
  <c r="K270" i="4"/>
  <c r="I270" i="4"/>
  <c r="G270" i="4"/>
  <c r="E270" i="4"/>
  <c r="AU269" i="4"/>
  <c r="AV269" i="4" s="1"/>
  <c r="AT269" i="4"/>
  <c r="AS269" i="4"/>
  <c r="AQ269" i="4"/>
  <c r="AP269" i="4"/>
  <c r="AO269" i="4"/>
  <c r="AM269" i="4"/>
  <c r="AL269" i="4"/>
  <c r="AK269" i="4"/>
  <c r="AI269" i="4"/>
  <c r="AH269" i="4"/>
  <c r="AG269" i="4"/>
  <c r="AE269" i="4"/>
  <c r="AD269" i="4"/>
  <c r="AC269" i="4"/>
  <c r="AB269" i="4"/>
  <c r="AW269" i="4"/>
  <c r="Y269" i="4"/>
  <c r="X269" i="4"/>
  <c r="W269" i="4"/>
  <c r="U269" i="4"/>
  <c r="T269" i="4"/>
  <c r="S269" i="4"/>
  <c r="Q269" i="4"/>
  <c r="P269" i="4"/>
  <c r="O269" i="4"/>
  <c r="M269" i="4"/>
  <c r="L269" i="4"/>
  <c r="K269" i="4"/>
  <c r="I269" i="4"/>
  <c r="G269" i="4"/>
  <c r="E269" i="4"/>
  <c r="AU268" i="4"/>
  <c r="AV268" i="4" s="1"/>
  <c r="AT268" i="4"/>
  <c r="AS268" i="4"/>
  <c r="AQ268" i="4"/>
  <c r="AP268" i="4"/>
  <c r="AO268" i="4"/>
  <c r="AM268" i="4"/>
  <c r="AL268" i="4"/>
  <c r="AK268" i="4"/>
  <c r="AI268" i="4"/>
  <c r="AH268" i="4"/>
  <c r="AG268" i="4"/>
  <c r="AE268" i="4"/>
  <c r="AD268" i="4"/>
  <c r="AC268" i="4"/>
  <c r="AB268" i="4"/>
  <c r="AW268" i="4"/>
  <c r="Y268" i="4"/>
  <c r="X268" i="4"/>
  <c r="W268" i="4"/>
  <c r="U268" i="4"/>
  <c r="T268" i="4"/>
  <c r="S268" i="4"/>
  <c r="Q268" i="4"/>
  <c r="P268" i="4"/>
  <c r="O268" i="4"/>
  <c r="M268" i="4"/>
  <c r="L268" i="4"/>
  <c r="K268" i="4"/>
  <c r="I268" i="4"/>
  <c r="G268" i="4"/>
  <c r="E268" i="4"/>
  <c r="AU267" i="4"/>
  <c r="AV267" i="4" s="1"/>
  <c r="AT267" i="4"/>
  <c r="AS267" i="4"/>
  <c r="AQ267" i="4"/>
  <c r="AP267" i="4"/>
  <c r="AO267" i="4"/>
  <c r="AM267" i="4"/>
  <c r="AL267" i="4"/>
  <c r="AK267" i="4"/>
  <c r="AI267" i="4"/>
  <c r="AH267" i="4"/>
  <c r="AG267" i="4"/>
  <c r="AE267" i="4"/>
  <c r="AD267" i="4"/>
  <c r="AC267" i="4"/>
  <c r="AB267" i="4"/>
  <c r="AW267" i="4"/>
  <c r="Y267" i="4"/>
  <c r="X267" i="4"/>
  <c r="W267" i="4"/>
  <c r="U267" i="4"/>
  <c r="T267" i="4"/>
  <c r="S267" i="4"/>
  <c r="Q267" i="4"/>
  <c r="P267" i="4"/>
  <c r="O267" i="4"/>
  <c r="M267" i="4"/>
  <c r="L267" i="4"/>
  <c r="K267" i="4"/>
  <c r="I267" i="4"/>
  <c r="G267" i="4"/>
  <c r="E267" i="4"/>
  <c r="AU266" i="4"/>
  <c r="AT266" i="4"/>
  <c r="AS266" i="4"/>
  <c r="AQ266" i="4"/>
  <c r="AP266" i="4"/>
  <c r="AO266" i="4"/>
  <c r="AM266" i="4"/>
  <c r="AL266" i="4"/>
  <c r="AK266" i="4"/>
  <c r="AI266" i="4"/>
  <c r="AH266" i="4"/>
  <c r="AG266" i="4"/>
  <c r="AE266" i="4"/>
  <c r="AD266" i="4"/>
  <c r="AC266" i="4"/>
  <c r="AB266" i="4"/>
  <c r="AW266" i="4"/>
  <c r="Y266" i="4"/>
  <c r="X266" i="4"/>
  <c r="W266" i="4"/>
  <c r="U266" i="4"/>
  <c r="T266" i="4"/>
  <c r="S266" i="4"/>
  <c r="Q266" i="4"/>
  <c r="P266" i="4"/>
  <c r="O266" i="4"/>
  <c r="M266" i="4"/>
  <c r="L266" i="4"/>
  <c r="K266" i="4"/>
  <c r="I266" i="4"/>
  <c r="G266" i="4"/>
  <c r="E266" i="4"/>
  <c r="AU265" i="4"/>
  <c r="AT265" i="4"/>
  <c r="AS265" i="4"/>
  <c r="AQ265" i="4"/>
  <c r="AP265" i="4"/>
  <c r="AO265" i="4"/>
  <c r="AM265" i="4"/>
  <c r="AL265" i="4"/>
  <c r="AK265" i="4"/>
  <c r="AI265" i="4"/>
  <c r="AH265" i="4"/>
  <c r="AG265" i="4"/>
  <c r="AE265" i="4"/>
  <c r="AD265" i="4"/>
  <c r="AC265" i="4"/>
  <c r="AB265" i="4"/>
  <c r="AW265" i="4"/>
  <c r="Y265" i="4"/>
  <c r="X265" i="4"/>
  <c r="W265" i="4"/>
  <c r="U265" i="4"/>
  <c r="T265" i="4"/>
  <c r="S265" i="4"/>
  <c r="Q265" i="4"/>
  <c r="AV265" i="4"/>
  <c r="P265" i="4"/>
  <c r="O265" i="4"/>
  <c r="M265" i="4"/>
  <c r="L265" i="4"/>
  <c r="K265" i="4"/>
  <c r="I265" i="4"/>
  <c r="G265" i="4"/>
  <c r="E265" i="4"/>
  <c r="AU264" i="4"/>
  <c r="AT264" i="4"/>
  <c r="AS264" i="4"/>
  <c r="AQ264" i="4"/>
  <c r="AP264" i="4"/>
  <c r="AO264" i="4"/>
  <c r="AM264" i="4"/>
  <c r="AL264" i="4"/>
  <c r="AK264" i="4"/>
  <c r="AI264" i="4"/>
  <c r="AH264" i="4"/>
  <c r="AG264" i="4"/>
  <c r="AE264" i="4"/>
  <c r="AD264" i="4"/>
  <c r="AC264" i="4"/>
  <c r="AB264" i="4"/>
  <c r="AW264" i="4" s="1"/>
  <c r="Y264" i="4"/>
  <c r="X264" i="4"/>
  <c r="W264" i="4"/>
  <c r="U264" i="4"/>
  <c r="T264" i="4"/>
  <c r="S264" i="4"/>
  <c r="Q264" i="4"/>
  <c r="AV264" i="4" s="1"/>
  <c r="P264" i="4"/>
  <c r="O264" i="4"/>
  <c r="M264" i="4"/>
  <c r="L264" i="4"/>
  <c r="K264" i="4"/>
  <c r="I264" i="4"/>
  <c r="G264" i="4"/>
  <c r="E264" i="4"/>
  <c r="AU263" i="4"/>
  <c r="AT263" i="4"/>
  <c r="AS263" i="4"/>
  <c r="AQ263" i="4"/>
  <c r="AP263" i="4"/>
  <c r="AO263" i="4"/>
  <c r="AM263" i="4"/>
  <c r="AL263" i="4"/>
  <c r="AK263" i="4"/>
  <c r="AI263" i="4"/>
  <c r="AH263" i="4"/>
  <c r="AG263" i="4"/>
  <c r="AE263" i="4"/>
  <c r="AD263" i="4"/>
  <c r="AC263" i="4"/>
  <c r="AB263" i="4"/>
  <c r="AW263" i="4"/>
  <c r="Y263" i="4"/>
  <c r="X263" i="4"/>
  <c r="W263" i="4"/>
  <c r="U263" i="4"/>
  <c r="T263" i="4"/>
  <c r="S263" i="4"/>
  <c r="Q263" i="4"/>
  <c r="P263" i="4"/>
  <c r="O263" i="4"/>
  <c r="M263" i="4"/>
  <c r="L263" i="4"/>
  <c r="K263" i="4"/>
  <c r="I263" i="4"/>
  <c r="G263" i="4"/>
  <c r="E263" i="4"/>
  <c r="AU262" i="4"/>
  <c r="AT262" i="4"/>
  <c r="AS262" i="4"/>
  <c r="AQ262" i="4"/>
  <c r="AP262" i="4"/>
  <c r="AO262" i="4"/>
  <c r="AM262" i="4"/>
  <c r="AL262" i="4"/>
  <c r="AK262" i="4"/>
  <c r="AI262" i="4"/>
  <c r="AH262" i="4"/>
  <c r="AG262" i="4"/>
  <c r="AE262" i="4"/>
  <c r="AD262" i="4"/>
  <c r="AC262" i="4"/>
  <c r="AB262" i="4"/>
  <c r="AW262" i="4"/>
  <c r="Y262" i="4"/>
  <c r="X262" i="4"/>
  <c r="W262" i="4"/>
  <c r="U262" i="4"/>
  <c r="T262" i="4"/>
  <c r="S262" i="4"/>
  <c r="Q262" i="4"/>
  <c r="P262" i="4"/>
  <c r="O262" i="4"/>
  <c r="M262" i="4"/>
  <c r="L262" i="4"/>
  <c r="K262" i="4"/>
  <c r="I262" i="4"/>
  <c r="G262" i="4"/>
  <c r="E262" i="4"/>
  <c r="AU261" i="4"/>
  <c r="AT261" i="4"/>
  <c r="AS261" i="4"/>
  <c r="AQ261" i="4"/>
  <c r="AP261" i="4"/>
  <c r="AO261" i="4"/>
  <c r="AM261" i="4"/>
  <c r="AL261" i="4"/>
  <c r="AK261" i="4"/>
  <c r="AI261" i="4"/>
  <c r="AH261" i="4"/>
  <c r="AG261" i="4"/>
  <c r="AE261" i="4"/>
  <c r="AD261" i="4"/>
  <c r="AC261" i="4"/>
  <c r="AB261" i="4"/>
  <c r="AW261" i="4"/>
  <c r="Y261" i="4"/>
  <c r="X261" i="4"/>
  <c r="W261" i="4"/>
  <c r="U261" i="4"/>
  <c r="T261" i="4"/>
  <c r="S261" i="4"/>
  <c r="Q261" i="4"/>
  <c r="P261" i="4"/>
  <c r="O261" i="4"/>
  <c r="M261" i="4"/>
  <c r="L261" i="4"/>
  <c r="K261" i="4"/>
  <c r="I261" i="4"/>
  <c r="G261" i="4"/>
  <c r="E261" i="4"/>
  <c r="AU260" i="4"/>
  <c r="AT260" i="4"/>
  <c r="AS260" i="4"/>
  <c r="AQ260" i="4"/>
  <c r="AP260" i="4"/>
  <c r="AO260" i="4"/>
  <c r="AM260" i="4"/>
  <c r="AL260" i="4"/>
  <c r="AK260" i="4"/>
  <c r="AI260" i="4"/>
  <c r="AH260" i="4"/>
  <c r="AG260" i="4"/>
  <c r="AE260" i="4"/>
  <c r="AD260" i="4"/>
  <c r="AC260" i="4"/>
  <c r="AB260" i="4"/>
  <c r="AW260" i="4"/>
  <c r="Y260" i="4"/>
  <c r="X260" i="4"/>
  <c r="W260" i="4"/>
  <c r="U260" i="4"/>
  <c r="T260" i="4"/>
  <c r="S260" i="4"/>
  <c r="Q260" i="4"/>
  <c r="P260" i="4"/>
  <c r="O260" i="4"/>
  <c r="M260" i="4"/>
  <c r="L260" i="4"/>
  <c r="K260" i="4"/>
  <c r="I260" i="4"/>
  <c r="G260" i="4"/>
  <c r="E260" i="4"/>
  <c r="AU259" i="4"/>
  <c r="AT259" i="4"/>
  <c r="AS259" i="4"/>
  <c r="AQ259" i="4"/>
  <c r="AP259" i="4"/>
  <c r="AO259" i="4"/>
  <c r="AM259" i="4"/>
  <c r="AL259" i="4"/>
  <c r="AK259" i="4"/>
  <c r="AI259" i="4"/>
  <c r="AH259" i="4"/>
  <c r="AG259" i="4"/>
  <c r="AE259" i="4"/>
  <c r="AD259" i="4"/>
  <c r="AC259" i="4"/>
  <c r="AB259" i="4"/>
  <c r="AW259" i="4" s="1"/>
  <c r="Y259" i="4"/>
  <c r="X259" i="4"/>
  <c r="W259" i="4"/>
  <c r="U259" i="4"/>
  <c r="T259" i="4"/>
  <c r="S259" i="4"/>
  <c r="Q259" i="4"/>
  <c r="AV259" i="4" s="1"/>
  <c r="P259" i="4"/>
  <c r="O259" i="4"/>
  <c r="M259" i="4"/>
  <c r="L259" i="4"/>
  <c r="K259" i="4"/>
  <c r="I259" i="4"/>
  <c r="G259" i="4"/>
  <c r="E259" i="4"/>
  <c r="AU258" i="4"/>
  <c r="AT258" i="4"/>
  <c r="AS258" i="4"/>
  <c r="AQ258" i="4"/>
  <c r="AP258" i="4"/>
  <c r="AO258" i="4"/>
  <c r="AM258" i="4"/>
  <c r="AL258" i="4"/>
  <c r="AK258" i="4"/>
  <c r="AI258" i="4"/>
  <c r="AH258" i="4"/>
  <c r="AG258" i="4"/>
  <c r="AE258" i="4"/>
  <c r="AD258" i="4"/>
  <c r="AC258" i="4"/>
  <c r="AB258" i="4"/>
  <c r="AW258" i="4"/>
  <c r="Y258" i="4"/>
  <c r="X258" i="4"/>
  <c r="W258" i="4"/>
  <c r="U258" i="4"/>
  <c r="T258" i="4"/>
  <c r="S258" i="4"/>
  <c r="Q258" i="4"/>
  <c r="P258" i="4"/>
  <c r="O258" i="4"/>
  <c r="M258" i="4"/>
  <c r="L258" i="4"/>
  <c r="K258" i="4"/>
  <c r="I258" i="4"/>
  <c r="G258" i="4"/>
  <c r="E258" i="4"/>
  <c r="AU257" i="4"/>
  <c r="AT257" i="4"/>
  <c r="AS257" i="4"/>
  <c r="AQ257" i="4"/>
  <c r="AP257" i="4"/>
  <c r="AO257" i="4"/>
  <c r="AM257" i="4"/>
  <c r="AL257" i="4"/>
  <c r="AK257" i="4"/>
  <c r="AI257" i="4"/>
  <c r="AH257" i="4"/>
  <c r="AG257" i="4"/>
  <c r="AE257" i="4"/>
  <c r="AD257" i="4"/>
  <c r="AC257" i="4"/>
  <c r="AB257" i="4"/>
  <c r="AW257" i="4"/>
  <c r="Y257" i="4"/>
  <c r="X257" i="4"/>
  <c r="W257" i="4"/>
  <c r="U257" i="4"/>
  <c r="T257" i="4"/>
  <c r="S257" i="4"/>
  <c r="Q257" i="4"/>
  <c r="P257" i="4"/>
  <c r="O257" i="4"/>
  <c r="M257" i="4"/>
  <c r="L257" i="4"/>
  <c r="K257" i="4"/>
  <c r="I257" i="4"/>
  <c r="G257" i="4"/>
  <c r="E257" i="4"/>
  <c r="AU256" i="4"/>
  <c r="AT256" i="4"/>
  <c r="AS256" i="4"/>
  <c r="AQ256" i="4"/>
  <c r="AP256" i="4"/>
  <c r="AO256" i="4"/>
  <c r="AM256" i="4"/>
  <c r="AL256" i="4"/>
  <c r="AK256" i="4"/>
  <c r="AI256" i="4"/>
  <c r="AH256" i="4"/>
  <c r="AG256" i="4"/>
  <c r="AE256" i="4"/>
  <c r="AD256" i="4"/>
  <c r="AC256" i="4"/>
  <c r="AB256" i="4"/>
  <c r="AW256" i="4" s="1"/>
  <c r="Y256" i="4"/>
  <c r="X256" i="4"/>
  <c r="W256" i="4"/>
  <c r="U256" i="4"/>
  <c r="T256" i="4"/>
  <c r="S256" i="4"/>
  <c r="Q256" i="4"/>
  <c r="P256" i="4"/>
  <c r="O256" i="4"/>
  <c r="M256" i="4"/>
  <c r="L256" i="4"/>
  <c r="K256" i="4"/>
  <c r="I256" i="4"/>
  <c r="G256" i="4"/>
  <c r="E256" i="4"/>
  <c r="AU255" i="4"/>
  <c r="AT255" i="4"/>
  <c r="AS255" i="4"/>
  <c r="AQ255" i="4"/>
  <c r="AP255" i="4"/>
  <c r="AO255" i="4"/>
  <c r="AM255" i="4"/>
  <c r="AL255" i="4"/>
  <c r="AK255" i="4"/>
  <c r="AI255" i="4"/>
  <c r="AH255" i="4"/>
  <c r="AG255" i="4"/>
  <c r="AE255" i="4"/>
  <c r="AD255" i="4"/>
  <c r="AC255" i="4"/>
  <c r="AB255" i="4"/>
  <c r="AW255" i="4"/>
  <c r="Y255" i="4"/>
  <c r="X255" i="4"/>
  <c r="W255" i="4"/>
  <c r="U255" i="4"/>
  <c r="T255" i="4"/>
  <c r="S255" i="4"/>
  <c r="Q255" i="4"/>
  <c r="AV255" i="4" s="1"/>
  <c r="P255" i="4"/>
  <c r="O255" i="4"/>
  <c r="M255" i="4"/>
  <c r="L255" i="4"/>
  <c r="K255" i="4"/>
  <c r="I255" i="4"/>
  <c r="G255" i="4"/>
  <c r="E255" i="4"/>
  <c r="AU254" i="4"/>
  <c r="AT254" i="4"/>
  <c r="AS254" i="4"/>
  <c r="AQ254" i="4"/>
  <c r="AP254" i="4"/>
  <c r="AO254" i="4"/>
  <c r="AM254" i="4"/>
  <c r="AL254" i="4"/>
  <c r="AK254" i="4"/>
  <c r="AI254" i="4"/>
  <c r="AH254" i="4"/>
  <c r="AG254" i="4"/>
  <c r="AE254" i="4"/>
  <c r="AD254" i="4"/>
  <c r="AC254" i="4"/>
  <c r="AB254" i="4"/>
  <c r="AW254" i="4"/>
  <c r="Y254" i="4"/>
  <c r="X254" i="4"/>
  <c r="W254" i="4"/>
  <c r="U254" i="4"/>
  <c r="T254" i="4"/>
  <c r="S254" i="4"/>
  <c r="Q254" i="4"/>
  <c r="P254" i="4"/>
  <c r="O254" i="4"/>
  <c r="M254" i="4"/>
  <c r="L254" i="4"/>
  <c r="K254" i="4"/>
  <c r="I254" i="4"/>
  <c r="G254" i="4"/>
  <c r="E254" i="4"/>
  <c r="AU253" i="4"/>
  <c r="AV253" i="4" s="1"/>
  <c r="AT253" i="4"/>
  <c r="AS253" i="4"/>
  <c r="AQ253" i="4"/>
  <c r="AP253" i="4"/>
  <c r="AO253" i="4"/>
  <c r="AM253" i="4"/>
  <c r="AL253" i="4"/>
  <c r="AK253" i="4"/>
  <c r="AI253" i="4"/>
  <c r="AH253" i="4"/>
  <c r="AG253" i="4"/>
  <c r="AE253" i="4"/>
  <c r="AD253" i="4"/>
  <c r="AC253" i="4"/>
  <c r="AB253" i="4"/>
  <c r="AW253" i="4"/>
  <c r="Y253" i="4"/>
  <c r="X253" i="4"/>
  <c r="W253" i="4"/>
  <c r="U253" i="4"/>
  <c r="T253" i="4"/>
  <c r="S253" i="4"/>
  <c r="Q253" i="4"/>
  <c r="P253" i="4"/>
  <c r="O253" i="4"/>
  <c r="M253" i="4"/>
  <c r="L253" i="4"/>
  <c r="K253" i="4"/>
  <c r="I253" i="4"/>
  <c r="G253" i="4"/>
  <c r="E253" i="4"/>
  <c r="AU252" i="4"/>
  <c r="AV252" i="4" s="1"/>
  <c r="AT252" i="4"/>
  <c r="AS252" i="4"/>
  <c r="AQ252" i="4"/>
  <c r="AP252" i="4"/>
  <c r="AO252" i="4"/>
  <c r="AM252" i="4"/>
  <c r="AL252" i="4"/>
  <c r="AK252" i="4"/>
  <c r="AI252" i="4"/>
  <c r="AH252" i="4"/>
  <c r="AG252" i="4"/>
  <c r="AE252" i="4"/>
  <c r="AD252" i="4"/>
  <c r="AC252" i="4"/>
  <c r="AB252" i="4"/>
  <c r="AW252" i="4"/>
  <c r="Y252" i="4"/>
  <c r="X252" i="4"/>
  <c r="W252" i="4"/>
  <c r="U252" i="4"/>
  <c r="T252" i="4"/>
  <c r="S252" i="4"/>
  <c r="Q252" i="4"/>
  <c r="P252" i="4"/>
  <c r="O252" i="4"/>
  <c r="M252" i="4"/>
  <c r="L252" i="4"/>
  <c r="K252" i="4"/>
  <c r="I252" i="4"/>
  <c r="G252" i="4"/>
  <c r="E252" i="4"/>
  <c r="AU251" i="4"/>
  <c r="AV251" i="4" s="1"/>
  <c r="AT251" i="4"/>
  <c r="AS251" i="4"/>
  <c r="AQ251" i="4"/>
  <c r="AP251" i="4"/>
  <c r="AO251" i="4"/>
  <c r="AM251" i="4"/>
  <c r="AL251" i="4"/>
  <c r="AK251" i="4"/>
  <c r="AI251" i="4"/>
  <c r="AH251" i="4"/>
  <c r="AG251" i="4"/>
  <c r="AE251" i="4"/>
  <c r="AD251" i="4"/>
  <c r="AC251" i="4"/>
  <c r="AB251" i="4"/>
  <c r="AW251" i="4"/>
  <c r="Y251" i="4"/>
  <c r="X251" i="4"/>
  <c r="W251" i="4"/>
  <c r="U251" i="4"/>
  <c r="T251" i="4"/>
  <c r="S251" i="4"/>
  <c r="Q251" i="4"/>
  <c r="P251" i="4"/>
  <c r="O251" i="4"/>
  <c r="M251" i="4"/>
  <c r="L251" i="4"/>
  <c r="K251" i="4"/>
  <c r="I251" i="4"/>
  <c r="G251" i="4"/>
  <c r="E251" i="4"/>
  <c r="AU250" i="4"/>
  <c r="AV250" i="4" s="1"/>
  <c r="AT250" i="4"/>
  <c r="AS250" i="4"/>
  <c r="AQ250" i="4"/>
  <c r="AP250" i="4"/>
  <c r="AO250" i="4"/>
  <c r="AM250" i="4"/>
  <c r="AL250" i="4"/>
  <c r="AK250" i="4"/>
  <c r="AI250" i="4"/>
  <c r="AH250" i="4"/>
  <c r="AG250" i="4"/>
  <c r="AE250" i="4"/>
  <c r="AD250" i="4"/>
  <c r="AC250" i="4"/>
  <c r="AB250" i="4"/>
  <c r="AW250" i="4"/>
  <c r="Y250" i="4"/>
  <c r="X250" i="4"/>
  <c r="W250" i="4"/>
  <c r="U250" i="4"/>
  <c r="T250" i="4"/>
  <c r="S250" i="4"/>
  <c r="Q250" i="4"/>
  <c r="P250" i="4"/>
  <c r="O250" i="4"/>
  <c r="M250" i="4"/>
  <c r="L250" i="4"/>
  <c r="K250" i="4"/>
  <c r="I250" i="4"/>
  <c r="G250" i="4"/>
  <c r="E250" i="4"/>
  <c r="AU249" i="4"/>
  <c r="AT249" i="4"/>
  <c r="AS249" i="4"/>
  <c r="AQ249" i="4"/>
  <c r="AP249" i="4"/>
  <c r="AO249" i="4"/>
  <c r="AM249" i="4"/>
  <c r="AL249" i="4"/>
  <c r="AK249" i="4"/>
  <c r="AI249" i="4"/>
  <c r="AH249" i="4"/>
  <c r="AG249" i="4"/>
  <c r="AE249" i="4"/>
  <c r="AD249" i="4"/>
  <c r="AC249" i="4"/>
  <c r="AB249" i="4"/>
  <c r="AW249" i="4"/>
  <c r="Y249" i="4"/>
  <c r="X249" i="4"/>
  <c r="W249" i="4"/>
  <c r="U249" i="4"/>
  <c r="T249" i="4"/>
  <c r="S249" i="4"/>
  <c r="Q249" i="4"/>
  <c r="AV249" i="4"/>
  <c r="P249" i="4"/>
  <c r="O249" i="4"/>
  <c r="M249" i="4"/>
  <c r="L249" i="4"/>
  <c r="K249" i="4"/>
  <c r="I249" i="4"/>
  <c r="G249" i="4"/>
  <c r="E249" i="4"/>
  <c r="AU248" i="4"/>
  <c r="AT248" i="4"/>
  <c r="AS248" i="4"/>
  <c r="AQ248" i="4"/>
  <c r="AP248" i="4"/>
  <c r="AO248" i="4"/>
  <c r="AM248" i="4"/>
  <c r="AL248" i="4"/>
  <c r="AK248" i="4"/>
  <c r="AI248" i="4"/>
  <c r="AH248" i="4"/>
  <c r="AG248" i="4"/>
  <c r="AE248" i="4"/>
  <c r="AD248" i="4"/>
  <c r="AC248" i="4"/>
  <c r="AB248" i="4"/>
  <c r="AW248" i="4" s="1"/>
  <c r="Y248" i="4"/>
  <c r="X248" i="4"/>
  <c r="W248" i="4"/>
  <c r="U248" i="4"/>
  <c r="T248" i="4"/>
  <c r="S248" i="4"/>
  <c r="Q248" i="4"/>
  <c r="AV248" i="4" s="1"/>
  <c r="P248" i="4"/>
  <c r="O248" i="4"/>
  <c r="M248" i="4"/>
  <c r="L248" i="4"/>
  <c r="K248" i="4"/>
  <c r="I248" i="4"/>
  <c r="G248" i="4"/>
  <c r="E248" i="4"/>
  <c r="AU247" i="4"/>
  <c r="AT247" i="4"/>
  <c r="AS247" i="4"/>
  <c r="AQ247" i="4"/>
  <c r="AP247" i="4"/>
  <c r="AO247" i="4"/>
  <c r="AM247" i="4"/>
  <c r="AL247" i="4"/>
  <c r="AK247" i="4"/>
  <c r="AI247" i="4"/>
  <c r="AH247" i="4"/>
  <c r="AG247" i="4"/>
  <c r="AE247" i="4"/>
  <c r="AD247" i="4"/>
  <c r="AC247" i="4"/>
  <c r="AB247" i="4"/>
  <c r="AW247" i="4" s="1"/>
  <c r="Y247" i="4"/>
  <c r="X247" i="4"/>
  <c r="W247" i="4"/>
  <c r="U247" i="4"/>
  <c r="T247" i="4"/>
  <c r="S247" i="4"/>
  <c r="Q247" i="4"/>
  <c r="P247" i="4"/>
  <c r="O247" i="4"/>
  <c r="M247" i="4"/>
  <c r="L247" i="4"/>
  <c r="K247" i="4"/>
  <c r="I247" i="4"/>
  <c r="G247" i="4"/>
  <c r="E247" i="4"/>
  <c r="AU246" i="4"/>
  <c r="AT246" i="4"/>
  <c r="AS246" i="4"/>
  <c r="AQ246" i="4"/>
  <c r="AP246" i="4"/>
  <c r="AO246" i="4"/>
  <c r="AM246" i="4"/>
  <c r="AL246" i="4"/>
  <c r="AK246" i="4"/>
  <c r="AI246" i="4"/>
  <c r="AH246" i="4"/>
  <c r="AG246" i="4"/>
  <c r="AE246" i="4"/>
  <c r="AD246" i="4"/>
  <c r="AC246" i="4"/>
  <c r="AB246" i="4"/>
  <c r="AW246" i="4" s="1"/>
  <c r="Y246" i="4"/>
  <c r="X246" i="4"/>
  <c r="W246" i="4"/>
  <c r="U246" i="4"/>
  <c r="T246" i="4"/>
  <c r="S246" i="4"/>
  <c r="Q246" i="4"/>
  <c r="P246" i="4"/>
  <c r="O246" i="4"/>
  <c r="M246" i="4"/>
  <c r="L246" i="4"/>
  <c r="K246" i="4"/>
  <c r="I246" i="4"/>
  <c r="G246" i="4"/>
  <c r="E246" i="4"/>
  <c r="AU245" i="4"/>
  <c r="AT245" i="4"/>
  <c r="AS245" i="4"/>
  <c r="AQ245" i="4"/>
  <c r="AP245" i="4"/>
  <c r="AO245" i="4"/>
  <c r="AM245" i="4"/>
  <c r="AL245" i="4"/>
  <c r="AK245" i="4"/>
  <c r="AI245" i="4"/>
  <c r="AH245" i="4"/>
  <c r="AG245" i="4"/>
  <c r="AE245" i="4"/>
  <c r="AD245" i="4"/>
  <c r="AC245" i="4"/>
  <c r="AB245" i="4"/>
  <c r="AW245" i="4" s="1"/>
  <c r="Y245" i="4"/>
  <c r="X245" i="4"/>
  <c r="W245" i="4"/>
  <c r="U245" i="4"/>
  <c r="T245" i="4"/>
  <c r="S245" i="4"/>
  <c r="Q245" i="4"/>
  <c r="P245" i="4"/>
  <c r="O245" i="4"/>
  <c r="M245" i="4"/>
  <c r="AV245" i="4" s="1"/>
  <c r="L245" i="4"/>
  <c r="K245" i="4"/>
  <c r="I245" i="4"/>
  <c r="G245" i="4"/>
  <c r="E245" i="4"/>
  <c r="AU244" i="4"/>
  <c r="AT244" i="4"/>
  <c r="AS244" i="4"/>
  <c r="AQ244" i="4"/>
  <c r="AP244" i="4"/>
  <c r="AO244" i="4"/>
  <c r="AM244" i="4"/>
  <c r="AL244" i="4"/>
  <c r="AK244" i="4"/>
  <c r="AI244" i="4"/>
  <c r="AH244" i="4"/>
  <c r="AG244" i="4"/>
  <c r="AE244" i="4"/>
  <c r="AD244" i="4"/>
  <c r="AC244" i="4"/>
  <c r="AB244" i="4"/>
  <c r="AW244" i="4" s="1"/>
  <c r="Y244" i="4"/>
  <c r="X244" i="4"/>
  <c r="W244" i="4"/>
  <c r="U244" i="4"/>
  <c r="T244" i="4"/>
  <c r="S244" i="4"/>
  <c r="Q244" i="4"/>
  <c r="P244" i="4"/>
  <c r="O244" i="4"/>
  <c r="M244" i="4"/>
  <c r="L244" i="4"/>
  <c r="K244" i="4"/>
  <c r="I244" i="4"/>
  <c r="G244" i="4"/>
  <c r="E244" i="4"/>
  <c r="AU243" i="4"/>
  <c r="AT243" i="4"/>
  <c r="AS243" i="4"/>
  <c r="AQ243" i="4"/>
  <c r="AP243" i="4"/>
  <c r="AO243" i="4"/>
  <c r="AM243" i="4"/>
  <c r="AL243" i="4"/>
  <c r="AK243" i="4"/>
  <c r="AI243" i="4"/>
  <c r="AH243" i="4"/>
  <c r="AG243" i="4"/>
  <c r="AE243" i="4"/>
  <c r="AD243" i="4"/>
  <c r="AC243" i="4"/>
  <c r="AB243" i="4"/>
  <c r="AW243" i="4" s="1"/>
  <c r="Y243" i="4"/>
  <c r="X243" i="4"/>
  <c r="W243" i="4"/>
  <c r="U243" i="4"/>
  <c r="T243" i="4"/>
  <c r="S243" i="4"/>
  <c r="Q243" i="4"/>
  <c r="P243" i="4"/>
  <c r="O243" i="4"/>
  <c r="M243" i="4"/>
  <c r="L243" i="4"/>
  <c r="K243" i="4"/>
  <c r="I243" i="4"/>
  <c r="G243" i="4"/>
  <c r="E243" i="4"/>
  <c r="AU242" i="4"/>
  <c r="AT242" i="4"/>
  <c r="AS242" i="4"/>
  <c r="AQ242" i="4"/>
  <c r="AP242" i="4"/>
  <c r="AO242" i="4"/>
  <c r="AM242" i="4"/>
  <c r="AL242" i="4"/>
  <c r="AK242" i="4"/>
  <c r="AI242" i="4"/>
  <c r="AH242" i="4"/>
  <c r="AG242" i="4"/>
  <c r="AE242" i="4"/>
  <c r="AD242" i="4"/>
  <c r="AC242" i="4"/>
  <c r="AB242" i="4"/>
  <c r="AW242" i="4" s="1"/>
  <c r="Y242" i="4"/>
  <c r="X242" i="4"/>
  <c r="W242" i="4"/>
  <c r="U242" i="4"/>
  <c r="T242" i="4"/>
  <c r="S242" i="4"/>
  <c r="Q242" i="4"/>
  <c r="P242" i="4"/>
  <c r="O242" i="4"/>
  <c r="M242" i="4"/>
  <c r="L242" i="4"/>
  <c r="K242" i="4"/>
  <c r="I242" i="4"/>
  <c r="G242" i="4"/>
  <c r="E242" i="4"/>
  <c r="AU241" i="4"/>
  <c r="AT241" i="4"/>
  <c r="AS241" i="4"/>
  <c r="AQ241" i="4"/>
  <c r="AP241" i="4"/>
  <c r="AO241" i="4"/>
  <c r="AM241" i="4"/>
  <c r="AL241" i="4"/>
  <c r="AK241" i="4"/>
  <c r="AI241" i="4"/>
  <c r="AH241" i="4"/>
  <c r="AG241" i="4"/>
  <c r="AE241" i="4"/>
  <c r="AD241" i="4"/>
  <c r="AC241" i="4"/>
  <c r="AB241" i="4"/>
  <c r="AW241" i="4" s="1"/>
  <c r="Y241" i="4"/>
  <c r="X241" i="4"/>
  <c r="W241" i="4"/>
  <c r="U241" i="4"/>
  <c r="T241" i="4"/>
  <c r="S241" i="4"/>
  <c r="Q241" i="4"/>
  <c r="P241" i="4"/>
  <c r="O241" i="4"/>
  <c r="M241" i="4"/>
  <c r="L241" i="4"/>
  <c r="K241" i="4"/>
  <c r="I241" i="4"/>
  <c r="G241" i="4"/>
  <c r="E241" i="4"/>
  <c r="AU240" i="4"/>
  <c r="AT240" i="4"/>
  <c r="AS240" i="4"/>
  <c r="AQ240" i="4"/>
  <c r="AP240" i="4"/>
  <c r="AO240" i="4"/>
  <c r="AM240" i="4"/>
  <c r="AL240" i="4"/>
  <c r="AK240" i="4"/>
  <c r="AI240" i="4"/>
  <c r="AH240" i="4"/>
  <c r="AG240" i="4"/>
  <c r="AE240" i="4"/>
  <c r="AD240" i="4"/>
  <c r="AC240" i="4"/>
  <c r="AB240" i="4"/>
  <c r="AW240" i="4" s="1"/>
  <c r="Y240" i="4"/>
  <c r="X240" i="4"/>
  <c r="W240" i="4"/>
  <c r="U240" i="4"/>
  <c r="T240" i="4"/>
  <c r="S240" i="4"/>
  <c r="Q240" i="4"/>
  <c r="P240" i="4"/>
  <c r="O240" i="4"/>
  <c r="M240" i="4"/>
  <c r="L240" i="4"/>
  <c r="K240" i="4"/>
  <c r="I240" i="4"/>
  <c r="G240" i="4"/>
  <c r="E240" i="4"/>
  <c r="AU239" i="4"/>
  <c r="AT239" i="4"/>
  <c r="AS239" i="4"/>
  <c r="AQ239" i="4"/>
  <c r="AP239" i="4"/>
  <c r="AO239" i="4"/>
  <c r="AM239" i="4"/>
  <c r="AL239" i="4"/>
  <c r="AK239" i="4"/>
  <c r="AI239" i="4"/>
  <c r="AH239" i="4"/>
  <c r="AG239" i="4"/>
  <c r="AE239" i="4"/>
  <c r="AD239" i="4"/>
  <c r="AC239" i="4"/>
  <c r="AB239" i="4"/>
  <c r="AW239" i="4" s="1"/>
  <c r="Y239" i="4"/>
  <c r="X239" i="4"/>
  <c r="W239" i="4"/>
  <c r="U239" i="4"/>
  <c r="T239" i="4"/>
  <c r="S239" i="4"/>
  <c r="Q239" i="4"/>
  <c r="AV239" i="4" s="1"/>
  <c r="P239" i="4"/>
  <c r="O239" i="4"/>
  <c r="M239" i="4"/>
  <c r="L239" i="4"/>
  <c r="K239" i="4"/>
  <c r="I239" i="4"/>
  <c r="G239" i="4"/>
  <c r="E239" i="4"/>
  <c r="AU238" i="4"/>
  <c r="AT238" i="4"/>
  <c r="AS238" i="4"/>
  <c r="AQ238" i="4"/>
  <c r="AP238" i="4"/>
  <c r="AO238" i="4"/>
  <c r="AM238" i="4"/>
  <c r="AL238" i="4"/>
  <c r="AK238" i="4"/>
  <c r="AI238" i="4"/>
  <c r="AH238" i="4"/>
  <c r="AG238" i="4"/>
  <c r="AE238" i="4"/>
  <c r="AD238" i="4"/>
  <c r="AC238" i="4"/>
  <c r="AB238" i="4"/>
  <c r="AW238" i="4" s="1"/>
  <c r="Y238" i="4"/>
  <c r="X238" i="4"/>
  <c r="W238" i="4"/>
  <c r="U238" i="4"/>
  <c r="T238" i="4"/>
  <c r="S238" i="4"/>
  <c r="Q238" i="4"/>
  <c r="P238" i="4"/>
  <c r="O238" i="4"/>
  <c r="M238" i="4"/>
  <c r="L238" i="4"/>
  <c r="K238" i="4"/>
  <c r="I238" i="4"/>
  <c r="G238" i="4"/>
  <c r="E238" i="4"/>
  <c r="AU237" i="4"/>
  <c r="AT237" i="4"/>
  <c r="AS237" i="4"/>
  <c r="AQ237" i="4"/>
  <c r="AP237" i="4"/>
  <c r="AO237" i="4"/>
  <c r="AM237" i="4"/>
  <c r="AL237" i="4"/>
  <c r="AK237" i="4"/>
  <c r="AI237" i="4"/>
  <c r="AH237" i="4"/>
  <c r="AG237" i="4"/>
  <c r="AE237" i="4"/>
  <c r="AD237" i="4"/>
  <c r="AC237" i="4"/>
  <c r="AB237" i="4"/>
  <c r="AW237" i="4" s="1"/>
  <c r="Y237" i="4"/>
  <c r="X237" i="4"/>
  <c r="W237" i="4"/>
  <c r="U237" i="4"/>
  <c r="T237" i="4"/>
  <c r="S237" i="4"/>
  <c r="Q237" i="4"/>
  <c r="P237" i="4"/>
  <c r="O237" i="4"/>
  <c r="M237" i="4"/>
  <c r="AV237" i="4" s="1"/>
  <c r="L237" i="4"/>
  <c r="K237" i="4"/>
  <c r="I237" i="4"/>
  <c r="G237" i="4"/>
  <c r="E237" i="4"/>
  <c r="AU236" i="4"/>
  <c r="AT236" i="4"/>
  <c r="AS236" i="4"/>
  <c r="AQ236" i="4"/>
  <c r="AP236" i="4"/>
  <c r="AO236" i="4"/>
  <c r="AM236" i="4"/>
  <c r="AL236" i="4"/>
  <c r="AK236" i="4"/>
  <c r="AI236" i="4"/>
  <c r="AH236" i="4"/>
  <c r="AG236" i="4"/>
  <c r="AE236" i="4"/>
  <c r="AD236" i="4"/>
  <c r="AC236" i="4"/>
  <c r="AB236" i="4"/>
  <c r="AW236" i="4"/>
  <c r="Y236" i="4"/>
  <c r="X236" i="4"/>
  <c r="W236" i="4"/>
  <c r="U236" i="4"/>
  <c r="T236" i="4"/>
  <c r="S236" i="4"/>
  <c r="Q236" i="4"/>
  <c r="P236" i="4"/>
  <c r="O236" i="4"/>
  <c r="M236" i="4"/>
  <c r="L236" i="4"/>
  <c r="K236" i="4"/>
  <c r="I236" i="4"/>
  <c r="G236" i="4"/>
  <c r="E236" i="4"/>
  <c r="AU235" i="4"/>
  <c r="AT235" i="4"/>
  <c r="AS235" i="4"/>
  <c r="AQ235" i="4"/>
  <c r="AP235" i="4"/>
  <c r="AO235" i="4"/>
  <c r="AM235" i="4"/>
  <c r="AL235" i="4"/>
  <c r="AK235" i="4"/>
  <c r="AI235" i="4"/>
  <c r="AH235" i="4"/>
  <c r="AG235" i="4"/>
  <c r="AE235" i="4"/>
  <c r="AD235" i="4"/>
  <c r="AC235" i="4"/>
  <c r="AB235" i="4"/>
  <c r="AW235" i="4" s="1"/>
  <c r="Y235" i="4"/>
  <c r="X235" i="4"/>
  <c r="W235" i="4"/>
  <c r="U235" i="4"/>
  <c r="T235" i="4"/>
  <c r="S235" i="4"/>
  <c r="Q235" i="4"/>
  <c r="P235" i="4"/>
  <c r="O235" i="4"/>
  <c r="M235" i="4"/>
  <c r="AV235" i="4" s="1"/>
  <c r="L235" i="4"/>
  <c r="K235" i="4"/>
  <c r="I235" i="4"/>
  <c r="G235" i="4"/>
  <c r="E235" i="4"/>
  <c r="AU234" i="4"/>
  <c r="AT234" i="4"/>
  <c r="AS234" i="4"/>
  <c r="AQ234" i="4"/>
  <c r="AP234" i="4"/>
  <c r="AO234" i="4"/>
  <c r="AM234" i="4"/>
  <c r="AL234" i="4"/>
  <c r="AK234" i="4"/>
  <c r="AI234" i="4"/>
  <c r="AH234" i="4"/>
  <c r="AG234" i="4"/>
  <c r="AE234" i="4"/>
  <c r="AD234" i="4"/>
  <c r="AC234" i="4"/>
  <c r="AB234" i="4"/>
  <c r="AW234" i="4" s="1"/>
  <c r="Y234" i="4"/>
  <c r="X234" i="4"/>
  <c r="W234" i="4"/>
  <c r="U234" i="4"/>
  <c r="T234" i="4"/>
  <c r="S234" i="4"/>
  <c r="Q234" i="4"/>
  <c r="P234" i="4"/>
  <c r="O234" i="4"/>
  <c r="M234" i="4"/>
  <c r="L234" i="4"/>
  <c r="K234" i="4"/>
  <c r="I234" i="4"/>
  <c r="G234" i="4"/>
  <c r="E234" i="4"/>
  <c r="AU233" i="4"/>
  <c r="AT233" i="4"/>
  <c r="AS233" i="4"/>
  <c r="AQ233" i="4"/>
  <c r="AP233" i="4"/>
  <c r="AO233" i="4"/>
  <c r="AM233" i="4"/>
  <c r="AL233" i="4"/>
  <c r="AK233" i="4"/>
  <c r="AI233" i="4"/>
  <c r="AH233" i="4"/>
  <c r="AG233" i="4"/>
  <c r="AE233" i="4"/>
  <c r="AD233" i="4"/>
  <c r="AC233" i="4"/>
  <c r="AB233" i="4"/>
  <c r="AW233" i="4" s="1"/>
  <c r="Y233" i="4"/>
  <c r="X233" i="4"/>
  <c r="W233" i="4"/>
  <c r="U233" i="4"/>
  <c r="T233" i="4"/>
  <c r="S233" i="4"/>
  <c r="Q233" i="4"/>
  <c r="P233" i="4"/>
  <c r="O233" i="4"/>
  <c r="M233" i="4"/>
  <c r="AV233" i="4" s="1"/>
  <c r="L233" i="4"/>
  <c r="K233" i="4"/>
  <c r="I233" i="4"/>
  <c r="G233" i="4"/>
  <c r="E233" i="4"/>
  <c r="AU232" i="4"/>
  <c r="AT232" i="4"/>
  <c r="AS232" i="4"/>
  <c r="AQ232" i="4"/>
  <c r="AP232" i="4"/>
  <c r="AO232" i="4"/>
  <c r="AM232" i="4"/>
  <c r="AL232" i="4"/>
  <c r="AK232" i="4"/>
  <c r="AI232" i="4"/>
  <c r="AH232" i="4"/>
  <c r="AG232" i="4"/>
  <c r="AE232" i="4"/>
  <c r="AD232" i="4"/>
  <c r="AC232" i="4"/>
  <c r="AB232" i="4"/>
  <c r="AW232" i="4" s="1"/>
  <c r="Y232" i="4"/>
  <c r="X232" i="4"/>
  <c r="W232" i="4"/>
  <c r="U232" i="4"/>
  <c r="T232" i="4"/>
  <c r="S232" i="4"/>
  <c r="Q232" i="4"/>
  <c r="P232" i="4"/>
  <c r="O232" i="4"/>
  <c r="M232" i="4"/>
  <c r="L232" i="4"/>
  <c r="K232" i="4"/>
  <c r="I232" i="4"/>
  <c r="G232" i="4"/>
  <c r="E232" i="4"/>
  <c r="AU231" i="4"/>
  <c r="AT231" i="4"/>
  <c r="AS231" i="4"/>
  <c r="AQ231" i="4"/>
  <c r="AP231" i="4"/>
  <c r="AO231" i="4"/>
  <c r="AM231" i="4"/>
  <c r="AL231" i="4"/>
  <c r="AK231" i="4"/>
  <c r="AI231" i="4"/>
  <c r="AH231" i="4"/>
  <c r="AG231" i="4"/>
  <c r="AE231" i="4"/>
  <c r="AD231" i="4"/>
  <c r="AC231" i="4"/>
  <c r="AB231" i="4"/>
  <c r="AW231" i="4" s="1"/>
  <c r="Y231" i="4"/>
  <c r="X231" i="4"/>
  <c r="W231" i="4"/>
  <c r="U231" i="4"/>
  <c r="T231" i="4"/>
  <c r="S231" i="4"/>
  <c r="Q231" i="4"/>
  <c r="P231" i="4"/>
  <c r="O231" i="4"/>
  <c r="M231" i="4"/>
  <c r="L231" i="4"/>
  <c r="K231" i="4"/>
  <c r="I231" i="4"/>
  <c r="G231" i="4"/>
  <c r="E231" i="4"/>
  <c r="AU230" i="4"/>
  <c r="AT230" i="4"/>
  <c r="AS230" i="4"/>
  <c r="AQ230" i="4"/>
  <c r="AP230" i="4"/>
  <c r="AO230" i="4"/>
  <c r="AM230" i="4"/>
  <c r="AL230" i="4"/>
  <c r="AK230" i="4"/>
  <c r="AI230" i="4"/>
  <c r="AH230" i="4"/>
  <c r="AG230" i="4"/>
  <c r="AE230" i="4"/>
  <c r="AD230" i="4"/>
  <c r="AC230" i="4"/>
  <c r="AB230" i="4"/>
  <c r="AW230" i="4" s="1"/>
  <c r="Y230" i="4"/>
  <c r="X230" i="4"/>
  <c r="W230" i="4"/>
  <c r="U230" i="4"/>
  <c r="T230" i="4"/>
  <c r="S230" i="4"/>
  <c r="Q230" i="4"/>
  <c r="P230" i="4"/>
  <c r="O230" i="4"/>
  <c r="M230" i="4"/>
  <c r="L230" i="4"/>
  <c r="K230" i="4"/>
  <c r="I230" i="4"/>
  <c r="G230" i="4"/>
  <c r="E230" i="4"/>
  <c r="AU229" i="4"/>
  <c r="AT229" i="4"/>
  <c r="AS229" i="4"/>
  <c r="AQ229" i="4"/>
  <c r="AP229" i="4"/>
  <c r="AO229" i="4"/>
  <c r="AM229" i="4"/>
  <c r="AL229" i="4"/>
  <c r="AK229" i="4"/>
  <c r="AI229" i="4"/>
  <c r="AH229" i="4"/>
  <c r="AG229" i="4"/>
  <c r="AE229" i="4"/>
  <c r="AD229" i="4"/>
  <c r="AC229" i="4"/>
  <c r="AB229" i="4"/>
  <c r="AW229" i="4" s="1"/>
  <c r="Y229" i="4"/>
  <c r="X229" i="4"/>
  <c r="W229" i="4"/>
  <c r="U229" i="4"/>
  <c r="T229" i="4"/>
  <c r="S229" i="4"/>
  <c r="Q229" i="4"/>
  <c r="P229" i="4"/>
  <c r="O229" i="4"/>
  <c r="M229" i="4"/>
  <c r="L229" i="4"/>
  <c r="K229" i="4"/>
  <c r="I229" i="4"/>
  <c r="G229" i="4"/>
  <c r="E229" i="4"/>
  <c r="AU228" i="4"/>
  <c r="AT228" i="4"/>
  <c r="AS228" i="4"/>
  <c r="AQ228" i="4"/>
  <c r="AP228" i="4"/>
  <c r="AO228" i="4"/>
  <c r="AM228" i="4"/>
  <c r="AL228" i="4"/>
  <c r="AK228" i="4"/>
  <c r="AI228" i="4"/>
  <c r="AH228" i="4"/>
  <c r="AG228" i="4"/>
  <c r="AE228" i="4"/>
  <c r="AD228" i="4"/>
  <c r="AC228" i="4"/>
  <c r="AB228" i="4"/>
  <c r="AW228" i="4" s="1"/>
  <c r="Y228" i="4"/>
  <c r="X228" i="4"/>
  <c r="W228" i="4"/>
  <c r="U228" i="4"/>
  <c r="T228" i="4"/>
  <c r="S228" i="4"/>
  <c r="Q228" i="4"/>
  <c r="AV228" i="4" s="1"/>
  <c r="P228" i="4"/>
  <c r="O228" i="4"/>
  <c r="M228" i="4"/>
  <c r="L228" i="4"/>
  <c r="K228" i="4"/>
  <c r="I228" i="4"/>
  <c r="G228" i="4"/>
  <c r="E228" i="4"/>
  <c r="AU227" i="4"/>
  <c r="AT227" i="4"/>
  <c r="AS227" i="4"/>
  <c r="AQ227" i="4"/>
  <c r="AP227" i="4"/>
  <c r="AO227" i="4"/>
  <c r="AM227" i="4"/>
  <c r="AL227" i="4"/>
  <c r="AK227" i="4"/>
  <c r="AI227" i="4"/>
  <c r="AH227" i="4"/>
  <c r="AG227" i="4"/>
  <c r="AE227" i="4"/>
  <c r="AD227" i="4"/>
  <c r="AC227" i="4"/>
  <c r="AB227" i="4"/>
  <c r="AW227" i="4" s="1"/>
  <c r="Y227" i="4"/>
  <c r="X227" i="4"/>
  <c r="W227" i="4"/>
  <c r="U227" i="4"/>
  <c r="T227" i="4"/>
  <c r="S227" i="4"/>
  <c r="Q227" i="4"/>
  <c r="AV227" i="4" s="1"/>
  <c r="P227" i="4"/>
  <c r="O227" i="4"/>
  <c r="M227" i="4"/>
  <c r="L227" i="4"/>
  <c r="K227" i="4"/>
  <c r="I227" i="4"/>
  <c r="G227" i="4"/>
  <c r="E227" i="4"/>
  <c r="AU226" i="4"/>
  <c r="AT226" i="4"/>
  <c r="AS226" i="4"/>
  <c r="AQ226" i="4"/>
  <c r="AP226" i="4"/>
  <c r="AO226" i="4"/>
  <c r="AM226" i="4"/>
  <c r="AL226" i="4"/>
  <c r="AK226" i="4"/>
  <c r="AI226" i="4"/>
  <c r="AH226" i="4"/>
  <c r="AG226" i="4"/>
  <c r="AE226" i="4"/>
  <c r="AD226" i="4"/>
  <c r="AC226" i="4"/>
  <c r="AB226" i="4"/>
  <c r="AW226" i="4" s="1"/>
  <c r="Y226" i="4"/>
  <c r="X226" i="4"/>
  <c r="W226" i="4"/>
  <c r="U226" i="4"/>
  <c r="T226" i="4"/>
  <c r="S226" i="4"/>
  <c r="Q226" i="4"/>
  <c r="P226" i="4"/>
  <c r="O226" i="4"/>
  <c r="M226" i="4"/>
  <c r="L226" i="4"/>
  <c r="K226" i="4"/>
  <c r="I226" i="4"/>
  <c r="G226" i="4"/>
  <c r="E226" i="4"/>
  <c r="AU225" i="4"/>
  <c r="AT225" i="4"/>
  <c r="AS225" i="4"/>
  <c r="AQ225" i="4"/>
  <c r="AP225" i="4"/>
  <c r="AO225" i="4"/>
  <c r="AM225" i="4"/>
  <c r="AL225" i="4"/>
  <c r="AK225" i="4"/>
  <c r="AI225" i="4"/>
  <c r="AH225" i="4"/>
  <c r="AG225" i="4"/>
  <c r="AE225" i="4"/>
  <c r="AD225" i="4"/>
  <c r="AC225" i="4"/>
  <c r="AB225" i="4"/>
  <c r="AW225" i="4"/>
  <c r="Y225" i="4"/>
  <c r="X225" i="4"/>
  <c r="W225" i="4"/>
  <c r="U225" i="4"/>
  <c r="T225" i="4"/>
  <c r="S225" i="4"/>
  <c r="Q225" i="4"/>
  <c r="P225" i="4"/>
  <c r="O225" i="4"/>
  <c r="M225" i="4"/>
  <c r="L225" i="4"/>
  <c r="K225" i="4"/>
  <c r="I225" i="4"/>
  <c r="G225" i="4"/>
  <c r="E225" i="4"/>
  <c r="AU224" i="4"/>
  <c r="AT224" i="4"/>
  <c r="AS224" i="4"/>
  <c r="AQ224" i="4"/>
  <c r="AP224" i="4"/>
  <c r="AO224" i="4"/>
  <c r="AM224" i="4"/>
  <c r="AL224" i="4"/>
  <c r="AK224" i="4"/>
  <c r="AI224" i="4"/>
  <c r="AH224" i="4"/>
  <c r="AG224" i="4"/>
  <c r="AE224" i="4"/>
  <c r="AD224" i="4"/>
  <c r="AC224" i="4"/>
  <c r="AB224" i="4"/>
  <c r="AW224" i="4" s="1"/>
  <c r="Y224" i="4"/>
  <c r="X224" i="4"/>
  <c r="W224" i="4"/>
  <c r="U224" i="4"/>
  <c r="T224" i="4"/>
  <c r="S224" i="4"/>
  <c r="Q224" i="4"/>
  <c r="P224" i="4"/>
  <c r="O224" i="4"/>
  <c r="M224" i="4"/>
  <c r="L224" i="4"/>
  <c r="K224" i="4"/>
  <c r="I224" i="4"/>
  <c r="G224" i="4"/>
  <c r="E224" i="4"/>
  <c r="AU223" i="4"/>
  <c r="AT223" i="4"/>
  <c r="AS223" i="4"/>
  <c r="AQ223" i="4"/>
  <c r="AP223" i="4"/>
  <c r="AO223" i="4"/>
  <c r="AM223" i="4"/>
  <c r="AL223" i="4"/>
  <c r="AK223" i="4"/>
  <c r="AI223" i="4"/>
  <c r="AH223" i="4"/>
  <c r="AG223" i="4"/>
  <c r="AE223" i="4"/>
  <c r="AD223" i="4"/>
  <c r="AC223" i="4"/>
  <c r="AB223" i="4"/>
  <c r="AW223" i="4" s="1"/>
  <c r="Y223" i="4"/>
  <c r="X223" i="4"/>
  <c r="W223" i="4"/>
  <c r="U223" i="4"/>
  <c r="T223" i="4"/>
  <c r="S223" i="4"/>
  <c r="Q223" i="4"/>
  <c r="P223" i="4"/>
  <c r="O223" i="4"/>
  <c r="M223" i="4"/>
  <c r="AV223" i="4" s="1"/>
  <c r="L223" i="4"/>
  <c r="K223" i="4"/>
  <c r="I223" i="4"/>
  <c r="G223" i="4"/>
  <c r="E223" i="4"/>
  <c r="AU222" i="4"/>
  <c r="AT222" i="4"/>
  <c r="AS222" i="4"/>
  <c r="AQ222" i="4"/>
  <c r="AP222" i="4"/>
  <c r="AO222" i="4"/>
  <c r="AM222" i="4"/>
  <c r="AL222" i="4"/>
  <c r="AK222" i="4"/>
  <c r="AI222" i="4"/>
  <c r="AH222" i="4"/>
  <c r="AG222" i="4"/>
  <c r="AE222" i="4"/>
  <c r="AD222" i="4"/>
  <c r="AC222" i="4"/>
  <c r="AB222" i="4"/>
  <c r="AW222" i="4" s="1"/>
  <c r="Y222" i="4"/>
  <c r="X222" i="4"/>
  <c r="W222" i="4"/>
  <c r="U222" i="4"/>
  <c r="T222" i="4"/>
  <c r="S222" i="4"/>
  <c r="Q222" i="4"/>
  <c r="P222" i="4"/>
  <c r="O222" i="4"/>
  <c r="M222" i="4"/>
  <c r="L222" i="4"/>
  <c r="K222" i="4"/>
  <c r="I222" i="4"/>
  <c r="G222" i="4"/>
  <c r="E222" i="4"/>
  <c r="AU221" i="4"/>
  <c r="AT221" i="4"/>
  <c r="AS221" i="4"/>
  <c r="AQ221" i="4"/>
  <c r="AP221" i="4"/>
  <c r="AO221" i="4"/>
  <c r="AM221" i="4"/>
  <c r="AL221" i="4"/>
  <c r="AK221" i="4"/>
  <c r="AI221" i="4"/>
  <c r="AH221" i="4"/>
  <c r="AG221" i="4"/>
  <c r="AE221" i="4"/>
  <c r="AD221" i="4"/>
  <c r="AC221" i="4"/>
  <c r="AB221" i="4"/>
  <c r="AW221" i="4" s="1"/>
  <c r="Y221" i="4"/>
  <c r="X221" i="4"/>
  <c r="W221" i="4"/>
  <c r="U221" i="4"/>
  <c r="T221" i="4"/>
  <c r="S221" i="4"/>
  <c r="Q221" i="4"/>
  <c r="P221" i="4"/>
  <c r="O221" i="4"/>
  <c r="M221" i="4"/>
  <c r="L221" i="4"/>
  <c r="K221" i="4"/>
  <c r="I221" i="4"/>
  <c r="G221" i="4"/>
  <c r="E221" i="4"/>
  <c r="AU220" i="4"/>
  <c r="AT220" i="4"/>
  <c r="AS220" i="4"/>
  <c r="AQ220" i="4"/>
  <c r="AP220" i="4"/>
  <c r="AO220" i="4"/>
  <c r="AM220" i="4"/>
  <c r="AL220" i="4"/>
  <c r="AK220" i="4"/>
  <c r="AI220" i="4"/>
  <c r="AH220" i="4"/>
  <c r="AG220" i="4"/>
  <c r="AE220" i="4"/>
  <c r="AD220" i="4"/>
  <c r="AC220" i="4"/>
  <c r="AB220" i="4"/>
  <c r="AW220" i="4" s="1"/>
  <c r="Y220" i="4"/>
  <c r="X220" i="4"/>
  <c r="W220" i="4"/>
  <c r="U220" i="4"/>
  <c r="T220" i="4"/>
  <c r="S220" i="4"/>
  <c r="Q220" i="4"/>
  <c r="P220" i="4"/>
  <c r="O220" i="4"/>
  <c r="M220" i="4"/>
  <c r="L220" i="4"/>
  <c r="K220" i="4"/>
  <c r="I220" i="4"/>
  <c r="G220" i="4"/>
  <c r="E220" i="4"/>
  <c r="AU219" i="4"/>
  <c r="AT219" i="4"/>
  <c r="AS219" i="4"/>
  <c r="AQ219" i="4"/>
  <c r="AP219" i="4"/>
  <c r="AO219" i="4"/>
  <c r="AM219" i="4"/>
  <c r="AL219" i="4"/>
  <c r="AK219" i="4"/>
  <c r="AI219" i="4"/>
  <c r="AH219" i="4"/>
  <c r="AG219" i="4"/>
  <c r="AE219" i="4"/>
  <c r="AD219" i="4"/>
  <c r="AC219" i="4"/>
  <c r="AB219" i="4"/>
  <c r="AW219" i="4" s="1"/>
  <c r="Y219" i="4"/>
  <c r="X219" i="4"/>
  <c r="W219" i="4"/>
  <c r="U219" i="4"/>
  <c r="T219" i="4"/>
  <c r="S219" i="4"/>
  <c r="Q219" i="4"/>
  <c r="P219" i="4"/>
  <c r="O219" i="4"/>
  <c r="M219" i="4"/>
  <c r="L219" i="4"/>
  <c r="K219" i="4"/>
  <c r="I219" i="4"/>
  <c r="G219" i="4"/>
  <c r="E219" i="4"/>
  <c r="AU218" i="4"/>
  <c r="AT218" i="4"/>
  <c r="AS218" i="4"/>
  <c r="AQ218" i="4"/>
  <c r="AP218" i="4"/>
  <c r="AO218" i="4"/>
  <c r="AM218" i="4"/>
  <c r="AL218" i="4"/>
  <c r="AK218" i="4"/>
  <c r="AI218" i="4"/>
  <c r="AH218" i="4"/>
  <c r="AG218" i="4"/>
  <c r="AE218" i="4"/>
  <c r="AD218" i="4"/>
  <c r="AC218" i="4"/>
  <c r="AB218" i="4"/>
  <c r="AW218" i="4" s="1"/>
  <c r="Y218" i="4"/>
  <c r="X218" i="4"/>
  <c r="W218" i="4"/>
  <c r="U218" i="4"/>
  <c r="T218" i="4"/>
  <c r="S218" i="4"/>
  <c r="Q218" i="4"/>
  <c r="P218" i="4"/>
  <c r="O218" i="4"/>
  <c r="M218" i="4"/>
  <c r="L218" i="4"/>
  <c r="K218" i="4"/>
  <c r="I218" i="4"/>
  <c r="G218" i="4"/>
  <c r="E218" i="4"/>
  <c r="AU217" i="4"/>
  <c r="AT217" i="4"/>
  <c r="AS217" i="4"/>
  <c r="AQ217" i="4"/>
  <c r="AP217" i="4"/>
  <c r="AO217" i="4"/>
  <c r="AM217" i="4"/>
  <c r="AL217" i="4"/>
  <c r="AK217" i="4"/>
  <c r="AI217" i="4"/>
  <c r="AH217" i="4"/>
  <c r="AG217" i="4"/>
  <c r="AE217" i="4"/>
  <c r="AD217" i="4"/>
  <c r="AC217" i="4"/>
  <c r="AB217" i="4"/>
  <c r="AW217" i="4" s="1"/>
  <c r="Y217" i="4"/>
  <c r="X217" i="4"/>
  <c r="W217" i="4"/>
  <c r="U217" i="4"/>
  <c r="T217" i="4"/>
  <c r="S217" i="4"/>
  <c r="Q217" i="4"/>
  <c r="P217" i="4"/>
  <c r="O217" i="4"/>
  <c r="M217" i="4"/>
  <c r="L217" i="4"/>
  <c r="K217" i="4"/>
  <c r="I217" i="4"/>
  <c r="G217" i="4"/>
  <c r="E217" i="4"/>
  <c r="AU216" i="4"/>
  <c r="AT216" i="4"/>
  <c r="AS216" i="4"/>
  <c r="AQ216" i="4"/>
  <c r="AP216" i="4"/>
  <c r="AO216" i="4"/>
  <c r="AM216" i="4"/>
  <c r="AL216" i="4"/>
  <c r="AK216" i="4"/>
  <c r="AI216" i="4"/>
  <c r="AH216" i="4"/>
  <c r="AG216" i="4"/>
  <c r="AE216" i="4"/>
  <c r="AD216" i="4"/>
  <c r="AC216" i="4"/>
  <c r="AB216" i="4"/>
  <c r="AW216" i="4" s="1"/>
  <c r="Y216" i="4"/>
  <c r="X216" i="4"/>
  <c r="W216" i="4"/>
  <c r="U216" i="4"/>
  <c r="T216" i="4"/>
  <c r="S216" i="4"/>
  <c r="Q216" i="4"/>
  <c r="P216" i="4"/>
  <c r="O216" i="4"/>
  <c r="M216" i="4"/>
  <c r="L216" i="4"/>
  <c r="K216" i="4"/>
  <c r="I216" i="4"/>
  <c r="G216" i="4"/>
  <c r="E216" i="4"/>
  <c r="AU215" i="4"/>
  <c r="AT215" i="4"/>
  <c r="AS215" i="4"/>
  <c r="AQ215" i="4"/>
  <c r="AP215" i="4"/>
  <c r="AO215" i="4"/>
  <c r="AM215" i="4"/>
  <c r="AL215" i="4"/>
  <c r="AK215" i="4"/>
  <c r="AI215" i="4"/>
  <c r="AH215" i="4"/>
  <c r="AG215" i="4"/>
  <c r="AE215" i="4"/>
  <c r="AD215" i="4"/>
  <c r="AC215" i="4"/>
  <c r="AB215" i="4"/>
  <c r="AW215" i="4" s="1"/>
  <c r="Y215" i="4"/>
  <c r="X215" i="4"/>
  <c r="W215" i="4"/>
  <c r="U215" i="4"/>
  <c r="T215" i="4"/>
  <c r="S215" i="4"/>
  <c r="Q215" i="4"/>
  <c r="P215" i="4"/>
  <c r="O215" i="4"/>
  <c r="M215" i="4"/>
  <c r="AV215" i="4" s="1"/>
  <c r="L215" i="4"/>
  <c r="K215" i="4"/>
  <c r="I215" i="4"/>
  <c r="G215" i="4"/>
  <c r="E215" i="4"/>
  <c r="AU214" i="4"/>
  <c r="AT214" i="4"/>
  <c r="AS214" i="4"/>
  <c r="AQ214" i="4"/>
  <c r="AP214" i="4"/>
  <c r="AO214" i="4"/>
  <c r="AM214" i="4"/>
  <c r="AL214" i="4"/>
  <c r="AK214" i="4"/>
  <c r="AI214" i="4"/>
  <c r="AH214" i="4"/>
  <c r="AG214" i="4"/>
  <c r="AE214" i="4"/>
  <c r="AD214" i="4"/>
  <c r="AC214" i="4"/>
  <c r="AB214" i="4"/>
  <c r="AW214" i="4" s="1"/>
  <c r="Y214" i="4"/>
  <c r="X214" i="4"/>
  <c r="W214" i="4"/>
  <c r="U214" i="4"/>
  <c r="T214" i="4"/>
  <c r="S214" i="4"/>
  <c r="Q214" i="4"/>
  <c r="P214" i="4"/>
  <c r="O214" i="4"/>
  <c r="M214" i="4"/>
  <c r="L214" i="4"/>
  <c r="K214" i="4"/>
  <c r="I214" i="4"/>
  <c r="G214" i="4"/>
  <c r="E214" i="4"/>
  <c r="AU213" i="4"/>
  <c r="AT213" i="4"/>
  <c r="AS213" i="4"/>
  <c r="AQ213" i="4"/>
  <c r="AP213" i="4"/>
  <c r="AO213" i="4"/>
  <c r="AM213" i="4"/>
  <c r="AL213" i="4"/>
  <c r="AK213" i="4"/>
  <c r="AI213" i="4"/>
  <c r="AH213" i="4"/>
  <c r="AG213" i="4"/>
  <c r="AE213" i="4"/>
  <c r="AD213" i="4"/>
  <c r="AC213" i="4"/>
  <c r="AB213" i="4"/>
  <c r="AW213" i="4" s="1"/>
  <c r="Y213" i="4"/>
  <c r="X213" i="4"/>
  <c r="W213" i="4"/>
  <c r="U213" i="4"/>
  <c r="T213" i="4"/>
  <c r="S213" i="4"/>
  <c r="Q213" i="4"/>
  <c r="AV213" i="4" s="1"/>
  <c r="P213" i="4"/>
  <c r="O213" i="4"/>
  <c r="M213" i="4"/>
  <c r="L213" i="4"/>
  <c r="K213" i="4"/>
  <c r="I213" i="4"/>
  <c r="G213" i="4"/>
  <c r="E213" i="4"/>
  <c r="AU212" i="4"/>
  <c r="AT212" i="4"/>
  <c r="AS212" i="4"/>
  <c r="AQ212" i="4"/>
  <c r="AP212" i="4"/>
  <c r="AO212" i="4"/>
  <c r="AM212" i="4"/>
  <c r="AL212" i="4"/>
  <c r="AK212" i="4"/>
  <c r="AI212" i="4"/>
  <c r="AH212" i="4"/>
  <c r="AG212" i="4"/>
  <c r="AE212" i="4"/>
  <c r="AD212" i="4"/>
  <c r="AC212" i="4"/>
  <c r="AB212" i="4"/>
  <c r="AW212" i="4" s="1"/>
  <c r="Y212" i="4"/>
  <c r="X212" i="4"/>
  <c r="W212" i="4"/>
  <c r="U212" i="4"/>
  <c r="T212" i="4"/>
  <c r="S212" i="4"/>
  <c r="Q212" i="4"/>
  <c r="AV212" i="4" s="1"/>
  <c r="P212" i="4"/>
  <c r="O212" i="4"/>
  <c r="M212" i="4"/>
  <c r="L212" i="4"/>
  <c r="K212" i="4"/>
  <c r="I212" i="4"/>
  <c r="G212" i="4"/>
  <c r="E212" i="4"/>
  <c r="AU211" i="4"/>
  <c r="AT211" i="4"/>
  <c r="AS211" i="4"/>
  <c r="AQ211" i="4"/>
  <c r="AP211" i="4"/>
  <c r="AO211" i="4"/>
  <c r="AM211" i="4"/>
  <c r="AL211" i="4"/>
  <c r="AK211" i="4"/>
  <c r="AI211" i="4"/>
  <c r="AH211" i="4"/>
  <c r="AG211" i="4"/>
  <c r="AE211" i="4"/>
  <c r="AD211" i="4"/>
  <c r="AC211" i="4"/>
  <c r="AB211" i="4"/>
  <c r="AW211" i="4" s="1"/>
  <c r="Y211" i="4"/>
  <c r="X211" i="4"/>
  <c r="W211" i="4"/>
  <c r="U211" i="4"/>
  <c r="T211" i="4"/>
  <c r="S211" i="4"/>
  <c r="Q211" i="4"/>
  <c r="AV211" i="4" s="1"/>
  <c r="P211" i="4"/>
  <c r="O211" i="4"/>
  <c r="M211" i="4"/>
  <c r="L211" i="4"/>
  <c r="K211" i="4"/>
  <c r="I211" i="4"/>
  <c r="G211" i="4"/>
  <c r="E211" i="4"/>
  <c r="AU210" i="4"/>
  <c r="AT210" i="4"/>
  <c r="AS210" i="4"/>
  <c r="AQ210" i="4"/>
  <c r="AP210" i="4"/>
  <c r="AO210" i="4"/>
  <c r="AM210" i="4"/>
  <c r="AL210" i="4"/>
  <c r="AK210" i="4"/>
  <c r="AI210" i="4"/>
  <c r="AH210" i="4"/>
  <c r="AG210" i="4"/>
  <c r="AE210" i="4"/>
  <c r="AD210" i="4"/>
  <c r="AC210" i="4"/>
  <c r="AB210" i="4"/>
  <c r="AW210" i="4" s="1"/>
  <c r="Y210" i="4"/>
  <c r="X210" i="4"/>
  <c r="W210" i="4"/>
  <c r="U210" i="4"/>
  <c r="T210" i="4"/>
  <c r="S210" i="4"/>
  <c r="Q210" i="4"/>
  <c r="AV210" i="4" s="1"/>
  <c r="P210" i="4"/>
  <c r="O210" i="4"/>
  <c r="M210" i="4"/>
  <c r="L210" i="4"/>
  <c r="K210" i="4"/>
  <c r="I210" i="4"/>
  <c r="G210" i="4"/>
  <c r="E210" i="4"/>
  <c r="AU209" i="4"/>
  <c r="AT209" i="4"/>
  <c r="AS209" i="4"/>
  <c r="AQ209" i="4"/>
  <c r="AP209" i="4"/>
  <c r="AO209" i="4"/>
  <c r="AM209" i="4"/>
  <c r="AL209" i="4"/>
  <c r="AK209" i="4"/>
  <c r="AI209" i="4"/>
  <c r="AH209" i="4"/>
  <c r="AG209" i="4"/>
  <c r="AE209" i="4"/>
  <c r="AD209" i="4"/>
  <c r="AC209" i="4"/>
  <c r="AB209" i="4"/>
  <c r="AW209" i="4" s="1"/>
  <c r="Y209" i="4"/>
  <c r="X209" i="4"/>
  <c r="W209" i="4"/>
  <c r="U209" i="4"/>
  <c r="T209" i="4"/>
  <c r="S209" i="4"/>
  <c r="Q209" i="4"/>
  <c r="P209" i="4"/>
  <c r="O209" i="4"/>
  <c r="M209" i="4"/>
  <c r="L209" i="4"/>
  <c r="K209" i="4"/>
  <c r="I209" i="4"/>
  <c r="G209" i="4"/>
  <c r="E209" i="4"/>
  <c r="AU208" i="4"/>
  <c r="AT208" i="4"/>
  <c r="AS208" i="4"/>
  <c r="AQ208" i="4"/>
  <c r="AP208" i="4"/>
  <c r="AO208" i="4"/>
  <c r="AM208" i="4"/>
  <c r="AL208" i="4"/>
  <c r="AK208" i="4"/>
  <c r="AI208" i="4"/>
  <c r="AH208" i="4"/>
  <c r="AG208" i="4"/>
  <c r="AE208" i="4"/>
  <c r="AD208" i="4"/>
  <c r="AC208" i="4"/>
  <c r="AB208" i="4"/>
  <c r="AW208" i="4" s="1"/>
  <c r="Y208" i="4"/>
  <c r="X208" i="4"/>
  <c r="W208" i="4"/>
  <c r="U208" i="4"/>
  <c r="T208" i="4"/>
  <c r="S208" i="4"/>
  <c r="Q208" i="4"/>
  <c r="P208" i="4"/>
  <c r="O208" i="4"/>
  <c r="M208" i="4"/>
  <c r="L208" i="4"/>
  <c r="K208" i="4"/>
  <c r="I208" i="4"/>
  <c r="G208" i="4"/>
  <c r="E208" i="4"/>
  <c r="AU207" i="4"/>
  <c r="AT207" i="4"/>
  <c r="AS207" i="4"/>
  <c r="AQ207" i="4"/>
  <c r="AP207" i="4"/>
  <c r="AO207" i="4"/>
  <c r="AM207" i="4"/>
  <c r="AL207" i="4"/>
  <c r="AK207" i="4"/>
  <c r="AI207" i="4"/>
  <c r="AH207" i="4"/>
  <c r="AG207" i="4"/>
  <c r="AE207" i="4"/>
  <c r="AD207" i="4"/>
  <c r="AC207" i="4"/>
  <c r="AB207" i="4"/>
  <c r="AW207" i="4" s="1"/>
  <c r="Y207" i="4"/>
  <c r="X207" i="4"/>
  <c r="W207" i="4"/>
  <c r="U207" i="4"/>
  <c r="T207" i="4"/>
  <c r="S207" i="4"/>
  <c r="Q207" i="4"/>
  <c r="P207" i="4"/>
  <c r="O207" i="4"/>
  <c r="M207" i="4"/>
  <c r="AV207" i="4" s="1"/>
  <c r="L207" i="4"/>
  <c r="K207" i="4"/>
  <c r="I207" i="4"/>
  <c r="G207" i="4"/>
  <c r="E207" i="4"/>
  <c r="AU206" i="4"/>
  <c r="AT206" i="4"/>
  <c r="AS206" i="4"/>
  <c r="AQ206" i="4"/>
  <c r="AP206" i="4"/>
  <c r="AO206" i="4"/>
  <c r="AM206" i="4"/>
  <c r="AL206" i="4"/>
  <c r="AK206" i="4"/>
  <c r="AI206" i="4"/>
  <c r="AH206" i="4"/>
  <c r="AG206" i="4"/>
  <c r="AE206" i="4"/>
  <c r="AD206" i="4"/>
  <c r="AC206" i="4"/>
  <c r="AB206" i="4"/>
  <c r="AW206" i="4" s="1"/>
  <c r="Y206" i="4"/>
  <c r="X206" i="4"/>
  <c r="W206" i="4"/>
  <c r="U206" i="4"/>
  <c r="T206" i="4"/>
  <c r="S206" i="4"/>
  <c r="Q206" i="4"/>
  <c r="P206" i="4"/>
  <c r="O206" i="4"/>
  <c r="M206" i="4"/>
  <c r="AV206" i="4" s="1"/>
  <c r="L206" i="4"/>
  <c r="K206" i="4"/>
  <c r="I206" i="4"/>
  <c r="G206" i="4"/>
  <c r="E206" i="4"/>
  <c r="AU205" i="4"/>
  <c r="AT205" i="4"/>
  <c r="AS205" i="4"/>
  <c r="AQ205" i="4"/>
  <c r="AP205" i="4"/>
  <c r="AO205" i="4"/>
  <c r="AM205" i="4"/>
  <c r="AL205" i="4"/>
  <c r="AK205" i="4"/>
  <c r="AI205" i="4"/>
  <c r="AH205" i="4"/>
  <c r="AG205" i="4"/>
  <c r="AE205" i="4"/>
  <c r="AD205" i="4"/>
  <c r="AC205" i="4"/>
  <c r="AB205" i="4"/>
  <c r="AW205" i="4" s="1"/>
  <c r="Y205" i="4"/>
  <c r="X205" i="4"/>
  <c r="W205" i="4"/>
  <c r="U205" i="4"/>
  <c r="T205" i="4"/>
  <c r="S205" i="4"/>
  <c r="Q205" i="4"/>
  <c r="P205" i="4"/>
  <c r="O205" i="4"/>
  <c r="M205" i="4"/>
  <c r="AV205" i="4" s="1"/>
  <c r="L205" i="4"/>
  <c r="K205" i="4"/>
  <c r="I205" i="4"/>
  <c r="G205" i="4"/>
  <c r="E205" i="4"/>
  <c r="AU204" i="4"/>
  <c r="AT204" i="4"/>
  <c r="AS204" i="4"/>
  <c r="AQ204" i="4"/>
  <c r="AP204" i="4"/>
  <c r="AO204" i="4"/>
  <c r="AM204" i="4"/>
  <c r="AL204" i="4"/>
  <c r="AK204" i="4"/>
  <c r="AI204" i="4"/>
  <c r="AH204" i="4"/>
  <c r="AG204" i="4"/>
  <c r="AE204" i="4"/>
  <c r="AD204" i="4"/>
  <c r="AC204" i="4"/>
  <c r="AB204" i="4"/>
  <c r="AW204" i="4" s="1"/>
  <c r="Y204" i="4"/>
  <c r="X204" i="4"/>
  <c r="W204" i="4"/>
  <c r="U204" i="4"/>
  <c r="T204" i="4"/>
  <c r="S204" i="4"/>
  <c r="Q204" i="4"/>
  <c r="P204" i="4"/>
  <c r="O204" i="4"/>
  <c r="M204" i="4"/>
  <c r="AV204" i="4" s="1"/>
  <c r="L204" i="4"/>
  <c r="K204" i="4"/>
  <c r="I204" i="4"/>
  <c r="G204" i="4"/>
  <c r="E204" i="4"/>
  <c r="AU203" i="4"/>
  <c r="AT203" i="4"/>
  <c r="AS203" i="4"/>
  <c r="AQ203" i="4"/>
  <c r="AP203" i="4"/>
  <c r="AO203" i="4"/>
  <c r="AM203" i="4"/>
  <c r="AL203" i="4"/>
  <c r="AK203" i="4"/>
  <c r="AI203" i="4"/>
  <c r="AH203" i="4"/>
  <c r="AG203" i="4"/>
  <c r="AE203" i="4"/>
  <c r="AD203" i="4"/>
  <c r="AC203" i="4"/>
  <c r="AB203" i="4"/>
  <c r="AW203" i="4" s="1"/>
  <c r="Y203" i="4"/>
  <c r="X203" i="4"/>
  <c r="W203" i="4"/>
  <c r="U203" i="4"/>
  <c r="T203" i="4"/>
  <c r="S203" i="4"/>
  <c r="Q203" i="4"/>
  <c r="P203" i="4"/>
  <c r="O203" i="4"/>
  <c r="M203" i="4"/>
  <c r="L203" i="4"/>
  <c r="K203" i="4"/>
  <c r="I203" i="4"/>
  <c r="G203" i="4"/>
  <c r="E203" i="4"/>
  <c r="AU202" i="4"/>
  <c r="AT202" i="4"/>
  <c r="AS202" i="4"/>
  <c r="AQ202" i="4"/>
  <c r="AP202" i="4"/>
  <c r="AO202" i="4"/>
  <c r="AM202" i="4"/>
  <c r="AL202" i="4"/>
  <c r="AK202" i="4"/>
  <c r="AI202" i="4"/>
  <c r="AH202" i="4"/>
  <c r="AG202" i="4"/>
  <c r="AE202" i="4"/>
  <c r="AD202" i="4"/>
  <c r="AC202" i="4"/>
  <c r="AB202" i="4"/>
  <c r="AW202" i="4" s="1"/>
  <c r="Y202" i="4"/>
  <c r="X202" i="4"/>
  <c r="W202" i="4"/>
  <c r="U202" i="4"/>
  <c r="T202" i="4"/>
  <c r="S202" i="4"/>
  <c r="Q202" i="4"/>
  <c r="P202" i="4"/>
  <c r="O202" i="4"/>
  <c r="M202" i="4"/>
  <c r="L202" i="4"/>
  <c r="K202" i="4"/>
  <c r="I202" i="4"/>
  <c r="G202" i="4"/>
  <c r="E202" i="4"/>
  <c r="AU201" i="4"/>
  <c r="AT201" i="4"/>
  <c r="AS201" i="4"/>
  <c r="AQ201" i="4"/>
  <c r="AP201" i="4"/>
  <c r="AO201" i="4"/>
  <c r="AM201" i="4"/>
  <c r="AL201" i="4"/>
  <c r="AK201" i="4"/>
  <c r="AI201" i="4"/>
  <c r="AH201" i="4"/>
  <c r="AG201" i="4"/>
  <c r="AE201" i="4"/>
  <c r="AD201" i="4"/>
  <c r="AC201" i="4"/>
  <c r="AB201" i="4"/>
  <c r="AW201" i="4" s="1"/>
  <c r="Y201" i="4"/>
  <c r="X201" i="4"/>
  <c r="W201" i="4"/>
  <c r="U201" i="4"/>
  <c r="T201" i="4"/>
  <c r="S201" i="4"/>
  <c r="Q201" i="4"/>
  <c r="P201" i="4"/>
  <c r="O201" i="4"/>
  <c r="M201" i="4"/>
  <c r="L201" i="4"/>
  <c r="K201" i="4"/>
  <c r="I201" i="4"/>
  <c r="G201" i="4"/>
  <c r="E201" i="4"/>
  <c r="AU200" i="4"/>
  <c r="AT200" i="4"/>
  <c r="AS200" i="4"/>
  <c r="AQ200" i="4"/>
  <c r="AP200" i="4"/>
  <c r="AO200" i="4"/>
  <c r="AM200" i="4"/>
  <c r="AL200" i="4"/>
  <c r="AK200" i="4"/>
  <c r="AI200" i="4"/>
  <c r="AH200" i="4"/>
  <c r="AG200" i="4"/>
  <c r="AE200" i="4"/>
  <c r="AD200" i="4"/>
  <c r="AC200" i="4"/>
  <c r="AB200" i="4"/>
  <c r="AW200" i="4" s="1"/>
  <c r="Y200" i="4"/>
  <c r="X200" i="4"/>
  <c r="W200" i="4"/>
  <c r="U200" i="4"/>
  <c r="T200" i="4"/>
  <c r="S200" i="4"/>
  <c r="Q200" i="4"/>
  <c r="P200" i="4"/>
  <c r="O200" i="4"/>
  <c r="M200" i="4"/>
  <c r="L200" i="4"/>
  <c r="K200" i="4"/>
  <c r="I200" i="4"/>
  <c r="G200" i="4"/>
  <c r="E200" i="4"/>
  <c r="AU199" i="4"/>
  <c r="AT199" i="4"/>
  <c r="AS199" i="4"/>
  <c r="AQ199" i="4"/>
  <c r="AP199" i="4"/>
  <c r="AO199" i="4"/>
  <c r="AM199" i="4"/>
  <c r="AL199" i="4"/>
  <c r="AK199" i="4"/>
  <c r="AI199" i="4"/>
  <c r="AH199" i="4"/>
  <c r="AG199" i="4"/>
  <c r="AE199" i="4"/>
  <c r="AD199" i="4"/>
  <c r="AC199" i="4"/>
  <c r="AB199" i="4"/>
  <c r="AW199" i="4" s="1"/>
  <c r="Y199" i="4"/>
  <c r="X199" i="4"/>
  <c r="W199" i="4"/>
  <c r="U199" i="4"/>
  <c r="T199" i="4"/>
  <c r="S199" i="4"/>
  <c r="Q199" i="4"/>
  <c r="AV199" i="4" s="1"/>
  <c r="P199" i="4"/>
  <c r="O199" i="4"/>
  <c r="M199" i="4"/>
  <c r="L199" i="4"/>
  <c r="K199" i="4"/>
  <c r="I199" i="4"/>
  <c r="G199" i="4"/>
  <c r="E199" i="4"/>
  <c r="AU198" i="4"/>
  <c r="AT198" i="4"/>
  <c r="AS198" i="4"/>
  <c r="AQ198" i="4"/>
  <c r="AP198" i="4"/>
  <c r="AO198" i="4"/>
  <c r="AM198" i="4"/>
  <c r="AL198" i="4"/>
  <c r="AK198" i="4"/>
  <c r="AI198" i="4"/>
  <c r="AH198" i="4"/>
  <c r="AG198" i="4"/>
  <c r="AE198" i="4"/>
  <c r="AD198" i="4"/>
  <c r="AC198" i="4"/>
  <c r="AB198" i="4"/>
  <c r="AW198" i="4" s="1"/>
  <c r="Y198" i="4"/>
  <c r="X198" i="4"/>
  <c r="W198" i="4"/>
  <c r="U198" i="4"/>
  <c r="T198" i="4"/>
  <c r="S198" i="4"/>
  <c r="Q198" i="4"/>
  <c r="P198" i="4"/>
  <c r="O198" i="4"/>
  <c r="M198" i="4"/>
  <c r="L198" i="4"/>
  <c r="K198" i="4"/>
  <c r="I198" i="4"/>
  <c r="G198" i="4"/>
  <c r="E198" i="4"/>
  <c r="AU197" i="4"/>
  <c r="AT197" i="4"/>
  <c r="AS197" i="4"/>
  <c r="AQ197" i="4"/>
  <c r="AP197" i="4"/>
  <c r="AO197" i="4"/>
  <c r="AM197" i="4"/>
  <c r="AL197" i="4"/>
  <c r="AK197" i="4"/>
  <c r="AI197" i="4"/>
  <c r="AH197" i="4"/>
  <c r="AG197" i="4"/>
  <c r="AE197" i="4"/>
  <c r="AD197" i="4"/>
  <c r="AC197" i="4"/>
  <c r="AB197" i="4"/>
  <c r="AW197" i="4" s="1"/>
  <c r="Y197" i="4"/>
  <c r="X197" i="4"/>
  <c r="W197" i="4"/>
  <c r="U197" i="4"/>
  <c r="T197" i="4"/>
  <c r="S197" i="4"/>
  <c r="Q197" i="4"/>
  <c r="AV197" i="4" s="1"/>
  <c r="P197" i="4"/>
  <c r="O197" i="4"/>
  <c r="M197" i="4"/>
  <c r="L197" i="4"/>
  <c r="K197" i="4"/>
  <c r="I197" i="4"/>
  <c r="G197" i="4"/>
  <c r="E197" i="4"/>
  <c r="AU196" i="4"/>
  <c r="AT196" i="4"/>
  <c r="AS196" i="4"/>
  <c r="AQ196" i="4"/>
  <c r="AP196" i="4"/>
  <c r="AO196" i="4"/>
  <c r="AM196" i="4"/>
  <c r="AL196" i="4"/>
  <c r="AK196" i="4"/>
  <c r="AI196" i="4"/>
  <c r="AH196" i="4"/>
  <c r="AG196" i="4"/>
  <c r="AE196" i="4"/>
  <c r="AD196" i="4"/>
  <c r="AC196" i="4"/>
  <c r="AB196" i="4"/>
  <c r="AW196" i="4" s="1"/>
  <c r="Y196" i="4"/>
  <c r="X196" i="4"/>
  <c r="W196" i="4"/>
  <c r="U196" i="4"/>
  <c r="T196" i="4"/>
  <c r="S196" i="4"/>
  <c r="Q196" i="4"/>
  <c r="P196" i="4"/>
  <c r="O196" i="4"/>
  <c r="M196" i="4"/>
  <c r="L196" i="4"/>
  <c r="K196" i="4"/>
  <c r="I196" i="4"/>
  <c r="G196" i="4"/>
  <c r="E196" i="4"/>
  <c r="AU195" i="4"/>
  <c r="AT195" i="4"/>
  <c r="AS195" i="4"/>
  <c r="AQ195" i="4"/>
  <c r="AP195" i="4"/>
  <c r="AO195" i="4"/>
  <c r="AM195" i="4"/>
  <c r="AL195" i="4"/>
  <c r="AK195" i="4"/>
  <c r="AI195" i="4"/>
  <c r="AH195" i="4"/>
  <c r="AG195" i="4"/>
  <c r="AE195" i="4"/>
  <c r="AD195" i="4"/>
  <c r="AC195" i="4"/>
  <c r="AB195" i="4"/>
  <c r="AW195" i="4" s="1"/>
  <c r="Y195" i="4"/>
  <c r="X195" i="4"/>
  <c r="W195" i="4"/>
  <c r="U195" i="4"/>
  <c r="T195" i="4"/>
  <c r="S195" i="4"/>
  <c r="Q195" i="4"/>
  <c r="P195" i="4"/>
  <c r="O195" i="4"/>
  <c r="M195" i="4"/>
  <c r="L195" i="4"/>
  <c r="K195" i="4"/>
  <c r="I195" i="4"/>
  <c r="G195" i="4"/>
  <c r="E195" i="4"/>
  <c r="AU194" i="4"/>
  <c r="AT194" i="4"/>
  <c r="AS194" i="4"/>
  <c r="AQ194" i="4"/>
  <c r="AP194" i="4"/>
  <c r="AO194" i="4"/>
  <c r="AM194" i="4"/>
  <c r="AL194" i="4"/>
  <c r="AK194" i="4"/>
  <c r="AI194" i="4"/>
  <c r="AH194" i="4"/>
  <c r="AG194" i="4"/>
  <c r="AE194" i="4"/>
  <c r="AD194" i="4"/>
  <c r="AC194" i="4"/>
  <c r="AB194" i="4"/>
  <c r="AW194" i="4" s="1"/>
  <c r="Y194" i="4"/>
  <c r="X194" i="4"/>
  <c r="W194" i="4"/>
  <c r="U194" i="4"/>
  <c r="T194" i="4"/>
  <c r="S194" i="4"/>
  <c r="Q194" i="4"/>
  <c r="P194" i="4"/>
  <c r="O194" i="4"/>
  <c r="M194" i="4"/>
  <c r="L194" i="4"/>
  <c r="K194" i="4"/>
  <c r="I194" i="4"/>
  <c r="G194" i="4"/>
  <c r="E194" i="4"/>
  <c r="AU193" i="4"/>
  <c r="AT193" i="4"/>
  <c r="AS193" i="4"/>
  <c r="AQ193" i="4"/>
  <c r="AP193" i="4"/>
  <c r="AO193" i="4"/>
  <c r="AM193" i="4"/>
  <c r="AL193" i="4"/>
  <c r="AK193" i="4"/>
  <c r="AI193" i="4"/>
  <c r="AH193" i="4"/>
  <c r="AG193" i="4"/>
  <c r="AE193" i="4"/>
  <c r="AD193" i="4"/>
  <c r="AC193" i="4"/>
  <c r="AB193" i="4"/>
  <c r="AW193" i="4" s="1"/>
  <c r="Y193" i="4"/>
  <c r="X193" i="4"/>
  <c r="W193" i="4"/>
  <c r="U193" i="4"/>
  <c r="AV193" i="4" s="1"/>
  <c r="T193" i="4"/>
  <c r="S193" i="4"/>
  <c r="Q193" i="4"/>
  <c r="P193" i="4"/>
  <c r="O193" i="4"/>
  <c r="M193" i="4"/>
  <c r="L193" i="4"/>
  <c r="K193" i="4"/>
  <c r="I193" i="4"/>
  <c r="G193" i="4"/>
  <c r="E193" i="4"/>
  <c r="AU192" i="4"/>
  <c r="AT192" i="4"/>
  <c r="AS192" i="4"/>
  <c r="AQ192" i="4"/>
  <c r="AP192" i="4"/>
  <c r="AO192" i="4"/>
  <c r="AM192" i="4"/>
  <c r="AL192" i="4"/>
  <c r="AK192" i="4"/>
  <c r="AI192" i="4"/>
  <c r="AH192" i="4"/>
  <c r="AG192" i="4"/>
  <c r="AE192" i="4"/>
  <c r="AD192" i="4"/>
  <c r="AC192" i="4"/>
  <c r="AB192" i="4"/>
  <c r="AW192" i="4" s="1"/>
  <c r="Y192" i="4"/>
  <c r="X192" i="4"/>
  <c r="W192" i="4"/>
  <c r="U192" i="4"/>
  <c r="AV192" i="4"/>
  <c r="T192" i="4"/>
  <c r="S192" i="4"/>
  <c r="Q192" i="4"/>
  <c r="P192" i="4"/>
  <c r="O192" i="4"/>
  <c r="M192" i="4"/>
  <c r="L192" i="4"/>
  <c r="K192" i="4"/>
  <c r="I192" i="4"/>
  <c r="G192" i="4"/>
  <c r="E192" i="4"/>
  <c r="AU191" i="4"/>
  <c r="AT191" i="4"/>
  <c r="AS191" i="4"/>
  <c r="AQ191" i="4"/>
  <c r="AP191" i="4"/>
  <c r="AO191" i="4"/>
  <c r="AM191" i="4"/>
  <c r="AL191" i="4"/>
  <c r="AK191" i="4"/>
  <c r="AI191" i="4"/>
  <c r="AH191" i="4"/>
  <c r="AG191" i="4"/>
  <c r="AE191" i="4"/>
  <c r="AD191" i="4"/>
  <c r="AC191" i="4"/>
  <c r="AB191" i="4"/>
  <c r="AW191" i="4" s="1"/>
  <c r="Y191" i="4"/>
  <c r="X191" i="4"/>
  <c r="W191" i="4"/>
  <c r="U191" i="4"/>
  <c r="AV191" i="4" s="1"/>
  <c r="T191" i="4"/>
  <c r="S191" i="4"/>
  <c r="Q191" i="4"/>
  <c r="P191" i="4"/>
  <c r="O191" i="4"/>
  <c r="M191" i="4"/>
  <c r="L191" i="4"/>
  <c r="K191" i="4"/>
  <c r="I191" i="4"/>
  <c r="G191" i="4"/>
  <c r="E191" i="4"/>
  <c r="AU190" i="4"/>
  <c r="AT190" i="4"/>
  <c r="AS190" i="4"/>
  <c r="AQ190" i="4"/>
  <c r="AP190" i="4"/>
  <c r="AO190" i="4"/>
  <c r="AM190" i="4"/>
  <c r="AL190" i="4"/>
  <c r="AK190" i="4"/>
  <c r="AI190" i="4"/>
  <c r="AH190" i="4"/>
  <c r="AG190" i="4"/>
  <c r="AE190" i="4"/>
  <c r="AD190" i="4"/>
  <c r="AC190" i="4"/>
  <c r="AB190" i="4"/>
  <c r="AW190" i="4" s="1"/>
  <c r="Y190" i="4"/>
  <c r="X190" i="4"/>
  <c r="W190" i="4"/>
  <c r="U190" i="4"/>
  <c r="AV190" i="4" s="1"/>
  <c r="T190" i="4"/>
  <c r="S190" i="4"/>
  <c r="Q190" i="4"/>
  <c r="P190" i="4"/>
  <c r="O190" i="4"/>
  <c r="M190" i="4"/>
  <c r="L190" i="4"/>
  <c r="K190" i="4"/>
  <c r="I190" i="4"/>
  <c r="G190" i="4"/>
  <c r="E190" i="4"/>
  <c r="AU189" i="4"/>
  <c r="AT189" i="4"/>
  <c r="AS189" i="4"/>
  <c r="AQ189" i="4"/>
  <c r="AP189" i="4"/>
  <c r="AO189" i="4"/>
  <c r="AM189" i="4"/>
  <c r="AL189" i="4"/>
  <c r="AK189" i="4"/>
  <c r="AI189" i="4"/>
  <c r="AH189" i="4"/>
  <c r="AG189" i="4"/>
  <c r="AE189" i="4"/>
  <c r="AD189" i="4"/>
  <c r="AC189" i="4"/>
  <c r="AB189" i="4"/>
  <c r="AW189" i="4" s="1"/>
  <c r="Y189" i="4"/>
  <c r="X189" i="4"/>
  <c r="W189" i="4"/>
  <c r="U189" i="4"/>
  <c r="T189" i="4"/>
  <c r="S189" i="4"/>
  <c r="Q189" i="4"/>
  <c r="P189" i="4"/>
  <c r="O189" i="4"/>
  <c r="M189" i="4"/>
  <c r="L189" i="4"/>
  <c r="K189" i="4"/>
  <c r="I189" i="4"/>
  <c r="G189" i="4"/>
  <c r="E189" i="4"/>
  <c r="AU188" i="4"/>
  <c r="AT188" i="4"/>
  <c r="AS188" i="4"/>
  <c r="AQ188" i="4"/>
  <c r="AP188" i="4"/>
  <c r="AO188" i="4"/>
  <c r="AM188" i="4"/>
  <c r="AL188" i="4"/>
  <c r="AK188" i="4"/>
  <c r="AI188" i="4"/>
  <c r="AH188" i="4"/>
  <c r="AG188" i="4"/>
  <c r="AE188" i="4"/>
  <c r="AD188" i="4"/>
  <c r="AC188" i="4"/>
  <c r="AB188" i="4"/>
  <c r="AW188" i="4" s="1"/>
  <c r="Y188" i="4"/>
  <c r="X188" i="4"/>
  <c r="W188" i="4"/>
  <c r="U188" i="4"/>
  <c r="T188" i="4"/>
  <c r="S188" i="4"/>
  <c r="Q188" i="4"/>
  <c r="P188" i="4"/>
  <c r="O188" i="4"/>
  <c r="M188" i="4"/>
  <c r="L188" i="4"/>
  <c r="K188" i="4"/>
  <c r="I188" i="4"/>
  <c r="G188" i="4"/>
  <c r="E188" i="4"/>
  <c r="AU187" i="4"/>
  <c r="AT187" i="4"/>
  <c r="AS187" i="4"/>
  <c r="AQ187" i="4"/>
  <c r="AP187" i="4"/>
  <c r="AO187" i="4"/>
  <c r="AM187" i="4"/>
  <c r="AL187" i="4"/>
  <c r="AK187" i="4"/>
  <c r="AI187" i="4"/>
  <c r="AH187" i="4"/>
  <c r="AG187" i="4"/>
  <c r="AE187" i="4"/>
  <c r="AD187" i="4"/>
  <c r="AC187" i="4"/>
  <c r="AB187" i="4"/>
  <c r="AW187" i="4" s="1"/>
  <c r="Y187" i="4"/>
  <c r="X187" i="4"/>
  <c r="W187" i="4"/>
  <c r="U187" i="4"/>
  <c r="T187" i="4"/>
  <c r="S187" i="4"/>
  <c r="Q187" i="4"/>
  <c r="P187" i="4"/>
  <c r="O187" i="4"/>
  <c r="M187" i="4"/>
  <c r="L187" i="4"/>
  <c r="K187" i="4"/>
  <c r="I187" i="4"/>
  <c r="G187" i="4"/>
  <c r="E187" i="4"/>
  <c r="AU186" i="4"/>
  <c r="AT186" i="4"/>
  <c r="AS186" i="4"/>
  <c r="AQ186" i="4"/>
  <c r="AP186" i="4"/>
  <c r="AO186" i="4"/>
  <c r="AM186" i="4"/>
  <c r="AL186" i="4"/>
  <c r="AK186" i="4"/>
  <c r="AI186" i="4"/>
  <c r="AH186" i="4"/>
  <c r="AG186" i="4"/>
  <c r="AE186" i="4"/>
  <c r="AD186" i="4"/>
  <c r="AC186" i="4"/>
  <c r="AB186" i="4"/>
  <c r="AW186" i="4" s="1"/>
  <c r="Y186" i="4"/>
  <c r="X186" i="4"/>
  <c r="W186" i="4"/>
  <c r="U186" i="4"/>
  <c r="T186" i="4"/>
  <c r="S186" i="4"/>
  <c r="Q186" i="4"/>
  <c r="P186" i="4"/>
  <c r="O186" i="4"/>
  <c r="M186" i="4"/>
  <c r="L186" i="4"/>
  <c r="K186" i="4"/>
  <c r="I186" i="4"/>
  <c r="G186" i="4"/>
  <c r="E186" i="4"/>
  <c r="AU185" i="4"/>
  <c r="AT185" i="4"/>
  <c r="AS185" i="4"/>
  <c r="AQ185" i="4"/>
  <c r="AP185" i="4"/>
  <c r="AO185" i="4"/>
  <c r="AM185" i="4"/>
  <c r="AL185" i="4"/>
  <c r="AK185" i="4"/>
  <c r="AI185" i="4"/>
  <c r="AH185" i="4"/>
  <c r="AG185" i="4"/>
  <c r="AE185" i="4"/>
  <c r="AD185" i="4"/>
  <c r="AC185" i="4"/>
  <c r="AB185" i="4"/>
  <c r="AW185" i="4" s="1"/>
  <c r="Y185" i="4"/>
  <c r="X185" i="4"/>
  <c r="W185" i="4"/>
  <c r="U185" i="4"/>
  <c r="T185" i="4"/>
  <c r="S185" i="4"/>
  <c r="Q185" i="4"/>
  <c r="P185" i="4"/>
  <c r="O185" i="4"/>
  <c r="M185" i="4"/>
  <c r="L185" i="4"/>
  <c r="K185" i="4"/>
  <c r="I185" i="4"/>
  <c r="G185" i="4"/>
  <c r="E185" i="4"/>
  <c r="AU184" i="4"/>
  <c r="AT184" i="4"/>
  <c r="AS184" i="4"/>
  <c r="AQ184" i="4"/>
  <c r="AP184" i="4"/>
  <c r="AO184" i="4"/>
  <c r="AM184" i="4"/>
  <c r="AL184" i="4"/>
  <c r="AK184" i="4"/>
  <c r="AI184" i="4"/>
  <c r="AH184" i="4"/>
  <c r="AG184" i="4"/>
  <c r="AE184" i="4"/>
  <c r="AD184" i="4"/>
  <c r="AC184" i="4"/>
  <c r="AB184" i="4"/>
  <c r="AW184" i="4" s="1"/>
  <c r="Y184" i="4"/>
  <c r="X184" i="4"/>
  <c r="W184" i="4"/>
  <c r="U184" i="4"/>
  <c r="T184" i="4"/>
  <c r="S184" i="4"/>
  <c r="Q184" i="4"/>
  <c r="P184" i="4"/>
  <c r="O184" i="4"/>
  <c r="M184" i="4"/>
  <c r="L184" i="4"/>
  <c r="K184" i="4"/>
  <c r="I184" i="4"/>
  <c r="G184" i="4"/>
  <c r="E184" i="4"/>
  <c r="AU183" i="4"/>
  <c r="AT183" i="4"/>
  <c r="AS183" i="4"/>
  <c r="AQ183" i="4"/>
  <c r="AP183" i="4"/>
  <c r="AO183" i="4"/>
  <c r="AM183" i="4"/>
  <c r="AL183" i="4"/>
  <c r="AK183" i="4"/>
  <c r="AI183" i="4"/>
  <c r="AH183" i="4"/>
  <c r="AG183" i="4"/>
  <c r="AE183" i="4"/>
  <c r="AD183" i="4"/>
  <c r="AC183" i="4"/>
  <c r="AB183" i="4"/>
  <c r="AW183" i="4" s="1"/>
  <c r="Y183" i="4"/>
  <c r="X183" i="4"/>
  <c r="W183" i="4"/>
  <c r="U183" i="4"/>
  <c r="T183" i="4"/>
  <c r="S183" i="4"/>
  <c r="Q183" i="4"/>
  <c r="P183" i="4"/>
  <c r="O183" i="4"/>
  <c r="M183" i="4"/>
  <c r="L183" i="4"/>
  <c r="K183" i="4"/>
  <c r="I183" i="4"/>
  <c r="G183" i="4"/>
  <c r="E183" i="4"/>
  <c r="AU182" i="4"/>
  <c r="AT182" i="4"/>
  <c r="AS182" i="4"/>
  <c r="AQ182" i="4"/>
  <c r="AP182" i="4"/>
  <c r="AO182" i="4"/>
  <c r="AM182" i="4"/>
  <c r="AL182" i="4"/>
  <c r="AK182" i="4"/>
  <c r="AI182" i="4"/>
  <c r="AH182" i="4"/>
  <c r="AG182" i="4"/>
  <c r="AE182" i="4"/>
  <c r="AD182" i="4"/>
  <c r="AC182" i="4"/>
  <c r="AB182" i="4"/>
  <c r="AW182" i="4" s="1"/>
  <c r="Y182" i="4"/>
  <c r="X182" i="4"/>
  <c r="W182" i="4"/>
  <c r="U182" i="4"/>
  <c r="T182" i="4"/>
  <c r="S182" i="4"/>
  <c r="Q182" i="4"/>
  <c r="P182" i="4"/>
  <c r="O182" i="4"/>
  <c r="M182" i="4"/>
  <c r="L182" i="4"/>
  <c r="K182" i="4"/>
  <c r="I182" i="4"/>
  <c r="G182" i="4"/>
  <c r="E182" i="4"/>
  <c r="AU181" i="4"/>
  <c r="AV181" i="4" s="1"/>
  <c r="AT181" i="4"/>
  <c r="AS181" i="4"/>
  <c r="AQ181" i="4"/>
  <c r="AP181" i="4"/>
  <c r="AO181" i="4"/>
  <c r="AM181" i="4"/>
  <c r="AL181" i="4"/>
  <c r="AK181" i="4"/>
  <c r="AI181" i="4"/>
  <c r="AH181" i="4"/>
  <c r="AG181" i="4"/>
  <c r="AE181" i="4"/>
  <c r="AD181" i="4"/>
  <c r="AC181" i="4"/>
  <c r="AB181" i="4"/>
  <c r="AW181" i="4"/>
  <c r="Y181" i="4"/>
  <c r="X181" i="4"/>
  <c r="W181" i="4"/>
  <c r="U181" i="4"/>
  <c r="T181" i="4"/>
  <c r="S181" i="4"/>
  <c r="Q181" i="4"/>
  <c r="P181" i="4"/>
  <c r="O181" i="4"/>
  <c r="M181" i="4"/>
  <c r="L181" i="4"/>
  <c r="K181" i="4"/>
  <c r="I181" i="4"/>
  <c r="G181" i="4"/>
  <c r="E181" i="4"/>
  <c r="AU180" i="4"/>
  <c r="AV180" i="4" s="1"/>
  <c r="AT180" i="4"/>
  <c r="AS180" i="4"/>
  <c r="AQ180" i="4"/>
  <c r="AP180" i="4"/>
  <c r="AO180" i="4"/>
  <c r="AM180" i="4"/>
  <c r="AL180" i="4"/>
  <c r="AK180" i="4"/>
  <c r="AI180" i="4"/>
  <c r="AH180" i="4"/>
  <c r="AG180" i="4"/>
  <c r="AE180" i="4"/>
  <c r="AD180" i="4"/>
  <c r="AC180" i="4"/>
  <c r="AB180" i="4"/>
  <c r="AW180" i="4"/>
  <c r="Y180" i="4"/>
  <c r="X180" i="4"/>
  <c r="W180" i="4"/>
  <c r="U180" i="4"/>
  <c r="T180" i="4"/>
  <c r="S180" i="4"/>
  <c r="Q180" i="4"/>
  <c r="P180" i="4"/>
  <c r="O180" i="4"/>
  <c r="M180" i="4"/>
  <c r="L180" i="4"/>
  <c r="K180" i="4"/>
  <c r="I180" i="4"/>
  <c r="G180" i="4"/>
  <c r="E180" i="4"/>
  <c r="AU179" i="4"/>
  <c r="AV179" i="4" s="1"/>
  <c r="AT179" i="4"/>
  <c r="AS179" i="4"/>
  <c r="AQ179" i="4"/>
  <c r="AP179" i="4"/>
  <c r="AO179" i="4"/>
  <c r="AM179" i="4"/>
  <c r="AL179" i="4"/>
  <c r="AK179" i="4"/>
  <c r="AI179" i="4"/>
  <c r="AH179" i="4"/>
  <c r="AG179" i="4"/>
  <c r="AE179" i="4"/>
  <c r="AD179" i="4"/>
  <c r="AC179" i="4"/>
  <c r="AB179" i="4"/>
  <c r="AW179" i="4"/>
  <c r="Y179" i="4"/>
  <c r="X179" i="4"/>
  <c r="W179" i="4"/>
  <c r="U179" i="4"/>
  <c r="T179" i="4"/>
  <c r="S179" i="4"/>
  <c r="Q179" i="4"/>
  <c r="P179" i="4"/>
  <c r="O179" i="4"/>
  <c r="M179" i="4"/>
  <c r="L179" i="4"/>
  <c r="K179" i="4"/>
  <c r="I179" i="4"/>
  <c r="G179" i="4"/>
  <c r="E179" i="4"/>
  <c r="AU178" i="4"/>
  <c r="AV178" i="4" s="1"/>
  <c r="AT178" i="4"/>
  <c r="AS178" i="4"/>
  <c r="AQ178" i="4"/>
  <c r="AP178" i="4"/>
  <c r="AO178" i="4"/>
  <c r="AM178" i="4"/>
  <c r="AL178" i="4"/>
  <c r="AK178" i="4"/>
  <c r="AI178" i="4"/>
  <c r="AH178" i="4"/>
  <c r="AG178" i="4"/>
  <c r="AE178" i="4"/>
  <c r="AD178" i="4"/>
  <c r="AC178" i="4"/>
  <c r="AB178" i="4"/>
  <c r="AW178" i="4"/>
  <c r="Y178" i="4"/>
  <c r="X178" i="4"/>
  <c r="W178" i="4"/>
  <c r="U178" i="4"/>
  <c r="T178" i="4"/>
  <c r="S178" i="4"/>
  <c r="Q178" i="4"/>
  <c r="P178" i="4"/>
  <c r="O178" i="4"/>
  <c r="M178" i="4"/>
  <c r="L178" i="4"/>
  <c r="K178" i="4"/>
  <c r="I178" i="4"/>
  <c r="G178" i="4"/>
  <c r="E178" i="4"/>
  <c r="AU177" i="4"/>
  <c r="AT177" i="4"/>
  <c r="AS177" i="4"/>
  <c r="AQ177" i="4"/>
  <c r="AP177" i="4"/>
  <c r="AO177" i="4"/>
  <c r="AM177" i="4"/>
  <c r="AL177" i="4"/>
  <c r="AK177" i="4"/>
  <c r="AI177" i="4"/>
  <c r="AH177" i="4"/>
  <c r="AG177" i="4"/>
  <c r="AE177" i="4"/>
  <c r="AD177" i="4"/>
  <c r="AC177" i="4"/>
  <c r="AB177" i="4"/>
  <c r="AW177" i="4"/>
  <c r="Y177" i="4"/>
  <c r="X177" i="4"/>
  <c r="W177" i="4"/>
  <c r="U177" i="4"/>
  <c r="T177" i="4"/>
  <c r="S177" i="4"/>
  <c r="Q177" i="4"/>
  <c r="P177" i="4"/>
  <c r="O177" i="4"/>
  <c r="M177" i="4"/>
  <c r="L177" i="4"/>
  <c r="K177" i="4"/>
  <c r="I177" i="4"/>
  <c r="G177" i="4"/>
  <c r="E177" i="4"/>
  <c r="AU176" i="4"/>
  <c r="AT176" i="4"/>
  <c r="AS176" i="4"/>
  <c r="AQ176" i="4"/>
  <c r="AP176" i="4"/>
  <c r="AO176" i="4"/>
  <c r="AM176" i="4"/>
  <c r="AL176" i="4"/>
  <c r="AK176" i="4"/>
  <c r="AI176" i="4"/>
  <c r="AH176" i="4"/>
  <c r="AG176" i="4"/>
  <c r="AE176" i="4"/>
  <c r="AD176" i="4"/>
  <c r="AC176" i="4"/>
  <c r="AB176" i="4"/>
  <c r="AW176" i="4" s="1"/>
  <c r="Y176" i="4"/>
  <c r="X176" i="4"/>
  <c r="W176" i="4"/>
  <c r="U176" i="4"/>
  <c r="T176" i="4"/>
  <c r="S176" i="4"/>
  <c r="Q176" i="4"/>
  <c r="P176" i="4"/>
  <c r="O176" i="4"/>
  <c r="M176" i="4"/>
  <c r="L176" i="4"/>
  <c r="K176" i="4"/>
  <c r="I176" i="4"/>
  <c r="G176" i="4"/>
  <c r="E176" i="4"/>
  <c r="AU175" i="4"/>
  <c r="AT175" i="4"/>
  <c r="AS175" i="4"/>
  <c r="AQ175" i="4"/>
  <c r="AP175" i="4"/>
  <c r="AO175" i="4"/>
  <c r="AM175" i="4"/>
  <c r="AL175" i="4"/>
  <c r="AK175" i="4"/>
  <c r="AI175" i="4"/>
  <c r="AH175" i="4"/>
  <c r="AG175" i="4"/>
  <c r="AE175" i="4"/>
  <c r="AD175" i="4"/>
  <c r="AC175" i="4"/>
  <c r="AB175" i="4"/>
  <c r="AW175" i="4" s="1"/>
  <c r="Y175" i="4"/>
  <c r="X175" i="4"/>
  <c r="W175" i="4"/>
  <c r="U175" i="4"/>
  <c r="T175" i="4"/>
  <c r="S175" i="4"/>
  <c r="Q175" i="4"/>
  <c r="P175" i="4"/>
  <c r="O175" i="4"/>
  <c r="M175" i="4"/>
  <c r="AV175" i="4" s="1"/>
  <c r="L175" i="4"/>
  <c r="K175" i="4"/>
  <c r="I175" i="4"/>
  <c r="G175" i="4"/>
  <c r="E175" i="4"/>
  <c r="AU174" i="4"/>
  <c r="AT174" i="4"/>
  <c r="AS174" i="4"/>
  <c r="AQ174" i="4"/>
  <c r="AP174" i="4"/>
  <c r="AO174" i="4"/>
  <c r="AM174" i="4"/>
  <c r="AL174" i="4"/>
  <c r="AK174" i="4"/>
  <c r="AI174" i="4"/>
  <c r="AH174" i="4"/>
  <c r="AG174" i="4"/>
  <c r="AE174" i="4"/>
  <c r="AD174" i="4"/>
  <c r="AC174" i="4"/>
  <c r="AB174" i="4"/>
  <c r="AW174" i="4" s="1"/>
  <c r="Y174" i="4"/>
  <c r="X174" i="4"/>
  <c r="W174" i="4"/>
  <c r="U174" i="4"/>
  <c r="T174" i="4"/>
  <c r="S174" i="4"/>
  <c r="Q174" i="4"/>
  <c r="P174" i="4"/>
  <c r="O174" i="4"/>
  <c r="M174" i="4"/>
  <c r="AV174" i="4" s="1"/>
  <c r="L174" i="4"/>
  <c r="K174" i="4"/>
  <c r="I174" i="4"/>
  <c r="G174" i="4"/>
  <c r="E174" i="4"/>
  <c r="AU173" i="4"/>
  <c r="AT173" i="4"/>
  <c r="AS173" i="4"/>
  <c r="AQ173" i="4"/>
  <c r="AP173" i="4"/>
  <c r="AO173" i="4"/>
  <c r="AM173" i="4"/>
  <c r="AL173" i="4"/>
  <c r="AK173" i="4"/>
  <c r="AI173" i="4"/>
  <c r="AH173" i="4"/>
  <c r="AG173" i="4"/>
  <c r="AE173" i="4"/>
  <c r="AD173" i="4"/>
  <c r="AC173" i="4"/>
  <c r="AB173" i="4"/>
  <c r="AW173" i="4" s="1"/>
  <c r="Y173" i="4"/>
  <c r="X173" i="4"/>
  <c r="W173" i="4"/>
  <c r="U173" i="4"/>
  <c r="T173" i="4"/>
  <c r="S173" i="4"/>
  <c r="Q173" i="4"/>
  <c r="P173" i="4"/>
  <c r="O173" i="4"/>
  <c r="M173" i="4"/>
  <c r="L173" i="4"/>
  <c r="K173" i="4"/>
  <c r="I173" i="4"/>
  <c r="G173" i="4"/>
  <c r="E173" i="4"/>
  <c r="AU172" i="4"/>
  <c r="AT172" i="4"/>
  <c r="AS172" i="4"/>
  <c r="AQ172" i="4"/>
  <c r="AP172" i="4"/>
  <c r="AO172" i="4"/>
  <c r="AM172" i="4"/>
  <c r="AL172" i="4"/>
  <c r="AK172" i="4"/>
  <c r="AI172" i="4"/>
  <c r="AH172" i="4"/>
  <c r="AG172" i="4"/>
  <c r="AE172" i="4"/>
  <c r="AD172" i="4"/>
  <c r="AC172" i="4"/>
  <c r="AB172" i="4"/>
  <c r="AW172" i="4" s="1"/>
  <c r="Y172" i="4"/>
  <c r="X172" i="4"/>
  <c r="W172" i="4"/>
  <c r="U172" i="4"/>
  <c r="AV172" i="4" s="1"/>
  <c r="T172" i="4"/>
  <c r="S172" i="4"/>
  <c r="Q172" i="4"/>
  <c r="P172" i="4"/>
  <c r="O172" i="4"/>
  <c r="M172" i="4"/>
  <c r="L172" i="4"/>
  <c r="K172" i="4"/>
  <c r="I172" i="4"/>
  <c r="G172" i="4"/>
  <c r="E172" i="4"/>
  <c r="AU171" i="4"/>
  <c r="AT171" i="4"/>
  <c r="AS171" i="4"/>
  <c r="AQ171" i="4"/>
  <c r="AP171" i="4"/>
  <c r="AO171" i="4"/>
  <c r="AM171" i="4"/>
  <c r="AL171" i="4"/>
  <c r="AK171" i="4"/>
  <c r="AI171" i="4"/>
  <c r="AH171" i="4"/>
  <c r="AG171" i="4"/>
  <c r="AE171" i="4"/>
  <c r="AD171" i="4"/>
  <c r="AC171" i="4"/>
  <c r="AB171" i="4"/>
  <c r="AW171" i="4" s="1"/>
  <c r="Y171" i="4"/>
  <c r="X171" i="4"/>
  <c r="W171" i="4"/>
  <c r="U171" i="4"/>
  <c r="T171" i="4"/>
  <c r="S171" i="4"/>
  <c r="Q171" i="4"/>
  <c r="P171" i="4"/>
  <c r="O171" i="4"/>
  <c r="M171" i="4"/>
  <c r="L171" i="4"/>
  <c r="K171" i="4"/>
  <c r="I171" i="4"/>
  <c r="G171" i="4"/>
  <c r="E171" i="4"/>
  <c r="AU170" i="4"/>
  <c r="AT170" i="4"/>
  <c r="AS170" i="4"/>
  <c r="AQ170" i="4"/>
  <c r="AP170" i="4"/>
  <c r="AO170" i="4"/>
  <c r="AM170" i="4"/>
  <c r="AL170" i="4"/>
  <c r="AK170" i="4"/>
  <c r="AI170" i="4"/>
  <c r="AH170" i="4"/>
  <c r="AG170" i="4"/>
  <c r="AE170" i="4"/>
  <c r="AD170" i="4"/>
  <c r="AC170" i="4"/>
  <c r="AB170" i="4"/>
  <c r="AW170" i="4" s="1"/>
  <c r="Y170" i="4"/>
  <c r="X170" i="4"/>
  <c r="W170" i="4"/>
  <c r="U170" i="4"/>
  <c r="T170" i="4"/>
  <c r="S170" i="4"/>
  <c r="Q170" i="4"/>
  <c r="P170" i="4"/>
  <c r="O170" i="4"/>
  <c r="M170" i="4"/>
  <c r="L170" i="4"/>
  <c r="K170" i="4"/>
  <c r="I170" i="4"/>
  <c r="G170" i="4"/>
  <c r="E170" i="4"/>
  <c r="AU169" i="4"/>
  <c r="AT169" i="4"/>
  <c r="AS169" i="4"/>
  <c r="AQ169" i="4"/>
  <c r="AP169" i="4"/>
  <c r="AO169" i="4"/>
  <c r="AM169" i="4"/>
  <c r="AL169" i="4"/>
  <c r="AK169" i="4"/>
  <c r="AI169" i="4"/>
  <c r="AH169" i="4"/>
  <c r="AG169" i="4"/>
  <c r="AE169" i="4"/>
  <c r="AD169" i="4"/>
  <c r="AC169" i="4"/>
  <c r="AB169" i="4"/>
  <c r="AW169" i="4" s="1"/>
  <c r="Y169" i="4"/>
  <c r="X169" i="4"/>
  <c r="W169" i="4"/>
  <c r="U169" i="4"/>
  <c r="T169" i="4"/>
  <c r="S169" i="4"/>
  <c r="Q169" i="4"/>
  <c r="P169" i="4"/>
  <c r="O169" i="4"/>
  <c r="M169" i="4"/>
  <c r="L169" i="4"/>
  <c r="K169" i="4"/>
  <c r="I169" i="4"/>
  <c r="G169" i="4"/>
  <c r="E169" i="4"/>
  <c r="AU168" i="4"/>
  <c r="AT168" i="4"/>
  <c r="AS168" i="4"/>
  <c r="AQ168" i="4"/>
  <c r="AP168" i="4"/>
  <c r="AO168" i="4"/>
  <c r="AM168" i="4"/>
  <c r="AL168" i="4"/>
  <c r="AK168" i="4"/>
  <c r="AI168" i="4"/>
  <c r="AH168" i="4"/>
  <c r="AG168" i="4"/>
  <c r="AE168" i="4"/>
  <c r="AD168" i="4"/>
  <c r="AC168" i="4"/>
  <c r="AB168" i="4"/>
  <c r="AW168" i="4" s="1"/>
  <c r="Y168" i="4"/>
  <c r="X168" i="4"/>
  <c r="W168" i="4"/>
  <c r="U168" i="4"/>
  <c r="T168" i="4"/>
  <c r="S168" i="4"/>
  <c r="Q168" i="4"/>
  <c r="P168" i="4"/>
  <c r="O168" i="4"/>
  <c r="M168" i="4"/>
  <c r="L168" i="4"/>
  <c r="K168" i="4"/>
  <c r="I168" i="4"/>
  <c r="G168" i="4"/>
  <c r="E168" i="4"/>
  <c r="AU167" i="4"/>
  <c r="AT167" i="4"/>
  <c r="AS167" i="4"/>
  <c r="AQ167" i="4"/>
  <c r="AP167" i="4"/>
  <c r="AO167" i="4"/>
  <c r="AM167" i="4"/>
  <c r="AL167" i="4"/>
  <c r="AK167" i="4"/>
  <c r="AI167" i="4"/>
  <c r="AH167" i="4"/>
  <c r="AG167" i="4"/>
  <c r="AE167" i="4"/>
  <c r="AD167" i="4"/>
  <c r="AC167" i="4"/>
  <c r="AB167" i="4"/>
  <c r="AW167" i="4"/>
  <c r="Y167" i="4"/>
  <c r="X167" i="4"/>
  <c r="W167" i="4"/>
  <c r="U167" i="4"/>
  <c r="T167" i="4"/>
  <c r="S167" i="4"/>
  <c r="Q167" i="4"/>
  <c r="P167" i="4"/>
  <c r="O167" i="4"/>
  <c r="M167" i="4"/>
  <c r="L167" i="4"/>
  <c r="K167" i="4"/>
  <c r="I167" i="4"/>
  <c r="G167" i="4"/>
  <c r="E167" i="4"/>
  <c r="AU166" i="4"/>
  <c r="AT166" i="4"/>
  <c r="AS166" i="4"/>
  <c r="AQ166" i="4"/>
  <c r="AP166" i="4"/>
  <c r="AO166" i="4"/>
  <c r="AM166" i="4"/>
  <c r="AL166" i="4"/>
  <c r="AK166" i="4"/>
  <c r="AI166" i="4"/>
  <c r="AH166" i="4"/>
  <c r="AG166" i="4"/>
  <c r="AE166" i="4"/>
  <c r="AD166" i="4"/>
  <c r="AC166" i="4"/>
  <c r="AB166" i="4"/>
  <c r="AW166" i="4"/>
  <c r="Y166" i="4"/>
  <c r="X166" i="4"/>
  <c r="W166" i="4"/>
  <c r="U166" i="4"/>
  <c r="T166" i="4"/>
  <c r="S166" i="4"/>
  <c r="Q166" i="4"/>
  <c r="P166" i="4"/>
  <c r="O166" i="4"/>
  <c r="M166" i="4"/>
  <c r="L166" i="4"/>
  <c r="K166" i="4"/>
  <c r="I166" i="4"/>
  <c r="G166" i="4"/>
  <c r="E166" i="4"/>
  <c r="AU165" i="4"/>
  <c r="AT165" i="4"/>
  <c r="AS165" i="4"/>
  <c r="AQ165" i="4"/>
  <c r="AP165" i="4"/>
  <c r="AO165" i="4"/>
  <c r="AM165" i="4"/>
  <c r="AL165" i="4"/>
  <c r="AK165" i="4"/>
  <c r="AI165" i="4"/>
  <c r="AH165" i="4"/>
  <c r="AG165" i="4"/>
  <c r="AE165" i="4"/>
  <c r="AD165" i="4"/>
  <c r="AC165" i="4"/>
  <c r="AB165" i="4"/>
  <c r="AW165" i="4"/>
  <c r="Y165" i="4"/>
  <c r="X165" i="4"/>
  <c r="W165" i="4"/>
  <c r="U165" i="4"/>
  <c r="T165" i="4"/>
  <c r="S165" i="4"/>
  <c r="Q165" i="4"/>
  <c r="P165" i="4"/>
  <c r="O165" i="4"/>
  <c r="M165" i="4"/>
  <c r="L165" i="4"/>
  <c r="K165" i="4"/>
  <c r="I165" i="4"/>
  <c r="G165" i="4"/>
  <c r="E165" i="4"/>
  <c r="AU164" i="4"/>
  <c r="AT164" i="4"/>
  <c r="AS164" i="4"/>
  <c r="AQ164" i="4"/>
  <c r="AP164" i="4"/>
  <c r="AO164" i="4"/>
  <c r="AM164" i="4"/>
  <c r="AL164" i="4"/>
  <c r="AK164" i="4"/>
  <c r="AI164" i="4"/>
  <c r="AH164" i="4"/>
  <c r="AG164" i="4"/>
  <c r="AE164" i="4"/>
  <c r="AD164" i="4"/>
  <c r="AC164" i="4"/>
  <c r="AB164" i="4"/>
  <c r="AW164" i="4"/>
  <c r="Y164" i="4"/>
  <c r="X164" i="4"/>
  <c r="W164" i="4"/>
  <c r="U164" i="4"/>
  <c r="T164" i="4"/>
  <c r="S164" i="4"/>
  <c r="Q164" i="4"/>
  <c r="P164" i="4"/>
  <c r="O164" i="4"/>
  <c r="M164" i="4"/>
  <c r="L164" i="4"/>
  <c r="K164" i="4"/>
  <c r="I164" i="4"/>
  <c r="G164" i="4"/>
  <c r="E164" i="4"/>
  <c r="AU163" i="4"/>
  <c r="AT163" i="4"/>
  <c r="AS163" i="4"/>
  <c r="AQ163" i="4"/>
  <c r="AP163" i="4"/>
  <c r="AO163" i="4"/>
  <c r="AM163" i="4"/>
  <c r="AL163" i="4"/>
  <c r="AK163" i="4"/>
  <c r="AI163" i="4"/>
  <c r="AH163" i="4"/>
  <c r="AG163" i="4"/>
  <c r="AE163" i="4"/>
  <c r="AD163" i="4"/>
  <c r="AC163" i="4"/>
  <c r="AB163" i="4"/>
  <c r="AW163" i="4"/>
  <c r="Y163" i="4"/>
  <c r="X163" i="4"/>
  <c r="W163" i="4"/>
  <c r="U163" i="4"/>
  <c r="T163" i="4"/>
  <c r="S163" i="4"/>
  <c r="Q163" i="4"/>
  <c r="P163" i="4"/>
  <c r="O163" i="4"/>
  <c r="M163" i="4"/>
  <c r="L163" i="4"/>
  <c r="K163" i="4"/>
  <c r="I163" i="4"/>
  <c r="G163" i="4"/>
  <c r="E163" i="4"/>
  <c r="AU162" i="4"/>
  <c r="AT162" i="4"/>
  <c r="AS162" i="4"/>
  <c r="AQ162" i="4"/>
  <c r="AP162" i="4"/>
  <c r="AO162" i="4"/>
  <c r="AM162" i="4"/>
  <c r="AL162" i="4"/>
  <c r="AK162" i="4"/>
  <c r="AI162" i="4"/>
  <c r="AH162" i="4"/>
  <c r="AG162" i="4"/>
  <c r="AE162" i="4"/>
  <c r="AD162" i="4"/>
  <c r="AC162" i="4"/>
  <c r="AB162" i="4"/>
  <c r="AW162" i="4"/>
  <c r="Y162" i="4"/>
  <c r="X162" i="4"/>
  <c r="W162" i="4"/>
  <c r="U162" i="4"/>
  <c r="T162" i="4"/>
  <c r="S162" i="4"/>
  <c r="Q162" i="4"/>
  <c r="P162" i="4"/>
  <c r="O162" i="4"/>
  <c r="M162" i="4"/>
  <c r="L162" i="4"/>
  <c r="K162" i="4"/>
  <c r="I162" i="4"/>
  <c r="G162" i="4"/>
  <c r="E162" i="4"/>
  <c r="AU161" i="4"/>
  <c r="AT161" i="4"/>
  <c r="AS161" i="4"/>
  <c r="AQ161" i="4"/>
  <c r="AP161" i="4"/>
  <c r="AO161" i="4"/>
  <c r="AM161" i="4"/>
  <c r="AL161" i="4"/>
  <c r="AK161" i="4"/>
  <c r="AI161" i="4"/>
  <c r="AH161" i="4"/>
  <c r="AG161" i="4"/>
  <c r="AE161" i="4"/>
  <c r="AD161" i="4"/>
  <c r="AC161" i="4"/>
  <c r="AB161" i="4"/>
  <c r="AW161" i="4" s="1"/>
  <c r="Y161" i="4"/>
  <c r="X161" i="4"/>
  <c r="W161" i="4"/>
  <c r="U161" i="4"/>
  <c r="T161" i="4"/>
  <c r="S161" i="4"/>
  <c r="Q161" i="4"/>
  <c r="AV161" i="4" s="1"/>
  <c r="P161" i="4"/>
  <c r="O161" i="4"/>
  <c r="M161" i="4"/>
  <c r="L161" i="4"/>
  <c r="K161" i="4"/>
  <c r="I161" i="4"/>
  <c r="G161" i="4"/>
  <c r="E161" i="4"/>
  <c r="AU160" i="4"/>
  <c r="AT160" i="4"/>
  <c r="AS160" i="4"/>
  <c r="AQ160" i="4"/>
  <c r="AP160" i="4"/>
  <c r="AO160" i="4"/>
  <c r="AM160" i="4"/>
  <c r="AL160" i="4"/>
  <c r="AK160" i="4"/>
  <c r="AI160" i="4"/>
  <c r="AH160" i="4"/>
  <c r="AG160" i="4"/>
  <c r="AE160" i="4"/>
  <c r="AD160" i="4"/>
  <c r="AC160" i="4"/>
  <c r="AB160" i="4"/>
  <c r="AW160" i="4" s="1"/>
  <c r="Y160" i="4"/>
  <c r="X160" i="4"/>
  <c r="W160" i="4"/>
  <c r="U160" i="4"/>
  <c r="T160" i="4"/>
  <c r="S160" i="4"/>
  <c r="Q160" i="4"/>
  <c r="AV160" i="4" s="1"/>
  <c r="P160" i="4"/>
  <c r="O160" i="4"/>
  <c r="M160" i="4"/>
  <c r="L160" i="4"/>
  <c r="K160" i="4"/>
  <c r="I160" i="4"/>
  <c r="G160" i="4"/>
  <c r="E160" i="4"/>
  <c r="AU159" i="4"/>
  <c r="AT159" i="4"/>
  <c r="AS159" i="4"/>
  <c r="AQ159" i="4"/>
  <c r="AP159" i="4"/>
  <c r="AO159" i="4"/>
  <c r="AM159" i="4"/>
  <c r="AL159" i="4"/>
  <c r="AK159" i="4"/>
  <c r="AI159" i="4"/>
  <c r="AH159" i="4"/>
  <c r="AG159" i="4"/>
  <c r="AE159" i="4"/>
  <c r="AD159" i="4"/>
  <c r="AC159" i="4"/>
  <c r="AB159" i="4"/>
  <c r="AW159" i="4" s="1"/>
  <c r="Y159" i="4"/>
  <c r="X159" i="4"/>
  <c r="W159" i="4"/>
  <c r="U159" i="4"/>
  <c r="T159" i="4"/>
  <c r="S159" i="4"/>
  <c r="Q159" i="4"/>
  <c r="P159" i="4"/>
  <c r="O159" i="4"/>
  <c r="M159" i="4"/>
  <c r="L159" i="4"/>
  <c r="K159" i="4"/>
  <c r="I159" i="4"/>
  <c r="G159" i="4"/>
  <c r="E159" i="4"/>
  <c r="AU158" i="4"/>
  <c r="AT158" i="4"/>
  <c r="AS158" i="4"/>
  <c r="AQ158" i="4"/>
  <c r="AP158" i="4"/>
  <c r="AO158" i="4"/>
  <c r="AM158" i="4"/>
  <c r="AL158" i="4"/>
  <c r="AK158" i="4"/>
  <c r="AI158" i="4"/>
  <c r="AH158" i="4"/>
  <c r="AG158" i="4"/>
  <c r="AE158" i="4"/>
  <c r="AD158" i="4"/>
  <c r="AC158" i="4"/>
  <c r="AB158" i="4"/>
  <c r="AW158" i="4" s="1"/>
  <c r="Y158" i="4"/>
  <c r="X158" i="4"/>
  <c r="W158" i="4"/>
  <c r="U158" i="4"/>
  <c r="T158" i="4"/>
  <c r="S158" i="4"/>
  <c r="Q158" i="4"/>
  <c r="P158" i="4"/>
  <c r="O158" i="4"/>
  <c r="M158" i="4"/>
  <c r="L158" i="4"/>
  <c r="K158" i="4"/>
  <c r="I158" i="4"/>
  <c r="G158" i="4"/>
  <c r="E158" i="4"/>
  <c r="AU157" i="4"/>
  <c r="AT157" i="4"/>
  <c r="AS157" i="4"/>
  <c r="AQ157" i="4"/>
  <c r="AP157" i="4"/>
  <c r="AO157" i="4"/>
  <c r="AM157" i="4"/>
  <c r="AL157" i="4"/>
  <c r="AK157" i="4"/>
  <c r="AI157" i="4"/>
  <c r="AH157" i="4"/>
  <c r="AG157" i="4"/>
  <c r="AE157" i="4"/>
  <c r="AD157" i="4"/>
  <c r="AC157" i="4"/>
  <c r="AB157" i="4"/>
  <c r="AW157" i="4" s="1"/>
  <c r="Y157" i="4"/>
  <c r="X157" i="4"/>
  <c r="W157" i="4"/>
  <c r="U157" i="4"/>
  <c r="T157" i="4"/>
  <c r="S157" i="4"/>
  <c r="Q157" i="4"/>
  <c r="P157" i="4"/>
  <c r="O157" i="4"/>
  <c r="M157" i="4"/>
  <c r="AV157" i="4" s="1"/>
  <c r="L157" i="4"/>
  <c r="K157" i="4"/>
  <c r="I157" i="4"/>
  <c r="G157" i="4"/>
  <c r="E157" i="4"/>
  <c r="AU156" i="4"/>
  <c r="AT156" i="4"/>
  <c r="AS156" i="4"/>
  <c r="AQ156" i="4"/>
  <c r="AP156" i="4"/>
  <c r="AO156" i="4"/>
  <c r="AM156" i="4"/>
  <c r="AL156" i="4"/>
  <c r="AK156" i="4"/>
  <c r="AI156" i="4"/>
  <c r="AH156" i="4"/>
  <c r="AG156" i="4"/>
  <c r="AE156" i="4"/>
  <c r="AD156" i="4"/>
  <c r="AC156" i="4"/>
  <c r="AB156" i="4"/>
  <c r="AW156" i="4" s="1"/>
  <c r="Y156" i="4"/>
  <c r="X156" i="4"/>
  <c r="W156" i="4"/>
  <c r="U156" i="4"/>
  <c r="T156" i="4"/>
  <c r="S156" i="4"/>
  <c r="Q156" i="4"/>
  <c r="P156" i="4"/>
  <c r="O156" i="4"/>
  <c r="M156" i="4"/>
  <c r="L156" i="4"/>
  <c r="K156" i="4"/>
  <c r="I156" i="4"/>
  <c r="G156" i="4"/>
  <c r="E156" i="4"/>
  <c r="AU155" i="4"/>
  <c r="AT155" i="4"/>
  <c r="AS155" i="4"/>
  <c r="AQ155" i="4"/>
  <c r="AP155" i="4"/>
  <c r="AO155" i="4"/>
  <c r="AM155" i="4"/>
  <c r="AL155" i="4"/>
  <c r="AK155" i="4"/>
  <c r="AI155" i="4"/>
  <c r="AH155" i="4"/>
  <c r="AG155" i="4"/>
  <c r="AE155" i="4"/>
  <c r="AD155" i="4"/>
  <c r="AC155" i="4"/>
  <c r="AB155" i="4"/>
  <c r="AW155" i="4" s="1"/>
  <c r="Y155" i="4"/>
  <c r="X155" i="4"/>
  <c r="W155" i="4"/>
  <c r="U155" i="4"/>
  <c r="T155" i="4"/>
  <c r="S155" i="4"/>
  <c r="Q155" i="4"/>
  <c r="P155" i="4"/>
  <c r="O155" i="4"/>
  <c r="M155" i="4"/>
  <c r="L155" i="4"/>
  <c r="K155" i="4"/>
  <c r="I155" i="4"/>
  <c r="G155" i="4"/>
  <c r="E155" i="4"/>
  <c r="AU154" i="4"/>
  <c r="AT154" i="4"/>
  <c r="AS154" i="4"/>
  <c r="AQ154" i="4"/>
  <c r="AP154" i="4"/>
  <c r="AO154" i="4"/>
  <c r="AM154" i="4"/>
  <c r="AL154" i="4"/>
  <c r="AK154" i="4"/>
  <c r="AI154" i="4"/>
  <c r="AH154" i="4"/>
  <c r="AG154" i="4"/>
  <c r="AE154" i="4"/>
  <c r="AD154" i="4"/>
  <c r="AC154" i="4"/>
  <c r="AB154" i="4"/>
  <c r="AW154" i="4" s="1"/>
  <c r="Y154" i="4"/>
  <c r="X154" i="4"/>
  <c r="W154" i="4"/>
  <c r="U154" i="4"/>
  <c r="T154" i="4"/>
  <c r="S154" i="4"/>
  <c r="Q154" i="4"/>
  <c r="P154" i="4"/>
  <c r="O154" i="4"/>
  <c r="M154" i="4"/>
  <c r="L154" i="4"/>
  <c r="K154" i="4"/>
  <c r="I154" i="4"/>
  <c r="G154" i="4"/>
  <c r="E154" i="4"/>
  <c r="AU153" i="4"/>
  <c r="AT153" i="4"/>
  <c r="AS153" i="4"/>
  <c r="AQ153" i="4"/>
  <c r="AP153" i="4"/>
  <c r="AO153" i="4"/>
  <c r="AM153" i="4"/>
  <c r="AL153" i="4"/>
  <c r="AK153" i="4"/>
  <c r="AI153" i="4"/>
  <c r="AH153" i="4"/>
  <c r="AG153" i="4"/>
  <c r="AE153" i="4"/>
  <c r="AD153" i="4"/>
  <c r="AC153" i="4"/>
  <c r="AB153" i="4"/>
  <c r="AW153" i="4" s="1"/>
  <c r="Y153" i="4"/>
  <c r="X153" i="4"/>
  <c r="W153" i="4"/>
  <c r="U153" i="4"/>
  <c r="T153" i="4"/>
  <c r="S153" i="4"/>
  <c r="Q153" i="4"/>
  <c r="P153" i="4"/>
  <c r="O153" i="4"/>
  <c r="M153" i="4"/>
  <c r="L153" i="4"/>
  <c r="K153" i="4"/>
  <c r="I153" i="4"/>
  <c r="G153" i="4"/>
  <c r="E153" i="4"/>
  <c r="AU152" i="4"/>
  <c r="AT152" i="4"/>
  <c r="AS152" i="4"/>
  <c r="AQ152" i="4"/>
  <c r="AP152" i="4"/>
  <c r="AO152" i="4"/>
  <c r="AM152" i="4"/>
  <c r="AL152" i="4"/>
  <c r="AK152" i="4"/>
  <c r="AI152" i="4"/>
  <c r="AH152" i="4"/>
  <c r="AG152" i="4"/>
  <c r="AE152" i="4"/>
  <c r="AD152" i="4"/>
  <c r="AC152" i="4"/>
  <c r="AB152" i="4"/>
  <c r="AW152" i="4" s="1"/>
  <c r="Y152" i="4"/>
  <c r="X152" i="4"/>
  <c r="W152" i="4"/>
  <c r="U152" i="4"/>
  <c r="T152" i="4"/>
  <c r="S152" i="4"/>
  <c r="Q152" i="4"/>
  <c r="P152" i="4"/>
  <c r="O152" i="4"/>
  <c r="M152" i="4"/>
  <c r="L152" i="4"/>
  <c r="K152" i="4"/>
  <c r="I152" i="4"/>
  <c r="G152" i="4"/>
  <c r="E152" i="4"/>
  <c r="AU151" i="4"/>
  <c r="AT151" i="4"/>
  <c r="AS151" i="4"/>
  <c r="AQ151" i="4"/>
  <c r="AP151" i="4"/>
  <c r="AO151" i="4"/>
  <c r="AM151" i="4"/>
  <c r="AL151" i="4"/>
  <c r="AK151" i="4"/>
  <c r="AI151" i="4"/>
  <c r="AH151" i="4"/>
  <c r="AG151" i="4"/>
  <c r="AE151" i="4"/>
  <c r="AD151" i="4"/>
  <c r="AC151" i="4"/>
  <c r="AB151" i="4"/>
  <c r="AW151" i="4" s="1"/>
  <c r="Y151" i="4"/>
  <c r="X151" i="4"/>
  <c r="W151" i="4"/>
  <c r="U151" i="4"/>
  <c r="T151" i="4"/>
  <c r="S151" i="4"/>
  <c r="Q151" i="4"/>
  <c r="P151" i="4"/>
  <c r="O151" i="4"/>
  <c r="M151" i="4"/>
  <c r="L151" i="4"/>
  <c r="K151" i="4"/>
  <c r="I151" i="4"/>
  <c r="G151" i="4"/>
  <c r="E151" i="4"/>
  <c r="AU150" i="4"/>
  <c r="AT150" i="4"/>
  <c r="AS150" i="4"/>
  <c r="AQ150" i="4"/>
  <c r="AP150" i="4"/>
  <c r="AO150" i="4"/>
  <c r="AM150" i="4"/>
  <c r="AL150" i="4"/>
  <c r="AK150" i="4"/>
  <c r="AI150" i="4"/>
  <c r="AH150" i="4"/>
  <c r="AG150" i="4"/>
  <c r="AE150" i="4"/>
  <c r="AD150" i="4"/>
  <c r="AC150" i="4"/>
  <c r="AB150" i="4"/>
  <c r="AW150" i="4" s="1"/>
  <c r="Y150" i="4"/>
  <c r="X150" i="4"/>
  <c r="W150" i="4"/>
  <c r="U150" i="4"/>
  <c r="T150" i="4"/>
  <c r="S150" i="4"/>
  <c r="Q150" i="4"/>
  <c r="P150" i="4"/>
  <c r="O150" i="4"/>
  <c r="M150" i="4"/>
  <c r="L150" i="4"/>
  <c r="K150" i="4"/>
  <c r="I150" i="4"/>
  <c r="G150" i="4"/>
  <c r="E150" i="4"/>
  <c r="AU149" i="4"/>
  <c r="AT149" i="4"/>
  <c r="AS149" i="4"/>
  <c r="AQ149" i="4"/>
  <c r="AP149" i="4"/>
  <c r="AO149" i="4"/>
  <c r="AM149" i="4"/>
  <c r="AL149" i="4"/>
  <c r="AK149" i="4"/>
  <c r="AI149" i="4"/>
  <c r="AH149" i="4"/>
  <c r="AG149" i="4"/>
  <c r="AE149" i="4"/>
  <c r="AD149" i="4"/>
  <c r="AC149" i="4"/>
  <c r="AB149" i="4"/>
  <c r="AW149" i="4" s="1"/>
  <c r="Y149" i="4"/>
  <c r="X149" i="4"/>
  <c r="W149" i="4"/>
  <c r="U149" i="4"/>
  <c r="T149" i="4"/>
  <c r="S149" i="4"/>
  <c r="Q149" i="4"/>
  <c r="P149" i="4"/>
  <c r="O149" i="4"/>
  <c r="M149" i="4"/>
  <c r="L149" i="4"/>
  <c r="K149" i="4"/>
  <c r="I149" i="4"/>
  <c r="G149" i="4"/>
  <c r="E149" i="4"/>
  <c r="AU148" i="4"/>
  <c r="AT148" i="4"/>
  <c r="AS148" i="4"/>
  <c r="AQ148" i="4"/>
  <c r="AP148" i="4"/>
  <c r="AO148" i="4"/>
  <c r="AM148" i="4"/>
  <c r="AL148" i="4"/>
  <c r="AK148" i="4"/>
  <c r="AI148" i="4"/>
  <c r="AH148" i="4"/>
  <c r="AG148" i="4"/>
  <c r="AE148" i="4"/>
  <c r="AD148" i="4"/>
  <c r="AC148" i="4"/>
  <c r="AB148" i="4"/>
  <c r="AW148" i="4" s="1"/>
  <c r="Y148" i="4"/>
  <c r="X148" i="4"/>
  <c r="W148" i="4"/>
  <c r="U148" i="4"/>
  <c r="T148" i="4"/>
  <c r="S148" i="4"/>
  <c r="Q148" i="4"/>
  <c r="P148" i="4"/>
  <c r="O148" i="4"/>
  <c r="M148" i="4"/>
  <c r="L148" i="4"/>
  <c r="K148" i="4"/>
  <c r="I148" i="4"/>
  <c r="G148" i="4"/>
  <c r="E148" i="4"/>
  <c r="AU147" i="4"/>
  <c r="AT147" i="4"/>
  <c r="AS147" i="4"/>
  <c r="AQ147" i="4"/>
  <c r="AP147" i="4"/>
  <c r="AO147" i="4"/>
  <c r="AM147" i="4"/>
  <c r="AL147" i="4"/>
  <c r="AK147" i="4"/>
  <c r="AI147" i="4"/>
  <c r="AH147" i="4"/>
  <c r="AG147" i="4"/>
  <c r="AE147" i="4"/>
  <c r="AD147" i="4"/>
  <c r="AC147" i="4"/>
  <c r="AB147" i="4"/>
  <c r="AW147" i="4" s="1"/>
  <c r="Y147" i="4"/>
  <c r="X147" i="4"/>
  <c r="W147" i="4"/>
  <c r="U147" i="4"/>
  <c r="T147" i="4"/>
  <c r="S147" i="4"/>
  <c r="Q147" i="4"/>
  <c r="P147" i="4"/>
  <c r="O147" i="4"/>
  <c r="M147" i="4"/>
  <c r="L147" i="4"/>
  <c r="K147" i="4"/>
  <c r="I147" i="4"/>
  <c r="G147" i="4"/>
  <c r="E147" i="4"/>
  <c r="AU146" i="4"/>
  <c r="AT146" i="4"/>
  <c r="AS146" i="4"/>
  <c r="AQ146" i="4"/>
  <c r="AP146" i="4"/>
  <c r="AO146" i="4"/>
  <c r="AM146" i="4"/>
  <c r="AL146" i="4"/>
  <c r="AK146" i="4"/>
  <c r="AI146" i="4"/>
  <c r="AH146" i="4"/>
  <c r="AG146" i="4"/>
  <c r="AE146" i="4"/>
  <c r="AD146" i="4"/>
  <c r="AC146" i="4"/>
  <c r="AB146" i="4"/>
  <c r="AW146" i="4" s="1"/>
  <c r="Y146" i="4"/>
  <c r="X146" i="4"/>
  <c r="W146" i="4"/>
  <c r="U146" i="4"/>
  <c r="T146" i="4"/>
  <c r="S146" i="4"/>
  <c r="Q146" i="4"/>
  <c r="P146" i="4"/>
  <c r="O146" i="4"/>
  <c r="M146" i="4"/>
  <c r="L146" i="4"/>
  <c r="K146" i="4"/>
  <c r="I146" i="4"/>
  <c r="G146" i="4"/>
  <c r="E146" i="4"/>
  <c r="AU145" i="4"/>
  <c r="AT145" i="4"/>
  <c r="AS145" i="4"/>
  <c r="AQ145" i="4"/>
  <c r="AP145" i="4"/>
  <c r="AO145" i="4"/>
  <c r="AM145" i="4"/>
  <c r="AL145" i="4"/>
  <c r="AK145" i="4"/>
  <c r="AI145" i="4"/>
  <c r="AH145" i="4"/>
  <c r="AG145" i="4"/>
  <c r="AE145" i="4"/>
  <c r="AD145" i="4"/>
  <c r="AC145" i="4"/>
  <c r="AB145" i="4"/>
  <c r="AW145" i="4" s="1"/>
  <c r="Y145" i="4"/>
  <c r="X145" i="4"/>
  <c r="W145" i="4"/>
  <c r="U145" i="4"/>
  <c r="T145" i="4"/>
  <c r="S145" i="4"/>
  <c r="Q145" i="4"/>
  <c r="P145" i="4"/>
  <c r="O145" i="4"/>
  <c r="M145" i="4"/>
  <c r="L145" i="4"/>
  <c r="K145" i="4"/>
  <c r="I145" i="4"/>
  <c r="G145" i="4"/>
  <c r="E145" i="4"/>
  <c r="AU144" i="4"/>
  <c r="AT144" i="4"/>
  <c r="AS144" i="4"/>
  <c r="AQ144" i="4"/>
  <c r="AP144" i="4"/>
  <c r="AO144" i="4"/>
  <c r="AM144" i="4"/>
  <c r="AL144" i="4"/>
  <c r="AK144" i="4"/>
  <c r="AI144" i="4"/>
  <c r="AH144" i="4"/>
  <c r="AG144" i="4"/>
  <c r="AE144" i="4"/>
  <c r="AD144" i="4"/>
  <c r="AC144" i="4"/>
  <c r="AB144" i="4"/>
  <c r="AW144" i="4" s="1"/>
  <c r="Y144" i="4"/>
  <c r="X144" i="4"/>
  <c r="W144" i="4"/>
  <c r="U144" i="4"/>
  <c r="T144" i="4"/>
  <c r="S144" i="4"/>
  <c r="Q144" i="4"/>
  <c r="P144" i="4"/>
  <c r="O144" i="4"/>
  <c r="M144" i="4"/>
  <c r="L144" i="4"/>
  <c r="K144" i="4"/>
  <c r="I144" i="4"/>
  <c r="G144" i="4"/>
  <c r="E144" i="4"/>
  <c r="AU143" i="4"/>
  <c r="AT143" i="4"/>
  <c r="AS143" i="4"/>
  <c r="AQ143" i="4"/>
  <c r="AP143" i="4"/>
  <c r="AO143" i="4"/>
  <c r="AM143" i="4"/>
  <c r="AL143" i="4"/>
  <c r="AK143" i="4"/>
  <c r="AI143" i="4"/>
  <c r="AH143" i="4"/>
  <c r="AG143" i="4"/>
  <c r="AE143" i="4"/>
  <c r="AD143" i="4"/>
  <c r="AC143" i="4"/>
  <c r="AB143" i="4"/>
  <c r="AW143" i="4" s="1"/>
  <c r="Y143" i="4"/>
  <c r="X143" i="4"/>
  <c r="W143" i="4"/>
  <c r="U143" i="4"/>
  <c r="T143" i="4"/>
  <c r="S143" i="4"/>
  <c r="Q143" i="4"/>
  <c r="P143" i="4"/>
  <c r="O143" i="4"/>
  <c r="M143" i="4"/>
  <c r="L143" i="4"/>
  <c r="K143" i="4"/>
  <c r="I143" i="4"/>
  <c r="G143" i="4"/>
  <c r="E143" i="4"/>
  <c r="AU142" i="4"/>
  <c r="AT142" i="4"/>
  <c r="AS142" i="4"/>
  <c r="AQ142" i="4"/>
  <c r="AP142" i="4"/>
  <c r="AO142" i="4"/>
  <c r="AM142" i="4"/>
  <c r="AL142" i="4"/>
  <c r="AK142" i="4"/>
  <c r="AI142" i="4"/>
  <c r="AH142" i="4"/>
  <c r="AG142" i="4"/>
  <c r="AE142" i="4"/>
  <c r="AD142" i="4"/>
  <c r="AC142" i="4"/>
  <c r="AB142" i="4"/>
  <c r="AW142" i="4" s="1"/>
  <c r="Y142" i="4"/>
  <c r="X142" i="4"/>
  <c r="W142" i="4"/>
  <c r="U142" i="4"/>
  <c r="T142" i="4"/>
  <c r="S142" i="4"/>
  <c r="Q142" i="4"/>
  <c r="P142" i="4"/>
  <c r="O142" i="4"/>
  <c r="M142" i="4"/>
  <c r="L142" i="4"/>
  <c r="K142" i="4"/>
  <c r="I142" i="4"/>
  <c r="G142" i="4"/>
  <c r="E142" i="4"/>
  <c r="AU141" i="4"/>
  <c r="AT141" i="4"/>
  <c r="AS141" i="4"/>
  <c r="AQ141" i="4"/>
  <c r="AP141" i="4"/>
  <c r="AO141" i="4"/>
  <c r="AM141" i="4"/>
  <c r="AL141" i="4"/>
  <c r="AK141" i="4"/>
  <c r="AI141" i="4"/>
  <c r="AH141" i="4"/>
  <c r="AG141" i="4"/>
  <c r="AE141" i="4"/>
  <c r="AD141" i="4"/>
  <c r="AC141" i="4"/>
  <c r="AB141" i="4"/>
  <c r="AW141" i="4" s="1"/>
  <c r="Y141" i="4"/>
  <c r="X141" i="4"/>
  <c r="W141" i="4"/>
  <c r="U141" i="4"/>
  <c r="T141" i="4"/>
  <c r="S141" i="4"/>
  <c r="Q141" i="4"/>
  <c r="P141" i="4"/>
  <c r="O141" i="4"/>
  <c r="M141" i="4"/>
  <c r="L141" i="4"/>
  <c r="K141" i="4"/>
  <c r="I141" i="4"/>
  <c r="G141" i="4"/>
  <c r="E141" i="4"/>
  <c r="AU140" i="4"/>
  <c r="AT140" i="4"/>
  <c r="AS140" i="4"/>
  <c r="AQ140" i="4"/>
  <c r="AP140" i="4"/>
  <c r="AO140" i="4"/>
  <c r="AM140" i="4"/>
  <c r="AL140" i="4"/>
  <c r="AK140" i="4"/>
  <c r="AI140" i="4"/>
  <c r="AH140" i="4"/>
  <c r="AG140" i="4"/>
  <c r="AE140" i="4"/>
  <c r="AD140" i="4"/>
  <c r="AC140" i="4"/>
  <c r="AB140" i="4"/>
  <c r="AW140" i="4" s="1"/>
  <c r="Y140" i="4"/>
  <c r="X140" i="4"/>
  <c r="W140" i="4"/>
  <c r="U140" i="4"/>
  <c r="T140" i="4"/>
  <c r="S140" i="4"/>
  <c r="Q140" i="4"/>
  <c r="P140" i="4"/>
  <c r="O140" i="4"/>
  <c r="M140" i="4"/>
  <c r="L140" i="4"/>
  <c r="K140" i="4"/>
  <c r="I140" i="4"/>
  <c r="G140" i="4"/>
  <c r="E140" i="4"/>
  <c r="AU139" i="4"/>
  <c r="AT139" i="4"/>
  <c r="AS139" i="4"/>
  <c r="AQ139" i="4"/>
  <c r="AP139" i="4"/>
  <c r="AO139" i="4"/>
  <c r="AM139" i="4"/>
  <c r="AL139" i="4"/>
  <c r="AK139" i="4"/>
  <c r="AI139" i="4"/>
  <c r="AH139" i="4"/>
  <c r="AG139" i="4"/>
  <c r="AE139" i="4"/>
  <c r="AD139" i="4"/>
  <c r="AC139" i="4"/>
  <c r="AB139" i="4"/>
  <c r="AW139" i="4"/>
  <c r="Y139" i="4"/>
  <c r="X139" i="4"/>
  <c r="W139" i="4"/>
  <c r="U139" i="4"/>
  <c r="T139" i="4"/>
  <c r="S139" i="4"/>
  <c r="Q139" i="4"/>
  <c r="P139" i="4"/>
  <c r="O139" i="4"/>
  <c r="M139" i="4"/>
  <c r="L139" i="4"/>
  <c r="K139" i="4"/>
  <c r="I139" i="4"/>
  <c r="G139" i="4"/>
  <c r="E139" i="4"/>
  <c r="AU138" i="4"/>
  <c r="AT138" i="4"/>
  <c r="AS138" i="4"/>
  <c r="AQ138" i="4"/>
  <c r="AP138" i="4"/>
  <c r="AO138" i="4"/>
  <c r="AM138" i="4"/>
  <c r="AL138" i="4"/>
  <c r="AK138" i="4"/>
  <c r="AI138" i="4"/>
  <c r="AH138" i="4"/>
  <c r="AG138" i="4"/>
  <c r="AE138" i="4"/>
  <c r="AD138" i="4"/>
  <c r="AC138" i="4"/>
  <c r="AB138" i="4"/>
  <c r="AW138" i="4" s="1"/>
  <c r="Y138" i="4"/>
  <c r="X138" i="4"/>
  <c r="W138" i="4"/>
  <c r="U138" i="4"/>
  <c r="T138" i="4"/>
  <c r="S138" i="4"/>
  <c r="Q138" i="4"/>
  <c r="P138" i="4"/>
  <c r="O138" i="4"/>
  <c r="M138" i="4"/>
  <c r="L138" i="4"/>
  <c r="K138" i="4"/>
  <c r="I138" i="4"/>
  <c r="G138" i="4"/>
  <c r="E138" i="4"/>
  <c r="AU137" i="4"/>
  <c r="AT137" i="4"/>
  <c r="AS137" i="4"/>
  <c r="AQ137" i="4"/>
  <c r="AP137" i="4"/>
  <c r="AO137" i="4"/>
  <c r="AM137" i="4"/>
  <c r="AL137" i="4"/>
  <c r="AK137" i="4"/>
  <c r="AI137" i="4"/>
  <c r="AH137" i="4"/>
  <c r="AG137" i="4"/>
  <c r="AE137" i="4"/>
  <c r="AD137" i="4"/>
  <c r="AC137" i="4"/>
  <c r="AB137" i="4"/>
  <c r="AW137" i="4" s="1"/>
  <c r="Y137" i="4"/>
  <c r="X137" i="4"/>
  <c r="W137" i="4"/>
  <c r="U137" i="4"/>
  <c r="T137" i="4"/>
  <c r="S137" i="4"/>
  <c r="Q137" i="4"/>
  <c r="P137" i="4"/>
  <c r="O137" i="4"/>
  <c r="M137" i="4"/>
  <c r="L137" i="4"/>
  <c r="K137" i="4"/>
  <c r="I137" i="4"/>
  <c r="G137" i="4"/>
  <c r="E137" i="4"/>
  <c r="AU136" i="4"/>
  <c r="AT136" i="4"/>
  <c r="AS136" i="4"/>
  <c r="AQ136" i="4"/>
  <c r="AP136" i="4"/>
  <c r="AO136" i="4"/>
  <c r="AM136" i="4"/>
  <c r="AL136" i="4"/>
  <c r="AK136" i="4"/>
  <c r="AI136" i="4"/>
  <c r="AH136" i="4"/>
  <c r="AG136" i="4"/>
  <c r="AE136" i="4"/>
  <c r="AD136" i="4"/>
  <c r="AC136" i="4"/>
  <c r="AB136" i="4"/>
  <c r="AW136" i="4" s="1"/>
  <c r="Y136" i="4"/>
  <c r="X136" i="4"/>
  <c r="W136" i="4"/>
  <c r="U136" i="4"/>
  <c r="T136" i="4"/>
  <c r="S136" i="4"/>
  <c r="Q136" i="4"/>
  <c r="P136" i="4"/>
  <c r="O136" i="4"/>
  <c r="M136" i="4"/>
  <c r="L136" i="4"/>
  <c r="K136" i="4"/>
  <c r="I136" i="4"/>
  <c r="G136" i="4"/>
  <c r="E136" i="4"/>
  <c r="AU135" i="4"/>
  <c r="AT135" i="4"/>
  <c r="AS135" i="4"/>
  <c r="AQ135" i="4"/>
  <c r="AP135" i="4"/>
  <c r="AO135" i="4"/>
  <c r="AM135" i="4"/>
  <c r="AL135" i="4"/>
  <c r="AK135" i="4"/>
  <c r="AI135" i="4"/>
  <c r="AH135" i="4"/>
  <c r="AG135" i="4"/>
  <c r="AE135" i="4"/>
  <c r="AD135" i="4"/>
  <c r="AC135" i="4"/>
  <c r="AB135" i="4"/>
  <c r="AW135" i="4" s="1"/>
  <c r="Y135" i="4"/>
  <c r="X135" i="4"/>
  <c r="W135" i="4"/>
  <c r="U135" i="4"/>
  <c r="T135" i="4"/>
  <c r="S135" i="4"/>
  <c r="Q135" i="4"/>
  <c r="P135" i="4"/>
  <c r="O135" i="4"/>
  <c r="M135" i="4"/>
  <c r="AV135" i="4" s="1"/>
  <c r="L135" i="4"/>
  <c r="K135" i="4"/>
  <c r="I135" i="4"/>
  <c r="G135" i="4"/>
  <c r="E135" i="4"/>
  <c r="AU134" i="4"/>
  <c r="AT134" i="4"/>
  <c r="AS134" i="4"/>
  <c r="AQ134" i="4"/>
  <c r="AP134" i="4"/>
  <c r="AO134" i="4"/>
  <c r="AM134" i="4"/>
  <c r="AL134" i="4"/>
  <c r="AK134" i="4"/>
  <c r="AI134" i="4"/>
  <c r="AH134" i="4"/>
  <c r="AG134" i="4"/>
  <c r="AE134" i="4"/>
  <c r="AD134" i="4"/>
  <c r="AC134" i="4"/>
  <c r="AB134" i="4"/>
  <c r="AW134" i="4" s="1"/>
  <c r="Y134" i="4"/>
  <c r="X134" i="4"/>
  <c r="W134" i="4"/>
  <c r="U134" i="4"/>
  <c r="T134" i="4"/>
  <c r="S134" i="4"/>
  <c r="Q134" i="4"/>
  <c r="P134" i="4"/>
  <c r="O134" i="4"/>
  <c r="M134" i="4"/>
  <c r="L134" i="4"/>
  <c r="K134" i="4"/>
  <c r="I134" i="4"/>
  <c r="G134" i="4"/>
  <c r="E134" i="4"/>
  <c r="AU133" i="4"/>
  <c r="AT133" i="4"/>
  <c r="AS133" i="4"/>
  <c r="AQ133" i="4"/>
  <c r="AP133" i="4"/>
  <c r="AO133" i="4"/>
  <c r="AM133" i="4"/>
  <c r="AL133" i="4"/>
  <c r="AK133" i="4"/>
  <c r="AI133" i="4"/>
  <c r="AH133" i="4"/>
  <c r="AG133" i="4"/>
  <c r="AE133" i="4"/>
  <c r="AD133" i="4"/>
  <c r="AC133" i="4"/>
  <c r="AB133" i="4"/>
  <c r="AW133" i="4" s="1"/>
  <c r="Y133" i="4"/>
  <c r="X133" i="4"/>
  <c r="W133" i="4"/>
  <c r="U133" i="4"/>
  <c r="T133" i="4"/>
  <c r="S133" i="4"/>
  <c r="Q133" i="4"/>
  <c r="P133" i="4"/>
  <c r="O133" i="4"/>
  <c r="M133" i="4"/>
  <c r="L133" i="4"/>
  <c r="K133" i="4"/>
  <c r="I133" i="4"/>
  <c r="G133" i="4"/>
  <c r="E133" i="4"/>
  <c r="AU132" i="4"/>
  <c r="AT132" i="4"/>
  <c r="AS132" i="4"/>
  <c r="AQ132" i="4"/>
  <c r="AP132" i="4"/>
  <c r="AO132" i="4"/>
  <c r="AM132" i="4"/>
  <c r="AL132" i="4"/>
  <c r="AK132" i="4"/>
  <c r="AI132" i="4"/>
  <c r="AH132" i="4"/>
  <c r="AG132" i="4"/>
  <c r="AE132" i="4"/>
  <c r="AD132" i="4"/>
  <c r="AC132" i="4"/>
  <c r="AB132" i="4"/>
  <c r="AW132" i="4" s="1"/>
  <c r="Y132" i="4"/>
  <c r="X132" i="4"/>
  <c r="W132" i="4"/>
  <c r="U132" i="4"/>
  <c r="T132" i="4"/>
  <c r="S132" i="4"/>
  <c r="Q132" i="4"/>
  <c r="P132" i="4"/>
  <c r="O132" i="4"/>
  <c r="M132" i="4"/>
  <c r="L132" i="4"/>
  <c r="K132" i="4"/>
  <c r="I132" i="4"/>
  <c r="G132" i="4"/>
  <c r="E132" i="4"/>
  <c r="AU131" i="4"/>
  <c r="AT131" i="4"/>
  <c r="AS131" i="4"/>
  <c r="AQ131" i="4"/>
  <c r="AP131" i="4"/>
  <c r="AO131" i="4"/>
  <c r="AM131" i="4"/>
  <c r="AL131" i="4"/>
  <c r="AK131" i="4"/>
  <c r="AI131" i="4"/>
  <c r="AH131" i="4"/>
  <c r="AG131" i="4"/>
  <c r="AE131" i="4"/>
  <c r="AD131" i="4"/>
  <c r="AC131" i="4"/>
  <c r="AB131" i="4"/>
  <c r="AW131" i="4" s="1"/>
  <c r="Y131" i="4"/>
  <c r="X131" i="4"/>
  <c r="W131" i="4"/>
  <c r="U131" i="4"/>
  <c r="T131" i="4"/>
  <c r="S131" i="4"/>
  <c r="Q131" i="4"/>
  <c r="P131" i="4"/>
  <c r="O131" i="4"/>
  <c r="M131" i="4"/>
  <c r="L131" i="4"/>
  <c r="K131" i="4"/>
  <c r="I131" i="4"/>
  <c r="G131" i="4"/>
  <c r="E131" i="4"/>
  <c r="AU130" i="4"/>
  <c r="AT130" i="4"/>
  <c r="AS130" i="4"/>
  <c r="AQ130" i="4"/>
  <c r="AP130" i="4"/>
  <c r="AO130" i="4"/>
  <c r="AM130" i="4"/>
  <c r="AL130" i="4"/>
  <c r="AK130" i="4"/>
  <c r="AI130" i="4"/>
  <c r="AH130" i="4"/>
  <c r="AG130" i="4"/>
  <c r="AE130" i="4"/>
  <c r="AD130" i="4"/>
  <c r="AC130" i="4"/>
  <c r="AB130" i="4"/>
  <c r="AW130" i="4" s="1"/>
  <c r="Y130" i="4"/>
  <c r="X130" i="4"/>
  <c r="W130" i="4"/>
  <c r="U130" i="4"/>
  <c r="T130" i="4"/>
  <c r="S130" i="4"/>
  <c r="Q130" i="4"/>
  <c r="P130" i="4"/>
  <c r="O130" i="4"/>
  <c r="M130" i="4"/>
  <c r="L130" i="4"/>
  <c r="K130" i="4"/>
  <c r="I130" i="4"/>
  <c r="G130" i="4"/>
  <c r="E130" i="4"/>
  <c r="AU129" i="4"/>
  <c r="AT129" i="4"/>
  <c r="AS129" i="4"/>
  <c r="AQ129" i="4"/>
  <c r="AP129" i="4"/>
  <c r="AO129" i="4"/>
  <c r="AM129" i="4"/>
  <c r="AL129" i="4"/>
  <c r="AK129" i="4"/>
  <c r="AI129" i="4"/>
  <c r="AH129" i="4"/>
  <c r="AG129" i="4"/>
  <c r="AE129" i="4"/>
  <c r="AD129" i="4"/>
  <c r="AC129" i="4"/>
  <c r="AB129" i="4"/>
  <c r="AW129" i="4" s="1"/>
  <c r="Y129" i="4"/>
  <c r="X129" i="4"/>
  <c r="W129" i="4"/>
  <c r="U129" i="4"/>
  <c r="T129" i="4"/>
  <c r="S129" i="4"/>
  <c r="Q129" i="4"/>
  <c r="P129" i="4"/>
  <c r="O129" i="4"/>
  <c r="M129" i="4"/>
  <c r="L129" i="4"/>
  <c r="K129" i="4"/>
  <c r="I129" i="4"/>
  <c r="G129" i="4"/>
  <c r="E129" i="4"/>
  <c r="AU128" i="4"/>
  <c r="AT128" i="4"/>
  <c r="AS128" i="4"/>
  <c r="AQ128" i="4"/>
  <c r="AP128" i="4"/>
  <c r="AO128" i="4"/>
  <c r="AM128" i="4"/>
  <c r="AL128" i="4"/>
  <c r="AK128" i="4"/>
  <c r="AI128" i="4"/>
  <c r="AH128" i="4"/>
  <c r="AG128" i="4"/>
  <c r="AE128" i="4"/>
  <c r="AD128" i="4"/>
  <c r="AC128" i="4"/>
  <c r="AB128" i="4"/>
  <c r="AW128" i="4" s="1"/>
  <c r="Y128" i="4"/>
  <c r="X128" i="4"/>
  <c r="W128" i="4"/>
  <c r="U128" i="4"/>
  <c r="T128" i="4"/>
  <c r="S128" i="4"/>
  <c r="Q128" i="4"/>
  <c r="P128" i="4"/>
  <c r="O128" i="4"/>
  <c r="M128" i="4"/>
  <c r="L128" i="4"/>
  <c r="K128" i="4"/>
  <c r="I128" i="4"/>
  <c r="G128" i="4"/>
  <c r="E128" i="4"/>
  <c r="AU127" i="4"/>
  <c r="AT127" i="4"/>
  <c r="AS127" i="4"/>
  <c r="AQ127" i="4"/>
  <c r="AP127" i="4"/>
  <c r="AO127" i="4"/>
  <c r="AM127" i="4"/>
  <c r="AL127" i="4"/>
  <c r="AK127" i="4"/>
  <c r="AI127" i="4"/>
  <c r="AH127" i="4"/>
  <c r="AG127" i="4"/>
  <c r="AE127" i="4"/>
  <c r="AD127" i="4"/>
  <c r="AC127" i="4"/>
  <c r="AB127" i="4"/>
  <c r="AW127" i="4" s="1"/>
  <c r="Y127" i="4"/>
  <c r="X127" i="4"/>
  <c r="W127" i="4"/>
  <c r="U127" i="4"/>
  <c r="T127" i="4"/>
  <c r="S127" i="4"/>
  <c r="Q127" i="4"/>
  <c r="P127" i="4"/>
  <c r="O127" i="4"/>
  <c r="M127" i="4"/>
  <c r="L127" i="4"/>
  <c r="K127" i="4"/>
  <c r="I127" i="4"/>
  <c r="G127" i="4"/>
  <c r="E127" i="4"/>
  <c r="AU126" i="4"/>
  <c r="AT126" i="4"/>
  <c r="AS126" i="4"/>
  <c r="AQ126" i="4"/>
  <c r="AP126" i="4"/>
  <c r="AO126" i="4"/>
  <c r="AM126" i="4"/>
  <c r="AL126" i="4"/>
  <c r="AK126" i="4"/>
  <c r="AI126" i="4"/>
  <c r="AH126" i="4"/>
  <c r="AG126" i="4"/>
  <c r="AE126" i="4"/>
  <c r="AD126" i="4"/>
  <c r="AC126" i="4"/>
  <c r="AB126" i="4"/>
  <c r="AW126" i="4" s="1"/>
  <c r="Y126" i="4"/>
  <c r="X126" i="4"/>
  <c r="W126" i="4"/>
  <c r="U126" i="4"/>
  <c r="T126" i="4"/>
  <c r="S126" i="4"/>
  <c r="Q126" i="4"/>
  <c r="P126" i="4"/>
  <c r="O126" i="4"/>
  <c r="M126" i="4"/>
  <c r="L126" i="4"/>
  <c r="K126" i="4"/>
  <c r="I126" i="4"/>
  <c r="G126" i="4"/>
  <c r="E126" i="4"/>
  <c r="AU125" i="4"/>
  <c r="AT125" i="4"/>
  <c r="AS125" i="4"/>
  <c r="AQ125" i="4"/>
  <c r="AP125" i="4"/>
  <c r="AO125" i="4"/>
  <c r="AM125" i="4"/>
  <c r="AL125" i="4"/>
  <c r="AK125" i="4"/>
  <c r="AI125" i="4"/>
  <c r="AH125" i="4"/>
  <c r="AG125" i="4"/>
  <c r="AE125" i="4"/>
  <c r="AD125" i="4"/>
  <c r="AC125" i="4"/>
  <c r="AB125" i="4"/>
  <c r="AW125" i="4" s="1"/>
  <c r="Y125" i="4"/>
  <c r="X125" i="4"/>
  <c r="W125" i="4"/>
  <c r="U125" i="4"/>
  <c r="T125" i="4"/>
  <c r="S125" i="4"/>
  <c r="Q125" i="4"/>
  <c r="P125" i="4"/>
  <c r="O125" i="4"/>
  <c r="M125" i="4"/>
  <c r="L125" i="4"/>
  <c r="K125" i="4"/>
  <c r="I125" i="4"/>
  <c r="G125" i="4"/>
  <c r="E125" i="4"/>
  <c r="AU124" i="4"/>
  <c r="AT124" i="4"/>
  <c r="AS124" i="4"/>
  <c r="AQ124" i="4"/>
  <c r="AP124" i="4"/>
  <c r="AO124" i="4"/>
  <c r="AM124" i="4"/>
  <c r="AL124" i="4"/>
  <c r="AK124" i="4"/>
  <c r="AI124" i="4"/>
  <c r="AH124" i="4"/>
  <c r="AG124" i="4"/>
  <c r="AE124" i="4"/>
  <c r="AD124" i="4"/>
  <c r="AC124" i="4"/>
  <c r="AB124" i="4"/>
  <c r="AW124" i="4" s="1"/>
  <c r="Y124" i="4"/>
  <c r="X124" i="4"/>
  <c r="W124" i="4"/>
  <c r="U124" i="4"/>
  <c r="T124" i="4"/>
  <c r="S124" i="4"/>
  <c r="Q124" i="4"/>
  <c r="P124" i="4"/>
  <c r="O124" i="4"/>
  <c r="M124" i="4"/>
  <c r="L124" i="4"/>
  <c r="K124" i="4"/>
  <c r="I124" i="4"/>
  <c r="G124" i="4"/>
  <c r="E124" i="4"/>
  <c r="AU123" i="4"/>
  <c r="AT123" i="4"/>
  <c r="AS123" i="4"/>
  <c r="AQ123" i="4"/>
  <c r="AP123" i="4"/>
  <c r="AO123" i="4"/>
  <c r="AM123" i="4"/>
  <c r="AL123" i="4"/>
  <c r="AK123" i="4"/>
  <c r="AI123" i="4"/>
  <c r="AH123" i="4"/>
  <c r="AG123" i="4"/>
  <c r="AE123" i="4"/>
  <c r="AD123" i="4"/>
  <c r="AC123" i="4"/>
  <c r="AB123" i="4"/>
  <c r="AW123" i="4" s="1"/>
  <c r="Y123" i="4"/>
  <c r="X123" i="4"/>
  <c r="W123" i="4"/>
  <c r="U123" i="4"/>
  <c r="T123" i="4"/>
  <c r="S123" i="4"/>
  <c r="Q123" i="4"/>
  <c r="P123" i="4"/>
  <c r="O123" i="4"/>
  <c r="M123" i="4"/>
  <c r="L123" i="4"/>
  <c r="K123" i="4"/>
  <c r="I123" i="4"/>
  <c r="G123" i="4"/>
  <c r="E123" i="4"/>
  <c r="AU122" i="4"/>
  <c r="AT122" i="4"/>
  <c r="AS122" i="4"/>
  <c r="AQ122" i="4"/>
  <c r="AP122" i="4"/>
  <c r="AO122" i="4"/>
  <c r="AM122" i="4"/>
  <c r="AL122" i="4"/>
  <c r="AK122" i="4"/>
  <c r="AI122" i="4"/>
  <c r="AH122" i="4"/>
  <c r="AG122" i="4"/>
  <c r="AE122" i="4"/>
  <c r="AD122" i="4"/>
  <c r="AC122" i="4"/>
  <c r="AB122" i="4"/>
  <c r="AW122" i="4" s="1"/>
  <c r="Y122" i="4"/>
  <c r="X122" i="4"/>
  <c r="W122" i="4"/>
  <c r="U122" i="4"/>
  <c r="T122" i="4"/>
  <c r="S122" i="4"/>
  <c r="Q122" i="4"/>
  <c r="P122" i="4"/>
  <c r="O122" i="4"/>
  <c r="M122" i="4"/>
  <c r="AV122" i="4" s="1"/>
  <c r="L122" i="4"/>
  <c r="K122" i="4"/>
  <c r="I122" i="4"/>
  <c r="G122" i="4"/>
  <c r="E122" i="4"/>
  <c r="AU121" i="4"/>
  <c r="AT121" i="4"/>
  <c r="AS121" i="4"/>
  <c r="AQ121" i="4"/>
  <c r="AP121" i="4"/>
  <c r="AO121" i="4"/>
  <c r="AM121" i="4"/>
  <c r="AL121" i="4"/>
  <c r="AK121" i="4"/>
  <c r="AI121" i="4"/>
  <c r="AH121" i="4"/>
  <c r="AG121" i="4"/>
  <c r="AE121" i="4"/>
  <c r="AD121" i="4"/>
  <c r="AC121" i="4"/>
  <c r="AB121" i="4"/>
  <c r="AW121" i="4" s="1"/>
  <c r="Y121" i="4"/>
  <c r="X121" i="4"/>
  <c r="W121" i="4"/>
  <c r="U121" i="4"/>
  <c r="T121" i="4"/>
  <c r="S121" i="4"/>
  <c r="Q121" i="4"/>
  <c r="P121" i="4"/>
  <c r="O121" i="4"/>
  <c r="M121" i="4"/>
  <c r="AV121" i="4"/>
  <c r="L121" i="4"/>
  <c r="K121" i="4"/>
  <c r="I121" i="4"/>
  <c r="G121" i="4"/>
  <c r="E121" i="4"/>
  <c r="AU120" i="4"/>
  <c r="AT120" i="4"/>
  <c r="AS120" i="4"/>
  <c r="AQ120" i="4"/>
  <c r="AP120" i="4"/>
  <c r="AO120" i="4"/>
  <c r="AM120" i="4"/>
  <c r="AL120" i="4"/>
  <c r="AK120" i="4"/>
  <c r="AI120" i="4"/>
  <c r="AH120" i="4"/>
  <c r="AG120" i="4"/>
  <c r="AE120" i="4"/>
  <c r="AD120" i="4"/>
  <c r="AC120" i="4"/>
  <c r="AB120" i="4"/>
  <c r="AW120" i="4" s="1"/>
  <c r="Y120" i="4"/>
  <c r="X120" i="4"/>
  <c r="W120" i="4"/>
  <c r="U120" i="4"/>
  <c r="T120" i="4"/>
  <c r="S120" i="4"/>
  <c r="Q120" i="4"/>
  <c r="P120" i="4"/>
  <c r="O120" i="4"/>
  <c r="M120" i="4"/>
  <c r="AV120" i="4" s="1"/>
  <c r="L120" i="4"/>
  <c r="K120" i="4"/>
  <c r="I120" i="4"/>
  <c r="G120" i="4"/>
  <c r="E120" i="4"/>
  <c r="AU119" i="4"/>
  <c r="AT119" i="4"/>
  <c r="AS119" i="4"/>
  <c r="AQ119" i="4"/>
  <c r="AP119" i="4"/>
  <c r="AO119" i="4"/>
  <c r="AM119" i="4"/>
  <c r="AL119" i="4"/>
  <c r="AK119" i="4"/>
  <c r="AI119" i="4"/>
  <c r="AH119" i="4"/>
  <c r="AG119" i="4"/>
  <c r="AE119" i="4"/>
  <c r="AD119" i="4"/>
  <c r="AC119" i="4"/>
  <c r="AB119" i="4"/>
  <c r="AW119" i="4" s="1"/>
  <c r="Y119" i="4"/>
  <c r="X119" i="4"/>
  <c r="W119" i="4"/>
  <c r="U119" i="4"/>
  <c r="T119" i="4"/>
  <c r="S119" i="4"/>
  <c r="Q119" i="4"/>
  <c r="P119" i="4"/>
  <c r="O119" i="4"/>
  <c r="M119" i="4"/>
  <c r="L119" i="4"/>
  <c r="K119" i="4"/>
  <c r="I119" i="4"/>
  <c r="G119" i="4"/>
  <c r="E119" i="4"/>
  <c r="AU118" i="4"/>
  <c r="AT118" i="4"/>
  <c r="AS118" i="4"/>
  <c r="AQ118" i="4"/>
  <c r="AP118" i="4"/>
  <c r="AO118" i="4"/>
  <c r="AM118" i="4"/>
  <c r="AL118" i="4"/>
  <c r="AK118" i="4"/>
  <c r="AI118" i="4"/>
  <c r="AH118" i="4"/>
  <c r="AG118" i="4"/>
  <c r="AE118" i="4"/>
  <c r="AD118" i="4"/>
  <c r="AC118" i="4"/>
  <c r="AB118" i="4"/>
  <c r="AW118" i="4" s="1"/>
  <c r="Y118" i="4"/>
  <c r="X118" i="4"/>
  <c r="W118" i="4"/>
  <c r="U118" i="4"/>
  <c r="T118" i="4"/>
  <c r="S118" i="4"/>
  <c r="Q118" i="4"/>
  <c r="P118" i="4"/>
  <c r="O118" i="4"/>
  <c r="M118" i="4"/>
  <c r="L118" i="4"/>
  <c r="K118" i="4"/>
  <c r="I118" i="4"/>
  <c r="G118" i="4"/>
  <c r="E118" i="4"/>
  <c r="AU117" i="4"/>
  <c r="AT117" i="4"/>
  <c r="AS117" i="4"/>
  <c r="AQ117" i="4"/>
  <c r="AP117" i="4"/>
  <c r="AO117" i="4"/>
  <c r="AM117" i="4"/>
  <c r="AL117" i="4"/>
  <c r="AK117" i="4"/>
  <c r="AI117" i="4"/>
  <c r="AH117" i="4"/>
  <c r="AG117" i="4"/>
  <c r="AE117" i="4"/>
  <c r="AD117" i="4"/>
  <c r="AC117" i="4"/>
  <c r="AB117" i="4"/>
  <c r="AW117" i="4" s="1"/>
  <c r="Y117" i="4"/>
  <c r="AV117" i="4" s="1"/>
  <c r="X117" i="4"/>
  <c r="W117" i="4"/>
  <c r="U117" i="4"/>
  <c r="T117" i="4"/>
  <c r="S117" i="4"/>
  <c r="Q117" i="4"/>
  <c r="P117" i="4"/>
  <c r="O117" i="4"/>
  <c r="M117" i="4"/>
  <c r="L117" i="4"/>
  <c r="K117" i="4"/>
  <c r="I117" i="4"/>
  <c r="G117" i="4"/>
  <c r="E117" i="4"/>
  <c r="AU116" i="4"/>
  <c r="AT116" i="4"/>
  <c r="AS116" i="4"/>
  <c r="AQ116" i="4"/>
  <c r="AP116" i="4"/>
  <c r="AO116" i="4"/>
  <c r="AM116" i="4"/>
  <c r="AL116" i="4"/>
  <c r="AK116" i="4"/>
  <c r="AI116" i="4"/>
  <c r="AH116" i="4"/>
  <c r="AG116" i="4"/>
  <c r="AE116" i="4"/>
  <c r="AD116" i="4"/>
  <c r="AC116" i="4"/>
  <c r="AB116" i="4"/>
  <c r="AW116" i="4" s="1"/>
  <c r="Y116" i="4"/>
  <c r="AV116" i="4" s="1"/>
  <c r="X116" i="4"/>
  <c r="W116" i="4"/>
  <c r="U116" i="4"/>
  <c r="T116" i="4"/>
  <c r="S116" i="4"/>
  <c r="Q116" i="4"/>
  <c r="P116" i="4"/>
  <c r="O116" i="4"/>
  <c r="M116" i="4"/>
  <c r="L116" i="4"/>
  <c r="K116" i="4"/>
  <c r="I116" i="4"/>
  <c r="G116" i="4"/>
  <c r="E116" i="4"/>
  <c r="AU115" i="4"/>
  <c r="AT115" i="4"/>
  <c r="AS115" i="4"/>
  <c r="AQ115" i="4"/>
  <c r="AP115" i="4"/>
  <c r="AO115" i="4"/>
  <c r="AM115" i="4"/>
  <c r="AL115" i="4"/>
  <c r="AK115" i="4"/>
  <c r="AI115" i="4"/>
  <c r="AH115" i="4"/>
  <c r="AG115" i="4"/>
  <c r="AE115" i="4"/>
  <c r="AD115" i="4"/>
  <c r="AC115" i="4"/>
  <c r="AB115" i="4"/>
  <c r="AW115" i="4" s="1"/>
  <c r="Y115" i="4"/>
  <c r="X115" i="4"/>
  <c r="W115" i="4"/>
  <c r="U115" i="4"/>
  <c r="T115" i="4"/>
  <c r="S115" i="4"/>
  <c r="Q115" i="4"/>
  <c r="P115" i="4"/>
  <c r="O115" i="4"/>
  <c r="M115" i="4"/>
  <c r="L115" i="4"/>
  <c r="K115" i="4"/>
  <c r="I115" i="4"/>
  <c r="G115" i="4"/>
  <c r="E115" i="4"/>
  <c r="AU114" i="4"/>
  <c r="AT114" i="4"/>
  <c r="AS114" i="4"/>
  <c r="AQ114" i="4"/>
  <c r="AP114" i="4"/>
  <c r="AO114" i="4"/>
  <c r="AM114" i="4"/>
  <c r="AL114" i="4"/>
  <c r="AK114" i="4"/>
  <c r="AI114" i="4"/>
  <c r="AH114" i="4"/>
  <c r="AG114" i="4"/>
  <c r="AE114" i="4"/>
  <c r="AD114" i="4"/>
  <c r="AC114" i="4"/>
  <c r="AB114" i="4"/>
  <c r="AW114" i="4" s="1"/>
  <c r="Y114" i="4"/>
  <c r="X114" i="4"/>
  <c r="W114" i="4"/>
  <c r="U114" i="4"/>
  <c r="T114" i="4"/>
  <c r="S114" i="4"/>
  <c r="Q114" i="4"/>
  <c r="P114" i="4"/>
  <c r="O114" i="4"/>
  <c r="M114" i="4"/>
  <c r="L114" i="4"/>
  <c r="K114" i="4"/>
  <c r="I114" i="4"/>
  <c r="G114" i="4"/>
  <c r="E114" i="4"/>
  <c r="AU113" i="4"/>
  <c r="AT113" i="4"/>
  <c r="AS113" i="4"/>
  <c r="AQ113" i="4"/>
  <c r="AP113" i="4"/>
  <c r="AO113" i="4"/>
  <c r="AM113" i="4"/>
  <c r="AL113" i="4"/>
  <c r="AK113" i="4"/>
  <c r="AI113" i="4"/>
  <c r="AH113" i="4"/>
  <c r="AG113" i="4"/>
  <c r="AE113" i="4"/>
  <c r="AD113" i="4"/>
  <c r="AC113" i="4"/>
  <c r="AB113" i="4"/>
  <c r="AW113" i="4" s="1"/>
  <c r="Y113" i="4"/>
  <c r="X113" i="4"/>
  <c r="W113" i="4"/>
  <c r="U113" i="4"/>
  <c r="T113" i="4"/>
  <c r="S113" i="4"/>
  <c r="Q113" i="4"/>
  <c r="P113" i="4"/>
  <c r="O113" i="4"/>
  <c r="M113" i="4"/>
  <c r="L113" i="4"/>
  <c r="K113" i="4"/>
  <c r="I113" i="4"/>
  <c r="G113" i="4"/>
  <c r="E113" i="4"/>
  <c r="AU112" i="4"/>
  <c r="AT112" i="4"/>
  <c r="AS112" i="4"/>
  <c r="AQ112" i="4"/>
  <c r="AP112" i="4"/>
  <c r="AO112" i="4"/>
  <c r="AM112" i="4"/>
  <c r="AL112" i="4"/>
  <c r="AK112" i="4"/>
  <c r="AI112" i="4"/>
  <c r="AH112" i="4"/>
  <c r="AG112" i="4"/>
  <c r="AE112" i="4"/>
  <c r="AD112" i="4"/>
  <c r="AC112" i="4"/>
  <c r="AB112" i="4"/>
  <c r="AW112" i="4" s="1"/>
  <c r="Y112" i="4"/>
  <c r="X112" i="4"/>
  <c r="W112" i="4"/>
  <c r="U112" i="4"/>
  <c r="T112" i="4"/>
  <c r="S112" i="4"/>
  <c r="Q112" i="4"/>
  <c r="P112" i="4"/>
  <c r="O112" i="4"/>
  <c r="M112" i="4"/>
  <c r="L112" i="4"/>
  <c r="K112" i="4"/>
  <c r="I112" i="4"/>
  <c r="G112" i="4"/>
  <c r="E112" i="4"/>
  <c r="AU111" i="4"/>
  <c r="AT111" i="4"/>
  <c r="AS111" i="4"/>
  <c r="AQ111" i="4"/>
  <c r="AP111" i="4"/>
  <c r="AO111" i="4"/>
  <c r="AM111" i="4"/>
  <c r="AL111" i="4"/>
  <c r="AK111" i="4"/>
  <c r="AI111" i="4"/>
  <c r="AH111" i="4"/>
  <c r="AG111" i="4"/>
  <c r="AE111" i="4"/>
  <c r="AD111" i="4"/>
  <c r="AC111" i="4"/>
  <c r="AB111" i="4"/>
  <c r="AW111" i="4" s="1"/>
  <c r="Y111" i="4"/>
  <c r="X111" i="4"/>
  <c r="W111" i="4"/>
  <c r="U111" i="4"/>
  <c r="T111" i="4"/>
  <c r="S111" i="4"/>
  <c r="Q111" i="4"/>
  <c r="P111" i="4"/>
  <c r="O111" i="4"/>
  <c r="M111" i="4"/>
  <c r="L111" i="4"/>
  <c r="K111" i="4"/>
  <c r="I111" i="4"/>
  <c r="G111" i="4"/>
  <c r="E111" i="4"/>
  <c r="AU110" i="4"/>
  <c r="AT110" i="4"/>
  <c r="AS110" i="4"/>
  <c r="AQ110" i="4"/>
  <c r="AP110" i="4"/>
  <c r="AO110" i="4"/>
  <c r="AM110" i="4"/>
  <c r="AL110" i="4"/>
  <c r="AK110" i="4"/>
  <c r="AI110" i="4"/>
  <c r="AH110" i="4"/>
  <c r="AG110" i="4"/>
  <c r="AE110" i="4"/>
  <c r="AD110" i="4"/>
  <c r="AC110" i="4"/>
  <c r="AB110" i="4"/>
  <c r="AW110" i="4" s="1"/>
  <c r="Y110" i="4"/>
  <c r="X110" i="4"/>
  <c r="W110" i="4"/>
  <c r="U110" i="4"/>
  <c r="T110" i="4"/>
  <c r="S110" i="4"/>
  <c r="Q110" i="4"/>
  <c r="P110" i="4"/>
  <c r="O110" i="4"/>
  <c r="M110" i="4"/>
  <c r="L110" i="4"/>
  <c r="K110" i="4"/>
  <c r="I110" i="4"/>
  <c r="G110" i="4"/>
  <c r="E110" i="4"/>
  <c r="AU109" i="4"/>
  <c r="AT109" i="4"/>
  <c r="AS109" i="4"/>
  <c r="AQ109" i="4"/>
  <c r="AP109" i="4"/>
  <c r="AO109" i="4"/>
  <c r="AM109" i="4"/>
  <c r="AL109" i="4"/>
  <c r="AK109" i="4"/>
  <c r="AI109" i="4"/>
  <c r="AH109" i="4"/>
  <c r="AG109" i="4"/>
  <c r="AE109" i="4"/>
  <c r="AD109" i="4"/>
  <c r="AC109" i="4"/>
  <c r="AB109" i="4"/>
  <c r="AW109" i="4" s="1"/>
  <c r="Y109" i="4"/>
  <c r="X109" i="4"/>
  <c r="W109" i="4"/>
  <c r="U109" i="4"/>
  <c r="T109" i="4"/>
  <c r="S109" i="4"/>
  <c r="Q109" i="4"/>
  <c r="P109" i="4"/>
  <c r="O109" i="4"/>
  <c r="M109" i="4"/>
  <c r="L109" i="4"/>
  <c r="K109" i="4"/>
  <c r="I109" i="4"/>
  <c r="G109" i="4"/>
  <c r="E109" i="4"/>
  <c r="AU108" i="4"/>
  <c r="AT108" i="4"/>
  <c r="AS108" i="4"/>
  <c r="AQ108" i="4"/>
  <c r="AP108" i="4"/>
  <c r="AO108" i="4"/>
  <c r="AM108" i="4"/>
  <c r="AL108" i="4"/>
  <c r="AK108" i="4"/>
  <c r="AI108" i="4"/>
  <c r="AH108" i="4"/>
  <c r="AG108" i="4"/>
  <c r="AE108" i="4"/>
  <c r="AD108" i="4"/>
  <c r="AC108" i="4"/>
  <c r="AB108" i="4"/>
  <c r="AW108" i="4" s="1"/>
  <c r="Y108" i="4"/>
  <c r="X108" i="4"/>
  <c r="W108" i="4"/>
  <c r="U108" i="4"/>
  <c r="T108" i="4"/>
  <c r="S108" i="4"/>
  <c r="Q108" i="4"/>
  <c r="P108" i="4"/>
  <c r="O108" i="4"/>
  <c r="M108" i="4"/>
  <c r="L108" i="4"/>
  <c r="K108" i="4"/>
  <c r="I108" i="4"/>
  <c r="G108" i="4"/>
  <c r="E108" i="4"/>
  <c r="AU107" i="4"/>
  <c r="AT107" i="4"/>
  <c r="AS107" i="4"/>
  <c r="AQ107" i="4"/>
  <c r="AP107" i="4"/>
  <c r="AO107" i="4"/>
  <c r="AM107" i="4"/>
  <c r="AL107" i="4"/>
  <c r="AK107" i="4"/>
  <c r="AI107" i="4"/>
  <c r="AH107" i="4"/>
  <c r="AG107" i="4"/>
  <c r="AE107" i="4"/>
  <c r="AD107" i="4"/>
  <c r="AC107" i="4"/>
  <c r="AB107" i="4"/>
  <c r="AW107" i="4" s="1"/>
  <c r="Y107" i="4"/>
  <c r="X107" i="4"/>
  <c r="W107" i="4"/>
  <c r="U107" i="4"/>
  <c r="T107" i="4"/>
  <c r="S107" i="4"/>
  <c r="Q107" i="4"/>
  <c r="P107" i="4"/>
  <c r="O107" i="4"/>
  <c r="M107" i="4"/>
  <c r="L107" i="4"/>
  <c r="K107" i="4"/>
  <c r="I107" i="4"/>
  <c r="G107" i="4"/>
  <c r="E107" i="4"/>
  <c r="AU106" i="4"/>
  <c r="AT106" i="4"/>
  <c r="AS106" i="4"/>
  <c r="AQ106" i="4"/>
  <c r="AP106" i="4"/>
  <c r="AO106" i="4"/>
  <c r="AM106" i="4"/>
  <c r="AL106" i="4"/>
  <c r="AK106" i="4"/>
  <c r="AI106" i="4"/>
  <c r="AH106" i="4"/>
  <c r="AG106" i="4"/>
  <c r="AE106" i="4"/>
  <c r="AD106" i="4"/>
  <c r="AC106" i="4"/>
  <c r="AB106" i="4"/>
  <c r="AW106" i="4" s="1"/>
  <c r="Y106" i="4"/>
  <c r="X106" i="4"/>
  <c r="W106" i="4"/>
  <c r="U106" i="4"/>
  <c r="T106" i="4"/>
  <c r="S106" i="4"/>
  <c r="Q106" i="4"/>
  <c r="P106" i="4"/>
  <c r="O106" i="4"/>
  <c r="M106" i="4"/>
  <c r="L106" i="4"/>
  <c r="K106" i="4"/>
  <c r="I106" i="4"/>
  <c r="G106" i="4"/>
  <c r="E106" i="4"/>
  <c r="AU105" i="4"/>
  <c r="AT105" i="4"/>
  <c r="AS105" i="4"/>
  <c r="AQ105" i="4"/>
  <c r="AP105" i="4"/>
  <c r="AO105" i="4"/>
  <c r="AM105" i="4"/>
  <c r="AL105" i="4"/>
  <c r="AK105" i="4"/>
  <c r="AI105" i="4"/>
  <c r="AH105" i="4"/>
  <c r="AG105" i="4"/>
  <c r="AE105" i="4"/>
  <c r="AD105" i="4"/>
  <c r="AC105" i="4"/>
  <c r="AB105" i="4"/>
  <c r="AW105" i="4" s="1"/>
  <c r="Y105" i="4"/>
  <c r="X105" i="4"/>
  <c r="W105" i="4"/>
  <c r="U105" i="4"/>
  <c r="T105" i="4"/>
  <c r="S105" i="4"/>
  <c r="Q105" i="4"/>
  <c r="P105" i="4"/>
  <c r="O105" i="4"/>
  <c r="M105" i="4"/>
  <c r="L105" i="4"/>
  <c r="K105" i="4"/>
  <c r="I105" i="4"/>
  <c r="G105" i="4"/>
  <c r="E105" i="4"/>
  <c r="AU104" i="4"/>
  <c r="AT104" i="4"/>
  <c r="AS104" i="4"/>
  <c r="AQ104" i="4"/>
  <c r="AP104" i="4"/>
  <c r="AO104" i="4"/>
  <c r="AM104" i="4"/>
  <c r="AL104" i="4"/>
  <c r="AK104" i="4"/>
  <c r="AI104" i="4"/>
  <c r="AH104" i="4"/>
  <c r="AG104" i="4"/>
  <c r="AE104" i="4"/>
  <c r="AD104" i="4"/>
  <c r="AC104" i="4"/>
  <c r="AB104" i="4"/>
  <c r="AW104" i="4"/>
  <c r="Y104" i="4"/>
  <c r="X104" i="4"/>
  <c r="W104" i="4"/>
  <c r="U104" i="4"/>
  <c r="T104" i="4"/>
  <c r="S104" i="4"/>
  <c r="Q104" i="4"/>
  <c r="P104" i="4"/>
  <c r="O104" i="4"/>
  <c r="M104" i="4"/>
  <c r="L104" i="4"/>
  <c r="K104" i="4"/>
  <c r="I104" i="4"/>
  <c r="G104" i="4"/>
  <c r="E104" i="4"/>
  <c r="AU103" i="4"/>
  <c r="AT103" i="4"/>
  <c r="AS103" i="4"/>
  <c r="AQ103" i="4"/>
  <c r="AP103" i="4"/>
  <c r="AO103" i="4"/>
  <c r="AM103" i="4"/>
  <c r="AL103" i="4"/>
  <c r="AK103" i="4"/>
  <c r="AI103" i="4"/>
  <c r="AH103" i="4"/>
  <c r="AG103" i="4"/>
  <c r="AE103" i="4"/>
  <c r="AD103" i="4"/>
  <c r="AC103" i="4"/>
  <c r="AB103" i="4"/>
  <c r="AW103" i="4"/>
  <c r="Y103" i="4"/>
  <c r="X103" i="4"/>
  <c r="W103" i="4"/>
  <c r="U103" i="4"/>
  <c r="T103" i="4"/>
  <c r="S103" i="4"/>
  <c r="Q103" i="4"/>
  <c r="P103" i="4"/>
  <c r="O103" i="4"/>
  <c r="M103" i="4"/>
  <c r="L103" i="4"/>
  <c r="K103" i="4"/>
  <c r="I103" i="4"/>
  <c r="G103" i="4"/>
  <c r="E103" i="4"/>
  <c r="AU102" i="4"/>
  <c r="AT102" i="4"/>
  <c r="AS102" i="4"/>
  <c r="AQ102" i="4"/>
  <c r="AP102" i="4"/>
  <c r="AO102" i="4"/>
  <c r="AM102" i="4"/>
  <c r="AL102" i="4"/>
  <c r="AK102" i="4"/>
  <c r="AI102" i="4"/>
  <c r="AH102" i="4"/>
  <c r="AG102" i="4"/>
  <c r="AE102" i="4"/>
  <c r="AD102" i="4"/>
  <c r="AC102" i="4"/>
  <c r="AB102" i="4"/>
  <c r="AW102" i="4"/>
  <c r="Y102" i="4"/>
  <c r="X102" i="4"/>
  <c r="W102" i="4"/>
  <c r="U102" i="4"/>
  <c r="T102" i="4"/>
  <c r="S102" i="4"/>
  <c r="Q102" i="4"/>
  <c r="P102" i="4"/>
  <c r="O102" i="4"/>
  <c r="M102" i="4"/>
  <c r="L102" i="4"/>
  <c r="K102" i="4"/>
  <c r="I102" i="4"/>
  <c r="G102" i="4"/>
  <c r="E102" i="4"/>
  <c r="AU101" i="4"/>
  <c r="AT101" i="4"/>
  <c r="AS101" i="4"/>
  <c r="AQ101" i="4"/>
  <c r="AP101" i="4"/>
  <c r="AO101" i="4"/>
  <c r="AM101" i="4"/>
  <c r="AL101" i="4"/>
  <c r="AK101" i="4"/>
  <c r="AI101" i="4"/>
  <c r="AH101" i="4"/>
  <c r="AG101" i="4"/>
  <c r="AE101" i="4"/>
  <c r="AD101" i="4"/>
  <c r="AC101" i="4"/>
  <c r="AB101" i="4"/>
  <c r="AW101" i="4" s="1"/>
  <c r="Y101" i="4"/>
  <c r="X101" i="4"/>
  <c r="W101" i="4"/>
  <c r="U101" i="4"/>
  <c r="T101" i="4"/>
  <c r="S101" i="4"/>
  <c r="Q101" i="4"/>
  <c r="P101" i="4"/>
  <c r="O101" i="4"/>
  <c r="M101" i="4"/>
  <c r="L101" i="4"/>
  <c r="K101" i="4"/>
  <c r="I101" i="4"/>
  <c r="G101" i="4"/>
  <c r="E101" i="4"/>
  <c r="AU100" i="4"/>
  <c r="AT100" i="4"/>
  <c r="AS100" i="4"/>
  <c r="AQ100" i="4"/>
  <c r="AP100" i="4"/>
  <c r="AO100" i="4"/>
  <c r="AM100" i="4"/>
  <c r="AL100" i="4"/>
  <c r="AK100" i="4"/>
  <c r="AI100" i="4"/>
  <c r="AH100" i="4"/>
  <c r="AG100" i="4"/>
  <c r="AE100" i="4"/>
  <c r="AD100" i="4"/>
  <c r="AC100" i="4"/>
  <c r="AB100" i="4"/>
  <c r="AW100" i="4" s="1"/>
  <c r="Y100" i="4"/>
  <c r="X100" i="4"/>
  <c r="W100" i="4"/>
  <c r="U100" i="4"/>
  <c r="T100" i="4"/>
  <c r="S100" i="4"/>
  <c r="Q100" i="4"/>
  <c r="P100" i="4"/>
  <c r="O100" i="4"/>
  <c r="M100" i="4"/>
  <c r="L100" i="4"/>
  <c r="K100" i="4"/>
  <c r="I100" i="4"/>
  <c r="G100" i="4"/>
  <c r="E100" i="4"/>
  <c r="AU99" i="4"/>
  <c r="AT99" i="4"/>
  <c r="AS99" i="4"/>
  <c r="AQ99" i="4"/>
  <c r="AP99" i="4"/>
  <c r="AO99" i="4"/>
  <c r="AM99" i="4"/>
  <c r="AL99" i="4"/>
  <c r="AK99" i="4"/>
  <c r="AI99" i="4"/>
  <c r="AH99" i="4"/>
  <c r="AG99" i="4"/>
  <c r="AE99" i="4"/>
  <c r="AD99" i="4"/>
  <c r="AC99" i="4"/>
  <c r="AB99" i="4"/>
  <c r="AW99" i="4" s="1"/>
  <c r="Y99" i="4"/>
  <c r="X99" i="4"/>
  <c r="W99" i="4"/>
  <c r="U99" i="4"/>
  <c r="T99" i="4"/>
  <c r="S99" i="4"/>
  <c r="Q99" i="4"/>
  <c r="P99" i="4"/>
  <c r="O99" i="4"/>
  <c r="M99" i="4"/>
  <c r="L99" i="4"/>
  <c r="K99" i="4"/>
  <c r="I99" i="4"/>
  <c r="G99" i="4"/>
  <c r="E99" i="4"/>
  <c r="AU98" i="4"/>
  <c r="AT98" i="4"/>
  <c r="AS98" i="4"/>
  <c r="AQ98" i="4"/>
  <c r="AP98" i="4"/>
  <c r="AO98" i="4"/>
  <c r="AM98" i="4"/>
  <c r="AL98" i="4"/>
  <c r="AK98" i="4"/>
  <c r="AI98" i="4"/>
  <c r="AH98" i="4"/>
  <c r="AG98" i="4"/>
  <c r="AE98" i="4"/>
  <c r="AD98" i="4"/>
  <c r="AC98" i="4"/>
  <c r="AB98" i="4"/>
  <c r="AW98" i="4" s="1"/>
  <c r="Y98" i="4"/>
  <c r="X98" i="4"/>
  <c r="W98" i="4"/>
  <c r="U98" i="4"/>
  <c r="T98" i="4"/>
  <c r="S98" i="4"/>
  <c r="Q98" i="4"/>
  <c r="P98" i="4"/>
  <c r="O98" i="4"/>
  <c r="M98" i="4"/>
  <c r="L98" i="4"/>
  <c r="K98" i="4"/>
  <c r="I98" i="4"/>
  <c r="G98" i="4"/>
  <c r="E98" i="4"/>
  <c r="AU97" i="4"/>
  <c r="AT97" i="4"/>
  <c r="AS97" i="4"/>
  <c r="AQ97" i="4"/>
  <c r="AP97" i="4"/>
  <c r="AO97" i="4"/>
  <c r="AM97" i="4"/>
  <c r="AL97" i="4"/>
  <c r="AK97" i="4"/>
  <c r="AI97" i="4"/>
  <c r="AH97" i="4"/>
  <c r="AG97" i="4"/>
  <c r="AE97" i="4"/>
  <c r="AD97" i="4"/>
  <c r="AC97" i="4"/>
  <c r="AB97" i="4"/>
  <c r="AW97" i="4" s="1"/>
  <c r="Y97" i="4"/>
  <c r="AV97" i="4" s="1"/>
  <c r="X97" i="4"/>
  <c r="W97" i="4"/>
  <c r="U97" i="4"/>
  <c r="T97" i="4"/>
  <c r="S97" i="4"/>
  <c r="Q97" i="4"/>
  <c r="P97" i="4"/>
  <c r="O97" i="4"/>
  <c r="M97" i="4"/>
  <c r="L97" i="4"/>
  <c r="K97" i="4"/>
  <c r="I97" i="4"/>
  <c r="G97" i="4"/>
  <c r="E97" i="4"/>
  <c r="AU96" i="4"/>
  <c r="AT96" i="4"/>
  <c r="AS96" i="4"/>
  <c r="AQ96" i="4"/>
  <c r="AP96" i="4"/>
  <c r="AO96" i="4"/>
  <c r="AM96" i="4"/>
  <c r="AL96" i="4"/>
  <c r="AK96" i="4"/>
  <c r="AI96" i="4"/>
  <c r="AH96" i="4"/>
  <c r="AG96" i="4"/>
  <c r="AE96" i="4"/>
  <c r="AD96" i="4"/>
  <c r="AC96" i="4"/>
  <c r="AB96" i="4"/>
  <c r="AW96" i="4" s="1"/>
  <c r="Y96" i="4"/>
  <c r="X96" i="4"/>
  <c r="W96" i="4"/>
  <c r="U96" i="4"/>
  <c r="T96" i="4"/>
  <c r="S96" i="4"/>
  <c r="Q96" i="4"/>
  <c r="P96" i="4"/>
  <c r="O96" i="4"/>
  <c r="M96" i="4"/>
  <c r="L96" i="4"/>
  <c r="K96" i="4"/>
  <c r="I96" i="4"/>
  <c r="G96" i="4"/>
  <c r="E96" i="4"/>
  <c r="AU95" i="4"/>
  <c r="AT95" i="4"/>
  <c r="AS95" i="4"/>
  <c r="AQ95" i="4"/>
  <c r="AP95" i="4"/>
  <c r="AO95" i="4"/>
  <c r="AM95" i="4"/>
  <c r="AL95" i="4"/>
  <c r="AK95" i="4"/>
  <c r="AI95" i="4"/>
  <c r="AH95" i="4"/>
  <c r="AG95" i="4"/>
  <c r="AE95" i="4"/>
  <c r="AD95" i="4"/>
  <c r="AC95" i="4"/>
  <c r="AB95" i="4"/>
  <c r="AW95" i="4" s="1"/>
  <c r="Y95" i="4"/>
  <c r="X95" i="4"/>
  <c r="W95" i="4"/>
  <c r="U95" i="4"/>
  <c r="T95" i="4"/>
  <c r="S95" i="4"/>
  <c r="Q95" i="4"/>
  <c r="P95" i="4"/>
  <c r="O95" i="4"/>
  <c r="M95" i="4"/>
  <c r="L95" i="4"/>
  <c r="K95" i="4"/>
  <c r="I95" i="4"/>
  <c r="G95" i="4"/>
  <c r="E95" i="4"/>
  <c r="AU94" i="4"/>
  <c r="AT94" i="4"/>
  <c r="AS94" i="4"/>
  <c r="AQ94" i="4"/>
  <c r="AP94" i="4"/>
  <c r="AO94" i="4"/>
  <c r="AM94" i="4"/>
  <c r="AL94" i="4"/>
  <c r="AK94" i="4"/>
  <c r="AI94" i="4"/>
  <c r="AH94" i="4"/>
  <c r="AG94" i="4"/>
  <c r="AE94" i="4"/>
  <c r="AD94" i="4"/>
  <c r="AC94" i="4"/>
  <c r="AB94" i="4"/>
  <c r="AW94" i="4" s="1"/>
  <c r="Y94" i="4"/>
  <c r="X94" i="4"/>
  <c r="W94" i="4"/>
  <c r="U94" i="4"/>
  <c r="T94" i="4"/>
  <c r="S94" i="4"/>
  <c r="Q94" i="4"/>
  <c r="P94" i="4"/>
  <c r="O94" i="4"/>
  <c r="M94" i="4"/>
  <c r="L94" i="4"/>
  <c r="K94" i="4"/>
  <c r="I94" i="4"/>
  <c r="G94" i="4"/>
  <c r="E94" i="4"/>
  <c r="AU93" i="4"/>
  <c r="AT93" i="4"/>
  <c r="AS93" i="4"/>
  <c r="AQ93" i="4"/>
  <c r="AP93" i="4"/>
  <c r="AO93" i="4"/>
  <c r="AM93" i="4"/>
  <c r="AL93" i="4"/>
  <c r="AK93" i="4"/>
  <c r="AI93" i="4"/>
  <c r="AH93" i="4"/>
  <c r="AG93" i="4"/>
  <c r="AE93" i="4"/>
  <c r="AD93" i="4"/>
  <c r="AC93" i="4"/>
  <c r="AB93" i="4"/>
  <c r="AW93" i="4" s="1"/>
  <c r="Y93" i="4"/>
  <c r="X93" i="4"/>
  <c r="W93" i="4"/>
  <c r="U93" i="4"/>
  <c r="T93" i="4"/>
  <c r="S93" i="4"/>
  <c r="Q93" i="4"/>
  <c r="P93" i="4"/>
  <c r="O93" i="4"/>
  <c r="M93" i="4"/>
  <c r="L93" i="4"/>
  <c r="K93" i="4"/>
  <c r="I93" i="4"/>
  <c r="G93" i="4"/>
  <c r="E93" i="4"/>
  <c r="AU92" i="4"/>
  <c r="AT92" i="4"/>
  <c r="AS92" i="4"/>
  <c r="AQ92" i="4"/>
  <c r="AP92" i="4"/>
  <c r="AO92" i="4"/>
  <c r="AM92" i="4"/>
  <c r="AL92" i="4"/>
  <c r="AK92" i="4"/>
  <c r="AI92" i="4"/>
  <c r="AH92" i="4"/>
  <c r="AG92" i="4"/>
  <c r="AE92" i="4"/>
  <c r="AD92" i="4"/>
  <c r="AC92" i="4"/>
  <c r="AB92" i="4"/>
  <c r="AW92" i="4" s="1"/>
  <c r="Y92" i="4"/>
  <c r="X92" i="4"/>
  <c r="W92" i="4"/>
  <c r="U92" i="4"/>
  <c r="T92" i="4"/>
  <c r="S92" i="4"/>
  <c r="Q92" i="4"/>
  <c r="P92" i="4"/>
  <c r="O92" i="4"/>
  <c r="M92" i="4"/>
  <c r="L92" i="4"/>
  <c r="K92" i="4"/>
  <c r="I92" i="4"/>
  <c r="G92" i="4"/>
  <c r="E92" i="4"/>
  <c r="AU91" i="4"/>
  <c r="AT91" i="4"/>
  <c r="AS91" i="4"/>
  <c r="AQ91" i="4"/>
  <c r="AP91" i="4"/>
  <c r="AO91" i="4"/>
  <c r="AM91" i="4"/>
  <c r="AL91" i="4"/>
  <c r="AK91" i="4"/>
  <c r="AI91" i="4"/>
  <c r="AH91" i="4"/>
  <c r="AG91" i="4"/>
  <c r="AE91" i="4"/>
  <c r="AD91" i="4"/>
  <c r="AC91" i="4"/>
  <c r="AB91" i="4"/>
  <c r="AW91" i="4" s="1"/>
  <c r="Y91" i="4"/>
  <c r="X91" i="4"/>
  <c r="W91" i="4"/>
  <c r="U91" i="4"/>
  <c r="T91" i="4"/>
  <c r="S91" i="4"/>
  <c r="Q91" i="4"/>
  <c r="P91" i="4"/>
  <c r="O91" i="4"/>
  <c r="M91" i="4"/>
  <c r="L91" i="4"/>
  <c r="K91" i="4"/>
  <c r="I91" i="4"/>
  <c r="G91" i="4"/>
  <c r="E91" i="4"/>
  <c r="AU90" i="4"/>
  <c r="AT90" i="4"/>
  <c r="AS90" i="4"/>
  <c r="AQ90" i="4"/>
  <c r="AP90" i="4"/>
  <c r="AO90" i="4"/>
  <c r="AM90" i="4"/>
  <c r="AL90" i="4"/>
  <c r="AK90" i="4"/>
  <c r="AI90" i="4"/>
  <c r="AH90" i="4"/>
  <c r="AG90" i="4"/>
  <c r="AE90" i="4"/>
  <c r="AD90" i="4"/>
  <c r="AC90" i="4"/>
  <c r="AB90" i="4"/>
  <c r="AW90" i="4" s="1"/>
  <c r="Y90" i="4"/>
  <c r="X90" i="4"/>
  <c r="W90" i="4"/>
  <c r="U90" i="4"/>
  <c r="T90" i="4"/>
  <c r="S90" i="4"/>
  <c r="Q90" i="4"/>
  <c r="P90" i="4"/>
  <c r="O90" i="4"/>
  <c r="M90" i="4"/>
  <c r="L90" i="4"/>
  <c r="K90" i="4"/>
  <c r="I90" i="4"/>
  <c r="G90" i="4"/>
  <c r="E90" i="4"/>
  <c r="AU89" i="4"/>
  <c r="AT89" i="4"/>
  <c r="AS89" i="4"/>
  <c r="AQ89" i="4"/>
  <c r="AP89" i="4"/>
  <c r="AO89" i="4"/>
  <c r="AM89" i="4"/>
  <c r="AL89" i="4"/>
  <c r="AK89" i="4"/>
  <c r="AI89" i="4"/>
  <c r="AH89" i="4"/>
  <c r="AG89" i="4"/>
  <c r="AE89" i="4"/>
  <c r="AD89" i="4"/>
  <c r="AC89" i="4"/>
  <c r="AB89" i="4"/>
  <c r="AW89" i="4" s="1"/>
  <c r="Y89" i="4"/>
  <c r="X89" i="4"/>
  <c r="W89" i="4"/>
  <c r="U89" i="4"/>
  <c r="T89" i="4"/>
  <c r="S89" i="4"/>
  <c r="Q89" i="4"/>
  <c r="P89" i="4"/>
  <c r="O89" i="4"/>
  <c r="M89" i="4"/>
  <c r="L89" i="4"/>
  <c r="K89" i="4"/>
  <c r="I89" i="4"/>
  <c r="G89" i="4"/>
  <c r="E89" i="4"/>
  <c r="AU88" i="4"/>
  <c r="AT88" i="4"/>
  <c r="AS88" i="4"/>
  <c r="AQ88" i="4"/>
  <c r="AP88" i="4"/>
  <c r="AO88" i="4"/>
  <c r="AM88" i="4"/>
  <c r="AL88" i="4"/>
  <c r="AK88" i="4"/>
  <c r="AI88" i="4"/>
  <c r="AH88" i="4"/>
  <c r="AG88" i="4"/>
  <c r="AE88" i="4"/>
  <c r="AD88" i="4"/>
  <c r="AC88" i="4"/>
  <c r="AB88" i="4"/>
  <c r="AW88" i="4" s="1"/>
  <c r="Y88" i="4"/>
  <c r="X88" i="4"/>
  <c r="W88" i="4"/>
  <c r="U88" i="4"/>
  <c r="T88" i="4"/>
  <c r="S88" i="4"/>
  <c r="Q88" i="4"/>
  <c r="P88" i="4"/>
  <c r="O88" i="4"/>
  <c r="M88" i="4"/>
  <c r="L88" i="4"/>
  <c r="K88" i="4"/>
  <c r="I88" i="4"/>
  <c r="G88" i="4"/>
  <c r="E88" i="4"/>
  <c r="AU87" i="4"/>
  <c r="AT87" i="4"/>
  <c r="AS87" i="4"/>
  <c r="AQ87" i="4"/>
  <c r="AP87" i="4"/>
  <c r="AO87" i="4"/>
  <c r="AM87" i="4"/>
  <c r="AL87" i="4"/>
  <c r="AK87" i="4"/>
  <c r="AI87" i="4"/>
  <c r="AH87" i="4"/>
  <c r="AG87" i="4"/>
  <c r="AE87" i="4"/>
  <c r="AD87" i="4"/>
  <c r="AC87" i="4"/>
  <c r="AB87" i="4"/>
  <c r="AW87" i="4" s="1"/>
  <c r="Y87" i="4"/>
  <c r="X87" i="4"/>
  <c r="W87" i="4"/>
  <c r="U87" i="4"/>
  <c r="T87" i="4"/>
  <c r="S87" i="4"/>
  <c r="Q87" i="4"/>
  <c r="P87" i="4"/>
  <c r="O87" i="4"/>
  <c r="M87" i="4"/>
  <c r="L87" i="4"/>
  <c r="K87" i="4"/>
  <c r="I87" i="4"/>
  <c r="G87" i="4"/>
  <c r="E87" i="4"/>
  <c r="AU86" i="4"/>
  <c r="AT86" i="4"/>
  <c r="AS86" i="4"/>
  <c r="AQ86" i="4"/>
  <c r="AP86" i="4"/>
  <c r="AO86" i="4"/>
  <c r="AM86" i="4"/>
  <c r="AL86" i="4"/>
  <c r="AK86" i="4"/>
  <c r="AI86" i="4"/>
  <c r="AH86" i="4"/>
  <c r="AG86" i="4"/>
  <c r="AE86" i="4"/>
  <c r="AD86" i="4"/>
  <c r="AC86" i="4"/>
  <c r="AB86" i="4"/>
  <c r="AW86" i="4" s="1"/>
  <c r="Y86" i="4"/>
  <c r="X86" i="4"/>
  <c r="W86" i="4"/>
  <c r="U86" i="4"/>
  <c r="T86" i="4"/>
  <c r="S86" i="4"/>
  <c r="Q86" i="4"/>
  <c r="P86" i="4"/>
  <c r="O86" i="4"/>
  <c r="M86" i="4"/>
  <c r="AV86" i="4"/>
  <c r="L86" i="4"/>
  <c r="K86" i="4"/>
  <c r="I86" i="4"/>
  <c r="G86" i="4"/>
  <c r="E86" i="4"/>
  <c r="AU85" i="4"/>
  <c r="AT85" i="4"/>
  <c r="AS85" i="4"/>
  <c r="AQ85" i="4"/>
  <c r="AP85" i="4"/>
  <c r="AO85" i="4"/>
  <c r="AM85" i="4"/>
  <c r="AL85" i="4"/>
  <c r="AK85" i="4"/>
  <c r="AI85" i="4"/>
  <c r="AH85" i="4"/>
  <c r="AG85" i="4"/>
  <c r="AE85" i="4"/>
  <c r="AD85" i="4"/>
  <c r="AC85" i="4"/>
  <c r="AB85" i="4"/>
  <c r="AW85" i="4"/>
  <c r="Y85" i="4"/>
  <c r="X85" i="4"/>
  <c r="W85" i="4"/>
  <c r="U85" i="4"/>
  <c r="T85" i="4"/>
  <c r="S85" i="4"/>
  <c r="Q85" i="4"/>
  <c r="P85" i="4"/>
  <c r="O85" i="4"/>
  <c r="M85" i="4"/>
  <c r="AV85" i="4" s="1"/>
  <c r="L85" i="4"/>
  <c r="K85" i="4"/>
  <c r="I85" i="4"/>
  <c r="G85" i="4"/>
  <c r="E85" i="4"/>
  <c r="AU84" i="4"/>
  <c r="AT84" i="4"/>
  <c r="AS84" i="4"/>
  <c r="AQ84" i="4"/>
  <c r="AP84" i="4"/>
  <c r="AO84" i="4"/>
  <c r="AM84" i="4"/>
  <c r="AL84" i="4"/>
  <c r="AK84" i="4"/>
  <c r="AI84" i="4"/>
  <c r="AH84" i="4"/>
  <c r="AG84" i="4"/>
  <c r="AE84" i="4"/>
  <c r="AD84" i="4"/>
  <c r="AC84" i="4"/>
  <c r="AB84" i="4"/>
  <c r="AW84" i="4"/>
  <c r="Y84" i="4"/>
  <c r="X84" i="4"/>
  <c r="W84" i="4"/>
  <c r="U84" i="4"/>
  <c r="T84" i="4"/>
  <c r="S84" i="4"/>
  <c r="Q84" i="4"/>
  <c r="P84" i="4"/>
  <c r="O84" i="4"/>
  <c r="M84" i="4"/>
  <c r="L84" i="4"/>
  <c r="K84" i="4"/>
  <c r="I84" i="4"/>
  <c r="G84" i="4"/>
  <c r="E84" i="4"/>
  <c r="AU83" i="4"/>
  <c r="AT83" i="4"/>
  <c r="AS83" i="4"/>
  <c r="AQ83" i="4"/>
  <c r="AP83" i="4"/>
  <c r="AO83" i="4"/>
  <c r="AM83" i="4"/>
  <c r="AL83" i="4"/>
  <c r="AK83" i="4"/>
  <c r="AI83" i="4"/>
  <c r="AH83" i="4"/>
  <c r="AG83" i="4"/>
  <c r="AE83" i="4"/>
  <c r="AD83" i="4"/>
  <c r="AC83" i="4"/>
  <c r="AB83" i="4"/>
  <c r="AW83" i="4"/>
  <c r="Y83" i="4"/>
  <c r="X83" i="4"/>
  <c r="W83" i="4"/>
  <c r="U83" i="4"/>
  <c r="T83" i="4"/>
  <c r="S83" i="4"/>
  <c r="Q83" i="4"/>
  <c r="P83" i="4"/>
  <c r="O83" i="4"/>
  <c r="M83" i="4"/>
  <c r="L83" i="4"/>
  <c r="K83" i="4"/>
  <c r="I83" i="4"/>
  <c r="G83" i="4"/>
  <c r="E83" i="4"/>
  <c r="AU82" i="4"/>
  <c r="AT82" i="4"/>
  <c r="AS82" i="4"/>
  <c r="AQ82" i="4"/>
  <c r="AP82" i="4"/>
  <c r="AO82" i="4"/>
  <c r="AM82" i="4"/>
  <c r="AL82" i="4"/>
  <c r="AK82" i="4"/>
  <c r="AI82" i="4"/>
  <c r="AH82" i="4"/>
  <c r="AG82" i="4"/>
  <c r="AE82" i="4"/>
  <c r="AD82" i="4"/>
  <c r="AC82" i="4"/>
  <c r="AB82" i="4"/>
  <c r="AW82" i="4"/>
  <c r="Y82" i="4"/>
  <c r="X82" i="4"/>
  <c r="W82" i="4"/>
  <c r="U82" i="4"/>
  <c r="T82" i="4"/>
  <c r="S82" i="4"/>
  <c r="Q82" i="4"/>
  <c r="P82" i="4"/>
  <c r="O82" i="4"/>
  <c r="M82" i="4"/>
  <c r="L82" i="4"/>
  <c r="K82" i="4"/>
  <c r="I82" i="4"/>
  <c r="G82" i="4"/>
  <c r="E82" i="4"/>
  <c r="AU81" i="4"/>
  <c r="AT81" i="4"/>
  <c r="AS81" i="4"/>
  <c r="AQ81" i="4"/>
  <c r="AP81" i="4"/>
  <c r="AO81" i="4"/>
  <c r="AM81" i="4"/>
  <c r="AL81" i="4"/>
  <c r="AK81" i="4"/>
  <c r="AI81" i="4"/>
  <c r="AH81" i="4"/>
  <c r="AG81" i="4"/>
  <c r="AE81" i="4"/>
  <c r="AD81" i="4"/>
  <c r="AC81" i="4"/>
  <c r="AB81" i="4"/>
  <c r="AW81" i="4" s="1"/>
  <c r="Y81" i="4"/>
  <c r="X81" i="4"/>
  <c r="W81" i="4"/>
  <c r="U81" i="4"/>
  <c r="T81" i="4"/>
  <c r="S81" i="4"/>
  <c r="Q81" i="4"/>
  <c r="P81" i="4"/>
  <c r="O81" i="4"/>
  <c r="M81" i="4"/>
  <c r="L81" i="4"/>
  <c r="K81" i="4"/>
  <c r="I81" i="4"/>
  <c r="G81" i="4"/>
  <c r="E81" i="4"/>
  <c r="AU80" i="4"/>
  <c r="AT80" i="4"/>
  <c r="AS80" i="4"/>
  <c r="AQ80" i="4"/>
  <c r="AP80" i="4"/>
  <c r="AO80" i="4"/>
  <c r="AM80" i="4"/>
  <c r="AL80" i="4"/>
  <c r="AK80" i="4"/>
  <c r="AI80" i="4"/>
  <c r="AH80" i="4"/>
  <c r="AG80" i="4"/>
  <c r="AE80" i="4"/>
  <c r="AD80" i="4"/>
  <c r="AC80" i="4"/>
  <c r="AB80" i="4"/>
  <c r="AW80" i="4" s="1"/>
  <c r="Y80" i="4"/>
  <c r="X80" i="4"/>
  <c r="W80" i="4"/>
  <c r="U80" i="4"/>
  <c r="T80" i="4"/>
  <c r="S80" i="4"/>
  <c r="Q80" i="4"/>
  <c r="P80" i="4"/>
  <c r="O80" i="4"/>
  <c r="M80" i="4"/>
  <c r="L80" i="4"/>
  <c r="K80" i="4"/>
  <c r="I80" i="4"/>
  <c r="G80" i="4"/>
  <c r="E80" i="4"/>
  <c r="AU79" i="4"/>
  <c r="AT79" i="4"/>
  <c r="AS79" i="4"/>
  <c r="AQ79" i="4"/>
  <c r="AP79" i="4"/>
  <c r="AO79" i="4"/>
  <c r="AM79" i="4"/>
  <c r="AL79" i="4"/>
  <c r="AK79" i="4"/>
  <c r="AI79" i="4"/>
  <c r="AH79" i="4"/>
  <c r="AG79" i="4"/>
  <c r="AE79" i="4"/>
  <c r="AD79" i="4"/>
  <c r="AC79" i="4"/>
  <c r="AB79" i="4"/>
  <c r="AW79" i="4" s="1"/>
  <c r="Y79" i="4"/>
  <c r="X79" i="4"/>
  <c r="W79" i="4"/>
  <c r="U79" i="4"/>
  <c r="T79" i="4"/>
  <c r="S79" i="4"/>
  <c r="Q79" i="4"/>
  <c r="P79" i="4"/>
  <c r="O79" i="4"/>
  <c r="M79" i="4"/>
  <c r="L79" i="4"/>
  <c r="K79" i="4"/>
  <c r="I79" i="4"/>
  <c r="G79" i="4"/>
  <c r="E79" i="4"/>
  <c r="AU78" i="4"/>
  <c r="AT78" i="4"/>
  <c r="AS78" i="4"/>
  <c r="AQ78" i="4"/>
  <c r="AP78" i="4"/>
  <c r="AO78" i="4"/>
  <c r="AM78" i="4"/>
  <c r="AL78" i="4"/>
  <c r="AK78" i="4"/>
  <c r="AI78" i="4"/>
  <c r="AH78" i="4"/>
  <c r="AG78" i="4"/>
  <c r="AE78" i="4"/>
  <c r="AD78" i="4"/>
  <c r="AC78" i="4"/>
  <c r="AB78" i="4"/>
  <c r="AW78" i="4" s="1"/>
  <c r="Y78" i="4"/>
  <c r="X78" i="4"/>
  <c r="W78" i="4"/>
  <c r="U78" i="4"/>
  <c r="T78" i="4"/>
  <c r="S78" i="4"/>
  <c r="Q78" i="4"/>
  <c r="P78" i="4"/>
  <c r="O78" i="4"/>
  <c r="M78" i="4"/>
  <c r="L78" i="4"/>
  <c r="K78" i="4"/>
  <c r="I78" i="4"/>
  <c r="G78" i="4"/>
  <c r="E78" i="4"/>
  <c r="AU77" i="4"/>
  <c r="AT77" i="4"/>
  <c r="AS77" i="4"/>
  <c r="AQ77" i="4"/>
  <c r="AP77" i="4"/>
  <c r="AO77" i="4"/>
  <c r="AM77" i="4"/>
  <c r="AL77" i="4"/>
  <c r="AK77" i="4"/>
  <c r="AI77" i="4"/>
  <c r="AH77" i="4"/>
  <c r="AG77" i="4"/>
  <c r="AE77" i="4"/>
  <c r="AD77" i="4"/>
  <c r="AC77" i="4"/>
  <c r="AB77" i="4"/>
  <c r="AW77" i="4" s="1"/>
  <c r="Y77" i="4"/>
  <c r="X77" i="4"/>
  <c r="W77" i="4"/>
  <c r="U77" i="4"/>
  <c r="T77" i="4"/>
  <c r="S77" i="4"/>
  <c r="Q77" i="4"/>
  <c r="P77" i="4"/>
  <c r="O77" i="4"/>
  <c r="M77" i="4"/>
  <c r="L77" i="4"/>
  <c r="K77" i="4"/>
  <c r="I77" i="4"/>
  <c r="G77" i="4"/>
  <c r="E77" i="4"/>
  <c r="AU76" i="4"/>
  <c r="AT76" i="4"/>
  <c r="AS76" i="4"/>
  <c r="AQ76" i="4"/>
  <c r="AP76" i="4"/>
  <c r="AO76" i="4"/>
  <c r="AM76" i="4"/>
  <c r="AL76" i="4"/>
  <c r="AK76" i="4"/>
  <c r="AI76" i="4"/>
  <c r="AH76" i="4"/>
  <c r="AG76" i="4"/>
  <c r="AE76" i="4"/>
  <c r="AD76" i="4"/>
  <c r="AC76" i="4"/>
  <c r="AB76" i="4"/>
  <c r="AW76" i="4" s="1"/>
  <c r="Y76" i="4"/>
  <c r="X76" i="4"/>
  <c r="W76" i="4"/>
  <c r="U76" i="4"/>
  <c r="T76" i="4"/>
  <c r="S76" i="4"/>
  <c r="Q76" i="4"/>
  <c r="P76" i="4"/>
  <c r="O76" i="4"/>
  <c r="M76" i="4"/>
  <c r="L76" i="4"/>
  <c r="K76" i="4"/>
  <c r="I76" i="4"/>
  <c r="G76" i="4"/>
  <c r="E76" i="4"/>
  <c r="AU75" i="4"/>
  <c r="AT75" i="4"/>
  <c r="AS75" i="4"/>
  <c r="AQ75" i="4"/>
  <c r="AP75" i="4"/>
  <c r="AO75" i="4"/>
  <c r="AM75" i="4"/>
  <c r="AL75" i="4"/>
  <c r="AK75" i="4"/>
  <c r="AI75" i="4"/>
  <c r="AH75" i="4"/>
  <c r="AG75" i="4"/>
  <c r="AE75" i="4"/>
  <c r="AD75" i="4"/>
  <c r="AC75" i="4"/>
  <c r="AB75" i="4"/>
  <c r="AW75" i="4" s="1"/>
  <c r="Y75" i="4"/>
  <c r="X75" i="4"/>
  <c r="W75" i="4"/>
  <c r="U75" i="4"/>
  <c r="T75" i="4"/>
  <c r="S75" i="4"/>
  <c r="Q75" i="4"/>
  <c r="P75" i="4"/>
  <c r="O75" i="4"/>
  <c r="M75" i="4"/>
  <c r="L75" i="4"/>
  <c r="K75" i="4"/>
  <c r="I75" i="4"/>
  <c r="G75" i="4"/>
  <c r="E75" i="4"/>
  <c r="AU74" i="4"/>
  <c r="AT74" i="4"/>
  <c r="AS74" i="4"/>
  <c r="AQ74" i="4"/>
  <c r="AP74" i="4"/>
  <c r="AO74" i="4"/>
  <c r="AM74" i="4"/>
  <c r="AL74" i="4"/>
  <c r="AK74" i="4"/>
  <c r="AI74" i="4"/>
  <c r="AH74" i="4"/>
  <c r="AG74" i="4"/>
  <c r="AE74" i="4"/>
  <c r="AD74" i="4"/>
  <c r="AC74" i="4"/>
  <c r="AB74" i="4"/>
  <c r="AW74" i="4" s="1"/>
  <c r="Y74" i="4"/>
  <c r="X74" i="4"/>
  <c r="W74" i="4"/>
  <c r="U74" i="4"/>
  <c r="T74" i="4"/>
  <c r="S74" i="4"/>
  <c r="Q74" i="4"/>
  <c r="P74" i="4"/>
  <c r="O74" i="4"/>
  <c r="M74" i="4"/>
  <c r="L74" i="4"/>
  <c r="K74" i="4"/>
  <c r="I74" i="4"/>
  <c r="G74" i="4"/>
  <c r="E74" i="4"/>
  <c r="AU73" i="4"/>
  <c r="AT73" i="4"/>
  <c r="AS73" i="4"/>
  <c r="AQ73" i="4"/>
  <c r="AP73" i="4"/>
  <c r="AO73" i="4"/>
  <c r="AM73" i="4"/>
  <c r="AL73" i="4"/>
  <c r="AK73" i="4"/>
  <c r="AI73" i="4"/>
  <c r="AH73" i="4"/>
  <c r="AG73" i="4"/>
  <c r="AE73" i="4"/>
  <c r="AD73" i="4"/>
  <c r="AC73" i="4"/>
  <c r="AB73" i="4"/>
  <c r="AW73" i="4"/>
  <c r="Y73" i="4"/>
  <c r="X73" i="4"/>
  <c r="W73" i="4"/>
  <c r="U73" i="4"/>
  <c r="T73" i="4"/>
  <c r="S73" i="4"/>
  <c r="Q73" i="4"/>
  <c r="P73" i="4"/>
  <c r="O73" i="4"/>
  <c r="M73" i="4"/>
  <c r="L73" i="4"/>
  <c r="K73" i="4"/>
  <c r="I73" i="4"/>
  <c r="G73" i="4"/>
  <c r="E73" i="4"/>
  <c r="AU72" i="4"/>
  <c r="AT72" i="4"/>
  <c r="AS72" i="4"/>
  <c r="AQ72" i="4"/>
  <c r="AP72" i="4"/>
  <c r="AO72" i="4"/>
  <c r="AM72" i="4"/>
  <c r="AL72" i="4"/>
  <c r="AK72" i="4"/>
  <c r="AI72" i="4"/>
  <c r="AH72" i="4"/>
  <c r="AG72" i="4"/>
  <c r="AE72" i="4"/>
  <c r="AD72" i="4"/>
  <c r="AC72" i="4"/>
  <c r="AB72" i="4"/>
  <c r="AW72" i="4" s="1"/>
  <c r="Y72" i="4"/>
  <c r="X72" i="4"/>
  <c r="W72" i="4"/>
  <c r="U72" i="4"/>
  <c r="T72" i="4"/>
  <c r="S72" i="4"/>
  <c r="Q72" i="4"/>
  <c r="P72" i="4"/>
  <c r="O72" i="4"/>
  <c r="M72" i="4"/>
  <c r="L72" i="4"/>
  <c r="K72" i="4"/>
  <c r="I72" i="4"/>
  <c r="G72" i="4"/>
  <c r="E72" i="4"/>
  <c r="AU71" i="4"/>
  <c r="AT71" i="4"/>
  <c r="AS71" i="4"/>
  <c r="AQ71" i="4"/>
  <c r="AP71" i="4"/>
  <c r="AO71" i="4"/>
  <c r="AM71" i="4"/>
  <c r="AL71" i="4"/>
  <c r="AK71" i="4"/>
  <c r="AI71" i="4"/>
  <c r="AH71" i="4"/>
  <c r="AG71" i="4"/>
  <c r="AE71" i="4"/>
  <c r="AD71" i="4"/>
  <c r="AC71" i="4"/>
  <c r="AB71" i="4"/>
  <c r="AW71" i="4" s="1"/>
  <c r="Y71" i="4"/>
  <c r="X71" i="4"/>
  <c r="W71" i="4"/>
  <c r="U71" i="4"/>
  <c r="T71" i="4"/>
  <c r="S71" i="4"/>
  <c r="Q71" i="4"/>
  <c r="P71" i="4"/>
  <c r="O71" i="4"/>
  <c r="M71" i="4"/>
  <c r="AV71" i="4" s="1"/>
  <c r="L71" i="4"/>
  <c r="K71" i="4"/>
  <c r="I71" i="4"/>
  <c r="G71" i="4"/>
  <c r="E71" i="4"/>
  <c r="AU70" i="4"/>
  <c r="AT70" i="4"/>
  <c r="AS70" i="4"/>
  <c r="AQ70" i="4"/>
  <c r="AP70" i="4"/>
  <c r="AO70" i="4"/>
  <c r="AM70" i="4"/>
  <c r="AL70" i="4"/>
  <c r="AK70" i="4"/>
  <c r="AI70" i="4"/>
  <c r="AH70" i="4"/>
  <c r="AG70" i="4"/>
  <c r="AE70" i="4"/>
  <c r="AD70" i="4"/>
  <c r="AC70" i="4"/>
  <c r="AB70" i="4"/>
  <c r="AW70" i="4"/>
  <c r="Y70" i="4"/>
  <c r="X70" i="4"/>
  <c r="W70" i="4"/>
  <c r="U70" i="4"/>
  <c r="T70" i="4"/>
  <c r="S70" i="4"/>
  <c r="Q70" i="4"/>
  <c r="P70" i="4"/>
  <c r="O70" i="4"/>
  <c r="M70" i="4"/>
  <c r="L70" i="4"/>
  <c r="K70" i="4"/>
  <c r="I70" i="4"/>
  <c r="G70" i="4"/>
  <c r="E70" i="4"/>
  <c r="AU69" i="4"/>
  <c r="AT69" i="4"/>
  <c r="AS69" i="4"/>
  <c r="AQ69" i="4"/>
  <c r="AP69" i="4"/>
  <c r="AO69" i="4"/>
  <c r="AM69" i="4"/>
  <c r="AL69" i="4"/>
  <c r="AK69" i="4"/>
  <c r="AI69" i="4"/>
  <c r="AH69" i="4"/>
  <c r="AG69" i="4"/>
  <c r="AE69" i="4"/>
  <c r="AD69" i="4"/>
  <c r="AC69" i="4"/>
  <c r="AB69" i="4"/>
  <c r="AW69" i="4"/>
  <c r="Y69" i="4"/>
  <c r="X69" i="4"/>
  <c r="W69" i="4"/>
  <c r="U69" i="4"/>
  <c r="T69" i="4"/>
  <c r="S69" i="4"/>
  <c r="Q69" i="4"/>
  <c r="P69" i="4"/>
  <c r="O69" i="4"/>
  <c r="M69" i="4"/>
  <c r="L69" i="4"/>
  <c r="K69" i="4"/>
  <c r="I69" i="4"/>
  <c r="G69" i="4"/>
  <c r="E69" i="4"/>
  <c r="AU68" i="4"/>
  <c r="AT68" i="4"/>
  <c r="AS68" i="4"/>
  <c r="AQ68" i="4"/>
  <c r="AP68" i="4"/>
  <c r="AO68" i="4"/>
  <c r="AM68" i="4"/>
  <c r="AL68" i="4"/>
  <c r="AK68" i="4"/>
  <c r="AI68" i="4"/>
  <c r="AH68" i="4"/>
  <c r="AG68" i="4"/>
  <c r="AE68" i="4"/>
  <c r="AD68" i="4"/>
  <c r="AC68" i="4"/>
  <c r="AB68" i="4"/>
  <c r="AW68" i="4" s="1"/>
  <c r="Y68" i="4"/>
  <c r="X68" i="4"/>
  <c r="W68" i="4"/>
  <c r="U68" i="4"/>
  <c r="T68" i="4"/>
  <c r="S68" i="4"/>
  <c r="Q68" i="4"/>
  <c r="P68" i="4"/>
  <c r="O68" i="4"/>
  <c r="M68" i="4"/>
  <c r="L68" i="4"/>
  <c r="K68" i="4"/>
  <c r="I68" i="4"/>
  <c r="G68" i="4"/>
  <c r="E68" i="4"/>
  <c r="AU67" i="4"/>
  <c r="AT67" i="4"/>
  <c r="AS67" i="4"/>
  <c r="AQ67" i="4"/>
  <c r="AP67" i="4"/>
  <c r="AO67" i="4"/>
  <c r="AM67" i="4"/>
  <c r="AL67" i="4"/>
  <c r="AK67" i="4"/>
  <c r="AI67" i="4"/>
  <c r="AH67" i="4"/>
  <c r="AG67" i="4"/>
  <c r="AE67" i="4"/>
  <c r="AD67" i="4"/>
  <c r="AC67" i="4"/>
  <c r="AB67" i="4"/>
  <c r="AW67" i="4" s="1"/>
  <c r="Y67" i="4"/>
  <c r="X67" i="4"/>
  <c r="W67" i="4"/>
  <c r="U67" i="4"/>
  <c r="T67" i="4"/>
  <c r="S67" i="4"/>
  <c r="Q67" i="4"/>
  <c r="P67" i="4"/>
  <c r="O67" i="4"/>
  <c r="M67" i="4"/>
  <c r="L67" i="4"/>
  <c r="K67" i="4"/>
  <c r="I67" i="4"/>
  <c r="G67" i="4"/>
  <c r="E67" i="4"/>
  <c r="AU66" i="4"/>
  <c r="AT66" i="4"/>
  <c r="AS66" i="4"/>
  <c r="AQ66" i="4"/>
  <c r="AP66" i="4"/>
  <c r="AO66" i="4"/>
  <c r="AM66" i="4"/>
  <c r="AL66" i="4"/>
  <c r="AK66" i="4"/>
  <c r="AI66" i="4"/>
  <c r="AH66" i="4"/>
  <c r="AG66" i="4"/>
  <c r="AE66" i="4"/>
  <c r="AD66" i="4"/>
  <c r="AC66" i="4"/>
  <c r="AB66" i="4"/>
  <c r="AW66" i="4"/>
  <c r="Y66" i="4"/>
  <c r="X66" i="4"/>
  <c r="W66" i="4"/>
  <c r="U66" i="4"/>
  <c r="T66" i="4"/>
  <c r="S66" i="4"/>
  <c r="Q66" i="4"/>
  <c r="P66" i="4"/>
  <c r="O66" i="4"/>
  <c r="M66" i="4"/>
  <c r="L66" i="4"/>
  <c r="K66" i="4"/>
  <c r="I66" i="4"/>
  <c r="G66" i="4"/>
  <c r="E66" i="4"/>
  <c r="AU65" i="4"/>
  <c r="AT65" i="4"/>
  <c r="AS65" i="4"/>
  <c r="AQ65" i="4"/>
  <c r="AP65" i="4"/>
  <c r="AO65" i="4"/>
  <c r="AM65" i="4"/>
  <c r="AL65" i="4"/>
  <c r="AK65" i="4"/>
  <c r="AI65" i="4"/>
  <c r="AH65" i="4"/>
  <c r="AG65" i="4"/>
  <c r="AE65" i="4"/>
  <c r="AD65" i="4"/>
  <c r="AC65" i="4"/>
  <c r="AB65" i="4"/>
  <c r="AW65" i="4"/>
  <c r="Y65" i="4"/>
  <c r="X65" i="4"/>
  <c r="W65" i="4"/>
  <c r="U65" i="4"/>
  <c r="T65" i="4"/>
  <c r="S65" i="4"/>
  <c r="Q65" i="4"/>
  <c r="P65" i="4"/>
  <c r="O65" i="4"/>
  <c r="M65" i="4"/>
  <c r="L65" i="4"/>
  <c r="K65" i="4"/>
  <c r="I65" i="4"/>
  <c r="G65" i="4"/>
  <c r="E65" i="4"/>
  <c r="AU64" i="4"/>
  <c r="AT64" i="4"/>
  <c r="AS64" i="4"/>
  <c r="AQ64" i="4"/>
  <c r="AP64" i="4"/>
  <c r="AO64" i="4"/>
  <c r="AM64" i="4"/>
  <c r="AL64" i="4"/>
  <c r="AK64" i="4"/>
  <c r="AI64" i="4"/>
  <c r="AH64" i="4"/>
  <c r="AG64" i="4"/>
  <c r="AE64" i="4"/>
  <c r="AD64" i="4"/>
  <c r="AC64" i="4"/>
  <c r="AB64" i="4"/>
  <c r="AW64" i="4"/>
  <c r="Y64" i="4"/>
  <c r="X64" i="4"/>
  <c r="W64" i="4"/>
  <c r="U64" i="4"/>
  <c r="T64" i="4"/>
  <c r="S64" i="4"/>
  <c r="Q64" i="4"/>
  <c r="P64" i="4"/>
  <c r="O64" i="4"/>
  <c r="M64" i="4"/>
  <c r="L64" i="4"/>
  <c r="K64" i="4"/>
  <c r="I64" i="4"/>
  <c r="G64" i="4"/>
  <c r="E64" i="4"/>
  <c r="AU63" i="4"/>
  <c r="AT63" i="4"/>
  <c r="AS63" i="4"/>
  <c r="AQ63" i="4"/>
  <c r="AP63" i="4"/>
  <c r="AO63" i="4"/>
  <c r="AM63" i="4"/>
  <c r="AL63" i="4"/>
  <c r="AK63" i="4"/>
  <c r="AI63" i="4"/>
  <c r="AH63" i="4"/>
  <c r="AG63" i="4"/>
  <c r="AE63" i="4"/>
  <c r="AD63" i="4"/>
  <c r="AC63" i="4"/>
  <c r="AB63" i="4"/>
  <c r="AW63" i="4"/>
  <c r="Y63" i="4"/>
  <c r="X63" i="4"/>
  <c r="W63" i="4"/>
  <c r="U63" i="4"/>
  <c r="T63" i="4"/>
  <c r="S63" i="4"/>
  <c r="Q63" i="4"/>
  <c r="P63" i="4"/>
  <c r="O63" i="4"/>
  <c r="M63" i="4"/>
  <c r="L63" i="4"/>
  <c r="K63" i="4"/>
  <c r="I63" i="4"/>
  <c r="G63" i="4"/>
  <c r="E63" i="4"/>
  <c r="AU62" i="4"/>
  <c r="AT62" i="4"/>
  <c r="AS62" i="4"/>
  <c r="AQ62" i="4"/>
  <c r="AP62" i="4"/>
  <c r="AO62" i="4"/>
  <c r="AM62" i="4"/>
  <c r="AL62" i="4"/>
  <c r="AK62" i="4"/>
  <c r="AI62" i="4"/>
  <c r="AH62" i="4"/>
  <c r="AG62" i="4"/>
  <c r="AE62" i="4"/>
  <c r="AD62" i="4"/>
  <c r="AC62" i="4"/>
  <c r="AB62" i="4"/>
  <c r="AW62" i="4"/>
  <c r="Y62" i="4"/>
  <c r="X62" i="4"/>
  <c r="W62" i="4"/>
  <c r="U62" i="4"/>
  <c r="T62" i="4"/>
  <c r="S62" i="4"/>
  <c r="Q62" i="4"/>
  <c r="P62" i="4"/>
  <c r="O62" i="4"/>
  <c r="M62" i="4"/>
  <c r="L62" i="4"/>
  <c r="K62" i="4"/>
  <c r="I62" i="4"/>
  <c r="G62" i="4"/>
  <c r="E62" i="4"/>
  <c r="AU61" i="4"/>
  <c r="AT61" i="4"/>
  <c r="AS61" i="4"/>
  <c r="AQ61" i="4"/>
  <c r="AP61" i="4"/>
  <c r="AO61" i="4"/>
  <c r="AM61" i="4"/>
  <c r="AL61" i="4"/>
  <c r="AK61" i="4"/>
  <c r="AI61" i="4"/>
  <c r="AH61" i="4"/>
  <c r="AG61" i="4"/>
  <c r="AE61" i="4"/>
  <c r="AD61" i="4"/>
  <c r="AC61" i="4"/>
  <c r="AB61" i="4"/>
  <c r="AW61" i="4"/>
  <c r="Y61" i="4"/>
  <c r="X61" i="4"/>
  <c r="W61" i="4"/>
  <c r="U61" i="4"/>
  <c r="T61" i="4"/>
  <c r="S61" i="4"/>
  <c r="Q61" i="4"/>
  <c r="P61" i="4"/>
  <c r="O61" i="4"/>
  <c r="M61" i="4"/>
  <c r="L61" i="4"/>
  <c r="K61" i="4"/>
  <c r="I61" i="4"/>
  <c r="G61" i="4"/>
  <c r="E61" i="4"/>
  <c r="AU60" i="4"/>
  <c r="AT60" i="4"/>
  <c r="AS60" i="4"/>
  <c r="AQ60" i="4"/>
  <c r="AP60" i="4"/>
  <c r="AO60" i="4"/>
  <c r="AM60" i="4"/>
  <c r="AL60" i="4"/>
  <c r="AK60" i="4"/>
  <c r="AI60" i="4"/>
  <c r="AH60" i="4"/>
  <c r="AG60" i="4"/>
  <c r="AE60" i="4"/>
  <c r="AD60" i="4"/>
  <c r="AC60" i="4"/>
  <c r="AB60" i="4"/>
  <c r="AW60" i="4" s="1"/>
  <c r="Y60" i="4"/>
  <c r="X60" i="4"/>
  <c r="W60" i="4"/>
  <c r="U60" i="4"/>
  <c r="T60" i="4"/>
  <c r="S60" i="4"/>
  <c r="Q60" i="4"/>
  <c r="P60" i="4"/>
  <c r="O60" i="4"/>
  <c r="M60" i="4"/>
  <c r="AV60" i="4" s="1"/>
  <c r="L60" i="4"/>
  <c r="K60" i="4"/>
  <c r="I60" i="4"/>
  <c r="G60" i="4"/>
  <c r="E60" i="4"/>
  <c r="AU59" i="4"/>
  <c r="AT59" i="4"/>
  <c r="AS59" i="4"/>
  <c r="AQ59" i="4"/>
  <c r="AP59" i="4"/>
  <c r="AO59" i="4"/>
  <c r="AM59" i="4"/>
  <c r="AL59" i="4"/>
  <c r="AK59" i="4"/>
  <c r="AI59" i="4"/>
  <c r="AH59" i="4"/>
  <c r="AG59" i="4"/>
  <c r="AE59" i="4"/>
  <c r="AD59" i="4"/>
  <c r="AC59" i="4"/>
  <c r="AB59" i="4"/>
  <c r="AW59" i="4" s="1"/>
  <c r="Y59" i="4"/>
  <c r="X59" i="4"/>
  <c r="W59" i="4"/>
  <c r="U59" i="4"/>
  <c r="T59" i="4"/>
  <c r="S59" i="4"/>
  <c r="Q59" i="4"/>
  <c r="P59" i="4"/>
  <c r="O59" i="4"/>
  <c r="M59" i="4"/>
  <c r="L59" i="4"/>
  <c r="K59" i="4"/>
  <c r="I59" i="4"/>
  <c r="G59" i="4"/>
  <c r="E59" i="4"/>
  <c r="AU58" i="4"/>
  <c r="AT58" i="4"/>
  <c r="AS58" i="4"/>
  <c r="AQ58" i="4"/>
  <c r="AP58" i="4"/>
  <c r="AO58" i="4"/>
  <c r="AM58" i="4"/>
  <c r="AL58" i="4"/>
  <c r="AK58" i="4"/>
  <c r="AI58" i="4"/>
  <c r="AH58" i="4"/>
  <c r="AG58" i="4"/>
  <c r="AE58" i="4"/>
  <c r="AD58" i="4"/>
  <c r="AC58" i="4"/>
  <c r="AB58" i="4"/>
  <c r="AW58" i="4" s="1"/>
  <c r="Y58" i="4"/>
  <c r="X58" i="4"/>
  <c r="W58" i="4"/>
  <c r="U58" i="4"/>
  <c r="T58" i="4"/>
  <c r="S58" i="4"/>
  <c r="Q58" i="4"/>
  <c r="P58" i="4"/>
  <c r="O58" i="4"/>
  <c r="M58" i="4"/>
  <c r="L58" i="4"/>
  <c r="K58" i="4"/>
  <c r="I58" i="4"/>
  <c r="G58" i="4"/>
  <c r="E58" i="4"/>
  <c r="AU57" i="4"/>
  <c r="AT57" i="4"/>
  <c r="AS57" i="4"/>
  <c r="AQ57" i="4"/>
  <c r="AP57" i="4"/>
  <c r="AO57" i="4"/>
  <c r="AM57" i="4"/>
  <c r="AL57" i="4"/>
  <c r="AK57" i="4"/>
  <c r="AI57" i="4"/>
  <c r="AH57" i="4"/>
  <c r="AG57" i="4"/>
  <c r="AE57" i="4"/>
  <c r="AD57" i="4"/>
  <c r="AC57" i="4"/>
  <c r="AB57" i="4"/>
  <c r="AW57" i="4"/>
  <c r="Y57" i="4"/>
  <c r="X57" i="4"/>
  <c r="W57" i="4"/>
  <c r="U57" i="4"/>
  <c r="T57" i="4"/>
  <c r="S57" i="4"/>
  <c r="Q57" i="4"/>
  <c r="P57" i="4"/>
  <c r="O57" i="4"/>
  <c r="M57" i="4"/>
  <c r="L57" i="4"/>
  <c r="K57" i="4"/>
  <c r="I57" i="4"/>
  <c r="G57" i="4"/>
  <c r="E57" i="4"/>
  <c r="AU56" i="4"/>
  <c r="AT56" i="4"/>
  <c r="AS56" i="4"/>
  <c r="AQ56" i="4"/>
  <c r="AP56" i="4"/>
  <c r="AO56" i="4"/>
  <c r="AM56" i="4"/>
  <c r="AL56" i="4"/>
  <c r="AK56" i="4"/>
  <c r="AI56" i="4"/>
  <c r="AH56" i="4"/>
  <c r="AG56" i="4"/>
  <c r="AE56" i="4"/>
  <c r="AD56" i="4"/>
  <c r="AC56" i="4"/>
  <c r="AB56" i="4"/>
  <c r="AW56" i="4"/>
  <c r="Y56" i="4"/>
  <c r="X56" i="4"/>
  <c r="W56" i="4"/>
  <c r="U56" i="4"/>
  <c r="AV56" i="4" s="1"/>
  <c r="T56" i="4"/>
  <c r="S56" i="4"/>
  <c r="Q56" i="4"/>
  <c r="P56" i="4"/>
  <c r="O56" i="4"/>
  <c r="M56" i="4"/>
  <c r="L56" i="4"/>
  <c r="K56" i="4"/>
  <c r="I56" i="4"/>
  <c r="G56" i="4"/>
  <c r="E56" i="4"/>
  <c r="AU55" i="4"/>
  <c r="AT55" i="4"/>
  <c r="AS55" i="4"/>
  <c r="AQ55" i="4"/>
  <c r="AP55" i="4"/>
  <c r="AO55" i="4"/>
  <c r="AM55" i="4"/>
  <c r="AL55" i="4"/>
  <c r="AK55" i="4"/>
  <c r="AI55" i="4"/>
  <c r="AH55" i="4"/>
  <c r="AG55" i="4"/>
  <c r="AE55" i="4"/>
  <c r="AD55" i="4"/>
  <c r="AC55" i="4"/>
  <c r="AB55" i="4"/>
  <c r="AW55" i="4"/>
  <c r="Y55" i="4"/>
  <c r="X55" i="4"/>
  <c r="W55" i="4"/>
  <c r="U55" i="4"/>
  <c r="T55" i="4"/>
  <c r="S55" i="4"/>
  <c r="Q55" i="4"/>
  <c r="P55" i="4"/>
  <c r="O55" i="4"/>
  <c r="M55" i="4"/>
  <c r="L55" i="4"/>
  <c r="K55" i="4"/>
  <c r="I55" i="4"/>
  <c r="G55" i="4"/>
  <c r="E55" i="4"/>
  <c r="AU54" i="4"/>
  <c r="AT54" i="4"/>
  <c r="AS54" i="4"/>
  <c r="AQ54" i="4"/>
  <c r="AP54" i="4"/>
  <c r="AO54" i="4"/>
  <c r="AM54" i="4"/>
  <c r="AL54" i="4"/>
  <c r="AK54" i="4"/>
  <c r="AI54" i="4"/>
  <c r="AH54" i="4"/>
  <c r="AG54" i="4"/>
  <c r="AE54" i="4"/>
  <c r="AD54" i="4"/>
  <c r="AC54" i="4"/>
  <c r="AB54" i="4"/>
  <c r="AW54" i="4"/>
  <c r="Y54" i="4"/>
  <c r="X54" i="4"/>
  <c r="W54" i="4"/>
  <c r="U54" i="4"/>
  <c r="T54" i="4"/>
  <c r="S54" i="4"/>
  <c r="Q54" i="4"/>
  <c r="P54" i="4"/>
  <c r="O54" i="4"/>
  <c r="M54" i="4"/>
  <c r="L54" i="4"/>
  <c r="K54" i="4"/>
  <c r="I54" i="4"/>
  <c r="G54" i="4"/>
  <c r="E54" i="4"/>
  <c r="AU53" i="4"/>
  <c r="AT53" i="4"/>
  <c r="AS53" i="4"/>
  <c r="AQ53" i="4"/>
  <c r="AP53" i="4"/>
  <c r="AO53" i="4"/>
  <c r="AM53" i="4"/>
  <c r="AL53" i="4"/>
  <c r="AK53" i="4"/>
  <c r="AI53" i="4"/>
  <c r="AH53" i="4"/>
  <c r="AG53" i="4"/>
  <c r="AE53" i="4"/>
  <c r="AD53" i="4"/>
  <c r="AC53" i="4"/>
  <c r="AB53" i="4"/>
  <c r="AW53" i="4"/>
  <c r="Y53" i="4"/>
  <c r="X53" i="4"/>
  <c r="W53" i="4"/>
  <c r="U53" i="4"/>
  <c r="AV53" i="4" s="1"/>
  <c r="T53" i="4"/>
  <c r="S53" i="4"/>
  <c r="Q53" i="4"/>
  <c r="P53" i="4"/>
  <c r="O53" i="4"/>
  <c r="M53" i="4"/>
  <c r="L53" i="4"/>
  <c r="K53" i="4"/>
  <c r="I53" i="4"/>
  <c r="G53" i="4"/>
  <c r="E53" i="4"/>
  <c r="AU52" i="4"/>
  <c r="AT52" i="4"/>
  <c r="AS52" i="4"/>
  <c r="AQ52" i="4"/>
  <c r="AP52" i="4"/>
  <c r="AO52" i="4"/>
  <c r="AM52" i="4"/>
  <c r="AL52" i="4"/>
  <c r="AK52" i="4"/>
  <c r="AI52" i="4"/>
  <c r="AH52" i="4"/>
  <c r="AG52" i="4"/>
  <c r="AE52" i="4"/>
  <c r="AD52" i="4"/>
  <c r="AC52" i="4"/>
  <c r="AB52" i="4"/>
  <c r="AW52" i="4" s="1"/>
  <c r="Y52" i="4"/>
  <c r="X52" i="4"/>
  <c r="W52" i="4"/>
  <c r="U52" i="4"/>
  <c r="T52" i="4"/>
  <c r="S52" i="4"/>
  <c r="Q52" i="4"/>
  <c r="P52" i="4"/>
  <c r="O52" i="4"/>
  <c r="M52" i="4"/>
  <c r="L52" i="4"/>
  <c r="K52" i="4"/>
  <c r="I52" i="4"/>
  <c r="G52" i="4"/>
  <c r="E52" i="4"/>
  <c r="AU51" i="4"/>
  <c r="AT51" i="4"/>
  <c r="AS51" i="4"/>
  <c r="AQ51" i="4"/>
  <c r="AP51" i="4"/>
  <c r="AO51" i="4"/>
  <c r="AM51" i="4"/>
  <c r="AL51" i="4"/>
  <c r="AK51" i="4"/>
  <c r="AI51" i="4"/>
  <c r="AH51" i="4"/>
  <c r="AG51" i="4"/>
  <c r="AE51" i="4"/>
  <c r="AD51" i="4"/>
  <c r="AC51" i="4"/>
  <c r="AB51" i="4"/>
  <c r="AW51" i="4" s="1"/>
  <c r="Y51" i="4"/>
  <c r="X51" i="4"/>
  <c r="W51" i="4"/>
  <c r="U51" i="4"/>
  <c r="T51" i="4"/>
  <c r="S51" i="4"/>
  <c r="Q51" i="4"/>
  <c r="P51" i="4"/>
  <c r="O51" i="4"/>
  <c r="M51" i="4"/>
  <c r="L51" i="4"/>
  <c r="K51" i="4"/>
  <c r="I51" i="4"/>
  <c r="G51" i="4"/>
  <c r="E51" i="4"/>
  <c r="AU50" i="4"/>
  <c r="AT50" i="4"/>
  <c r="AS50" i="4"/>
  <c r="AQ50" i="4"/>
  <c r="AP50" i="4"/>
  <c r="AO50" i="4"/>
  <c r="AM50" i="4"/>
  <c r="AL50" i="4"/>
  <c r="AK50" i="4"/>
  <c r="AI50" i="4"/>
  <c r="AH50" i="4"/>
  <c r="AG50" i="4"/>
  <c r="AE50" i="4"/>
  <c r="AD50" i="4"/>
  <c r="AC50" i="4"/>
  <c r="AB50" i="4"/>
  <c r="AW50" i="4" s="1"/>
  <c r="Y50" i="4"/>
  <c r="X50" i="4"/>
  <c r="W50" i="4"/>
  <c r="U50" i="4"/>
  <c r="T50" i="4"/>
  <c r="S50" i="4"/>
  <c r="Q50" i="4"/>
  <c r="P50" i="4"/>
  <c r="O50" i="4"/>
  <c r="M50" i="4"/>
  <c r="L50" i="4"/>
  <c r="K50" i="4"/>
  <c r="I50" i="4"/>
  <c r="G50" i="4"/>
  <c r="E50" i="4"/>
  <c r="AU49" i="4"/>
  <c r="AT49" i="4"/>
  <c r="AS49" i="4"/>
  <c r="AQ49" i="4"/>
  <c r="AP49" i="4"/>
  <c r="AO49" i="4"/>
  <c r="AM49" i="4"/>
  <c r="AV49" i="4" s="1"/>
  <c r="AL49" i="4"/>
  <c r="AK49" i="4"/>
  <c r="AI49" i="4"/>
  <c r="AH49" i="4"/>
  <c r="AG49" i="4"/>
  <c r="AE49" i="4"/>
  <c r="AD49" i="4"/>
  <c r="AC49" i="4"/>
  <c r="AB49" i="4"/>
  <c r="AW49" i="4"/>
  <c r="Y49" i="4"/>
  <c r="X49" i="4"/>
  <c r="W49" i="4"/>
  <c r="U49" i="4"/>
  <c r="T49" i="4"/>
  <c r="S49" i="4"/>
  <c r="Q49" i="4"/>
  <c r="P49" i="4"/>
  <c r="O49" i="4"/>
  <c r="M49" i="4"/>
  <c r="L49" i="4"/>
  <c r="K49" i="4"/>
  <c r="I49" i="4"/>
  <c r="G49" i="4"/>
  <c r="E49" i="4"/>
  <c r="AU48" i="4"/>
  <c r="AT48" i="4"/>
  <c r="AS48" i="4"/>
  <c r="AQ48" i="4"/>
  <c r="AP48" i="4"/>
  <c r="AO48" i="4"/>
  <c r="AM48" i="4"/>
  <c r="AL48" i="4"/>
  <c r="AK48" i="4"/>
  <c r="AI48" i="4"/>
  <c r="AH48" i="4"/>
  <c r="AG48" i="4"/>
  <c r="AE48" i="4"/>
  <c r="AD48" i="4"/>
  <c r="AC48" i="4"/>
  <c r="AB48" i="4"/>
  <c r="AW48" i="4"/>
  <c r="Y48" i="4"/>
  <c r="X48" i="4"/>
  <c r="W48" i="4"/>
  <c r="U48" i="4"/>
  <c r="T48" i="4"/>
  <c r="S48" i="4"/>
  <c r="Q48" i="4"/>
  <c r="P48" i="4"/>
  <c r="O48" i="4"/>
  <c r="M48" i="4"/>
  <c r="L48" i="4"/>
  <c r="K48" i="4"/>
  <c r="I48" i="4"/>
  <c r="G48" i="4"/>
  <c r="E48" i="4"/>
  <c r="AU47" i="4"/>
  <c r="AT47" i="4"/>
  <c r="AS47" i="4"/>
  <c r="AQ47" i="4"/>
  <c r="AP47" i="4"/>
  <c r="AO47" i="4"/>
  <c r="AM47" i="4"/>
  <c r="AL47" i="4"/>
  <c r="AK47" i="4"/>
  <c r="AI47" i="4"/>
  <c r="AH47" i="4"/>
  <c r="AG47" i="4"/>
  <c r="AE47" i="4"/>
  <c r="AD47" i="4"/>
  <c r="AC47" i="4"/>
  <c r="AB47" i="4"/>
  <c r="AW47" i="4" s="1"/>
  <c r="Y47" i="4"/>
  <c r="X47" i="4"/>
  <c r="W47" i="4"/>
  <c r="U47" i="4"/>
  <c r="T47" i="4"/>
  <c r="S47" i="4"/>
  <c r="Q47" i="4"/>
  <c r="AV47" i="4" s="1"/>
  <c r="P47" i="4"/>
  <c r="O47" i="4"/>
  <c r="M47" i="4"/>
  <c r="L47" i="4"/>
  <c r="K47" i="4"/>
  <c r="I47" i="4"/>
  <c r="G47" i="4"/>
  <c r="E47" i="4"/>
  <c r="AU46" i="4"/>
  <c r="AT46" i="4"/>
  <c r="AS46" i="4"/>
  <c r="AQ46" i="4"/>
  <c r="AP46" i="4"/>
  <c r="AO46" i="4"/>
  <c r="AM46" i="4"/>
  <c r="AL46" i="4"/>
  <c r="AK46" i="4"/>
  <c r="AI46" i="4"/>
  <c r="AH46" i="4"/>
  <c r="AG46" i="4"/>
  <c r="AE46" i="4"/>
  <c r="AD46" i="4"/>
  <c r="AC46" i="4"/>
  <c r="AB46" i="4"/>
  <c r="AW46" i="4" s="1"/>
  <c r="Y46" i="4"/>
  <c r="X46" i="4"/>
  <c r="W46" i="4"/>
  <c r="U46" i="4"/>
  <c r="T46" i="4"/>
  <c r="S46" i="4"/>
  <c r="Q46" i="4"/>
  <c r="P46" i="4"/>
  <c r="O46" i="4"/>
  <c r="M46" i="4"/>
  <c r="L46" i="4"/>
  <c r="K46" i="4"/>
  <c r="I46" i="4"/>
  <c r="G46" i="4"/>
  <c r="E46" i="4"/>
  <c r="AU45" i="4"/>
  <c r="AT45" i="4"/>
  <c r="AS45" i="4"/>
  <c r="AQ45" i="4"/>
  <c r="AP45" i="4"/>
  <c r="AO45" i="4"/>
  <c r="AM45" i="4"/>
  <c r="AL45" i="4"/>
  <c r="AK45" i="4"/>
  <c r="AI45" i="4"/>
  <c r="AH45" i="4"/>
  <c r="AG45" i="4"/>
  <c r="AE45" i="4"/>
  <c r="AD45" i="4"/>
  <c r="AC45" i="4"/>
  <c r="AB45" i="4"/>
  <c r="AW45" i="4" s="1"/>
  <c r="Y45" i="4"/>
  <c r="X45" i="4"/>
  <c r="W45" i="4"/>
  <c r="U45" i="4"/>
  <c r="T45" i="4"/>
  <c r="S45" i="4"/>
  <c r="Q45" i="4"/>
  <c r="P45" i="4"/>
  <c r="O45" i="4"/>
  <c r="M45" i="4"/>
  <c r="L45" i="4"/>
  <c r="K45" i="4"/>
  <c r="I45" i="4"/>
  <c r="G45" i="4"/>
  <c r="E45" i="4"/>
  <c r="AU44" i="4"/>
  <c r="AT44" i="4"/>
  <c r="AS44" i="4"/>
  <c r="AQ44" i="4"/>
  <c r="AP44" i="4"/>
  <c r="AO44" i="4"/>
  <c r="AM44" i="4"/>
  <c r="AL44" i="4"/>
  <c r="AK44" i="4"/>
  <c r="AI44" i="4"/>
  <c r="AH44" i="4"/>
  <c r="AG44" i="4"/>
  <c r="AE44" i="4"/>
  <c r="AD44" i="4"/>
  <c r="AC44" i="4"/>
  <c r="AB44" i="4"/>
  <c r="AW44" i="4" s="1"/>
  <c r="Y44" i="4"/>
  <c r="X44" i="4"/>
  <c r="W44" i="4"/>
  <c r="U44" i="4"/>
  <c r="T44" i="4"/>
  <c r="S44" i="4"/>
  <c r="Q44" i="4"/>
  <c r="P44" i="4"/>
  <c r="O44" i="4"/>
  <c r="M44" i="4"/>
  <c r="L44" i="4"/>
  <c r="K44" i="4"/>
  <c r="I44" i="4"/>
  <c r="G44" i="4"/>
  <c r="E44" i="4"/>
  <c r="AU43" i="4"/>
  <c r="AT43" i="4"/>
  <c r="AS43" i="4"/>
  <c r="AQ43" i="4"/>
  <c r="AP43" i="4"/>
  <c r="AO43" i="4"/>
  <c r="AM43" i="4"/>
  <c r="AL43" i="4"/>
  <c r="AK43" i="4"/>
  <c r="AI43" i="4"/>
  <c r="AH43" i="4"/>
  <c r="AG43" i="4"/>
  <c r="AE43" i="4"/>
  <c r="AD43" i="4"/>
  <c r="AC43" i="4"/>
  <c r="AB43" i="4"/>
  <c r="AW43" i="4" s="1"/>
  <c r="Y43" i="4"/>
  <c r="X43" i="4"/>
  <c r="W43" i="4"/>
  <c r="U43" i="4"/>
  <c r="T43" i="4"/>
  <c r="S43" i="4"/>
  <c r="Q43" i="4"/>
  <c r="P43" i="4"/>
  <c r="O43" i="4"/>
  <c r="M43" i="4"/>
  <c r="L43" i="4"/>
  <c r="K43" i="4"/>
  <c r="I43" i="4"/>
  <c r="G43" i="4"/>
  <c r="E43" i="4"/>
  <c r="AU42" i="4"/>
  <c r="AT42" i="4"/>
  <c r="AS42" i="4"/>
  <c r="AQ42" i="4"/>
  <c r="AP42" i="4"/>
  <c r="AO42" i="4"/>
  <c r="AM42" i="4"/>
  <c r="AL42" i="4"/>
  <c r="AK42" i="4"/>
  <c r="AI42" i="4"/>
  <c r="AH42" i="4"/>
  <c r="AG42" i="4"/>
  <c r="AE42" i="4"/>
  <c r="AD42" i="4"/>
  <c r="AC42" i="4"/>
  <c r="AB42" i="4"/>
  <c r="AW42" i="4" s="1"/>
  <c r="Y42" i="4"/>
  <c r="X42" i="4"/>
  <c r="W42" i="4"/>
  <c r="U42" i="4"/>
  <c r="T42" i="4"/>
  <c r="S42" i="4"/>
  <c r="Q42" i="4"/>
  <c r="P42" i="4"/>
  <c r="O42" i="4"/>
  <c r="M42" i="4"/>
  <c r="L42" i="4"/>
  <c r="K42" i="4"/>
  <c r="I42" i="4"/>
  <c r="G42" i="4"/>
  <c r="E42" i="4"/>
  <c r="AU41" i="4"/>
  <c r="AT41" i="4"/>
  <c r="AS41" i="4"/>
  <c r="AQ41" i="4"/>
  <c r="AP41" i="4"/>
  <c r="AO41" i="4"/>
  <c r="AM41" i="4"/>
  <c r="AL41" i="4"/>
  <c r="AK41" i="4"/>
  <c r="AI41" i="4"/>
  <c r="AH41" i="4"/>
  <c r="AG41" i="4"/>
  <c r="AE41" i="4"/>
  <c r="AD41" i="4"/>
  <c r="AC41" i="4"/>
  <c r="AB41" i="4"/>
  <c r="AW41" i="4" s="1"/>
  <c r="Y41" i="4"/>
  <c r="X41" i="4"/>
  <c r="W41" i="4"/>
  <c r="U41" i="4"/>
  <c r="T41" i="4"/>
  <c r="S41" i="4"/>
  <c r="Q41" i="4"/>
  <c r="P41" i="4"/>
  <c r="O41" i="4"/>
  <c r="M41" i="4"/>
  <c r="L41" i="4"/>
  <c r="K41" i="4"/>
  <c r="I41" i="4"/>
  <c r="G41" i="4"/>
  <c r="E41" i="4"/>
  <c r="AU40" i="4"/>
  <c r="AT40" i="4"/>
  <c r="AS40" i="4"/>
  <c r="AQ40" i="4"/>
  <c r="AP40" i="4"/>
  <c r="AO40" i="4"/>
  <c r="AM40" i="4"/>
  <c r="AL40" i="4"/>
  <c r="AK40" i="4"/>
  <c r="AI40" i="4"/>
  <c r="AH40" i="4"/>
  <c r="AG40" i="4"/>
  <c r="AE40" i="4"/>
  <c r="AD40" i="4"/>
  <c r="AC40" i="4"/>
  <c r="AB40" i="4"/>
  <c r="AW40" i="4" s="1"/>
  <c r="Y40" i="4"/>
  <c r="X40" i="4"/>
  <c r="W40" i="4"/>
  <c r="U40" i="4"/>
  <c r="T40" i="4"/>
  <c r="S40" i="4"/>
  <c r="Q40" i="4"/>
  <c r="P40" i="4"/>
  <c r="O40" i="4"/>
  <c r="M40" i="4"/>
  <c r="L40" i="4"/>
  <c r="K40" i="4"/>
  <c r="I40" i="4"/>
  <c r="G40" i="4"/>
  <c r="E40" i="4"/>
  <c r="AU39" i="4"/>
  <c r="AT39" i="4"/>
  <c r="AS39" i="4"/>
  <c r="AQ39" i="4"/>
  <c r="AP39" i="4"/>
  <c r="AO39" i="4"/>
  <c r="AM39" i="4"/>
  <c r="AL39" i="4"/>
  <c r="AK39" i="4"/>
  <c r="AI39" i="4"/>
  <c r="AH39" i="4"/>
  <c r="AG39" i="4"/>
  <c r="AE39" i="4"/>
  <c r="AD39" i="4"/>
  <c r="AC39" i="4"/>
  <c r="AB39" i="4"/>
  <c r="AW39" i="4" s="1"/>
  <c r="Y39" i="4"/>
  <c r="X39" i="4"/>
  <c r="W39" i="4"/>
  <c r="U39" i="4"/>
  <c r="T39" i="4"/>
  <c r="S39" i="4"/>
  <c r="Q39" i="4"/>
  <c r="AV39" i="4" s="1"/>
  <c r="P39" i="4"/>
  <c r="O39" i="4"/>
  <c r="M39" i="4"/>
  <c r="L39" i="4"/>
  <c r="K39" i="4"/>
  <c r="I39" i="4"/>
  <c r="G39" i="4"/>
  <c r="E39" i="4"/>
  <c r="AU38" i="4"/>
  <c r="AT38" i="4"/>
  <c r="AS38" i="4"/>
  <c r="AQ38" i="4"/>
  <c r="AP38" i="4"/>
  <c r="AO38" i="4"/>
  <c r="AM38" i="4"/>
  <c r="AL38" i="4"/>
  <c r="AK38" i="4"/>
  <c r="AI38" i="4"/>
  <c r="AH38" i="4"/>
  <c r="AG38" i="4"/>
  <c r="AE38" i="4"/>
  <c r="AD38" i="4"/>
  <c r="AC38" i="4"/>
  <c r="AB38" i="4"/>
  <c r="AW38" i="4" s="1"/>
  <c r="Y38" i="4"/>
  <c r="X38" i="4"/>
  <c r="W38" i="4"/>
  <c r="U38" i="4"/>
  <c r="T38" i="4"/>
  <c r="S38" i="4"/>
  <c r="Q38" i="4"/>
  <c r="P38" i="4"/>
  <c r="O38" i="4"/>
  <c r="M38" i="4"/>
  <c r="L38" i="4"/>
  <c r="K38" i="4"/>
  <c r="I38" i="4"/>
  <c r="G38" i="4"/>
  <c r="E38" i="4"/>
  <c r="AU37" i="4"/>
  <c r="AT37" i="4"/>
  <c r="AS37" i="4"/>
  <c r="AQ37" i="4"/>
  <c r="AP37" i="4"/>
  <c r="AO37" i="4"/>
  <c r="AM37" i="4"/>
  <c r="AL37" i="4"/>
  <c r="AK37" i="4"/>
  <c r="AI37" i="4"/>
  <c r="AH37" i="4"/>
  <c r="AG37" i="4"/>
  <c r="AE37" i="4"/>
  <c r="AD37" i="4"/>
  <c r="AC37" i="4"/>
  <c r="AB37" i="4"/>
  <c r="AW37" i="4" s="1"/>
  <c r="Y37" i="4"/>
  <c r="X37" i="4"/>
  <c r="W37" i="4"/>
  <c r="U37" i="4"/>
  <c r="T37" i="4"/>
  <c r="S37" i="4"/>
  <c r="Q37" i="4"/>
  <c r="P37" i="4"/>
  <c r="O37" i="4"/>
  <c r="M37" i="4"/>
  <c r="L37" i="4"/>
  <c r="K37" i="4"/>
  <c r="I37" i="4"/>
  <c r="G37" i="4"/>
  <c r="E37" i="4"/>
  <c r="AU36" i="4"/>
  <c r="AT36" i="4"/>
  <c r="AS36" i="4"/>
  <c r="AQ36" i="4"/>
  <c r="AP36" i="4"/>
  <c r="AO36" i="4"/>
  <c r="AM36" i="4"/>
  <c r="AL36" i="4"/>
  <c r="AK36" i="4"/>
  <c r="AI36" i="4"/>
  <c r="AH36" i="4"/>
  <c r="AG36" i="4"/>
  <c r="AE36" i="4"/>
  <c r="AD36" i="4"/>
  <c r="AC36" i="4"/>
  <c r="AB36" i="4"/>
  <c r="AW36" i="4"/>
  <c r="Y36" i="4"/>
  <c r="X36" i="4"/>
  <c r="W36" i="4"/>
  <c r="U36" i="4"/>
  <c r="T36" i="4"/>
  <c r="S36" i="4"/>
  <c r="Q36" i="4"/>
  <c r="P36" i="4"/>
  <c r="O36" i="4"/>
  <c r="M36" i="4"/>
  <c r="L36" i="4"/>
  <c r="K36" i="4"/>
  <c r="I36" i="4"/>
  <c r="G36" i="4"/>
  <c r="E36" i="4"/>
  <c r="AU35" i="4"/>
  <c r="AT35" i="4"/>
  <c r="AS35" i="4"/>
  <c r="AQ35" i="4"/>
  <c r="AP35" i="4"/>
  <c r="AO35" i="4"/>
  <c r="AM35" i="4"/>
  <c r="AL35" i="4"/>
  <c r="AK35" i="4"/>
  <c r="AI35" i="4"/>
  <c r="AH35" i="4"/>
  <c r="AG35" i="4"/>
  <c r="AE35" i="4"/>
  <c r="AD35" i="4"/>
  <c r="AC35" i="4"/>
  <c r="AB35" i="4"/>
  <c r="AW35" i="4" s="1"/>
  <c r="Y35" i="4"/>
  <c r="X35" i="4"/>
  <c r="W35" i="4"/>
  <c r="U35" i="4"/>
  <c r="T35" i="4"/>
  <c r="S35" i="4"/>
  <c r="Q35" i="4"/>
  <c r="P35" i="4"/>
  <c r="O35" i="4"/>
  <c r="M35" i="4"/>
  <c r="AV35" i="4" s="1"/>
  <c r="L35" i="4"/>
  <c r="K35" i="4"/>
  <c r="I35" i="4"/>
  <c r="G35" i="4"/>
  <c r="E35" i="4"/>
  <c r="AU34" i="4"/>
  <c r="AT34" i="4"/>
  <c r="AS34" i="4"/>
  <c r="AQ34" i="4"/>
  <c r="AP34" i="4"/>
  <c r="AO34" i="4"/>
  <c r="AM34" i="4"/>
  <c r="AL34" i="4"/>
  <c r="AK34" i="4"/>
  <c r="AI34" i="4"/>
  <c r="AH34" i="4"/>
  <c r="AG34" i="4"/>
  <c r="AE34" i="4"/>
  <c r="AD34" i="4"/>
  <c r="AC34" i="4"/>
  <c r="AB34" i="4"/>
  <c r="AW34" i="4" s="1"/>
  <c r="Y34" i="4"/>
  <c r="X34" i="4"/>
  <c r="W34" i="4"/>
  <c r="U34" i="4"/>
  <c r="T34" i="4"/>
  <c r="S34" i="4"/>
  <c r="Q34" i="4"/>
  <c r="P34" i="4"/>
  <c r="O34" i="4"/>
  <c r="M34" i="4"/>
  <c r="L34" i="4"/>
  <c r="K34" i="4"/>
  <c r="I34" i="4"/>
  <c r="G34" i="4"/>
  <c r="E34" i="4"/>
  <c r="AU33" i="4"/>
  <c r="AT33" i="4"/>
  <c r="AS33" i="4"/>
  <c r="AQ33" i="4"/>
  <c r="AP33" i="4"/>
  <c r="AO33" i="4"/>
  <c r="AM33" i="4"/>
  <c r="AL33" i="4"/>
  <c r="AK33" i="4"/>
  <c r="AI33" i="4"/>
  <c r="AH33" i="4"/>
  <c r="AG33" i="4"/>
  <c r="AE33" i="4"/>
  <c r="AD33" i="4"/>
  <c r="AC33" i="4"/>
  <c r="AB33" i="4"/>
  <c r="AW33" i="4" s="1"/>
  <c r="Y33" i="4"/>
  <c r="X33" i="4"/>
  <c r="W33" i="4"/>
  <c r="U33" i="4"/>
  <c r="T33" i="4"/>
  <c r="S33" i="4"/>
  <c r="Q33" i="4"/>
  <c r="P33" i="4"/>
  <c r="O33" i="4"/>
  <c r="M33" i="4"/>
  <c r="L33" i="4"/>
  <c r="K33" i="4"/>
  <c r="I33" i="4"/>
  <c r="G33" i="4"/>
  <c r="E33" i="4"/>
  <c r="AU32" i="4"/>
  <c r="AT32" i="4"/>
  <c r="AS32" i="4"/>
  <c r="AQ32" i="4"/>
  <c r="AP32" i="4"/>
  <c r="AO32" i="4"/>
  <c r="AM32" i="4"/>
  <c r="AL32" i="4"/>
  <c r="AK32" i="4"/>
  <c r="AI32" i="4"/>
  <c r="AH32" i="4"/>
  <c r="AG32" i="4"/>
  <c r="AE32" i="4"/>
  <c r="AD32" i="4"/>
  <c r="AC32" i="4"/>
  <c r="AB32" i="4"/>
  <c r="AW32" i="4"/>
  <c r="Y32" i="4"/>
  <c r="X32" i="4"/>
  <c r="W32" i="4"/>
  <c r="U32" i="4"/>
  <c r="T32" i="4"/>
  <c r="S32" i="4"/>
  <c r="Q32" i="4"/>
  <c r="P32" i="4"/>
  <c r="O32" i="4"/>
  <c r="M32" i="4"/>
  <c r="L32" i="4"/>
  <c r="K32" i="4"/>
  <c r="I32" i="4"/>
  <c r="G32" i="4"/>
  <c r="E32" i="4"/>
  <c r="AU31" i="4"/>
  <c r="AT31" i="4"/>
  <c r="AS31" i="4"/>
  <c r="AQ31" i="4"/>
  <c r="AP31" i="4"/>
  <c r="AO31" i="4"/>
  <c r="AM31" i="4"/>
  <c r="AL31" i="4"/>
  <c r="AK31" i="4"/>
  <c r="AI31" i="4"/>
  <c r="AH31" i="4"/>
  <c r="AG31" i="4"/>
  <c r="AE31" i="4"/>
  <c r="AD31" i="4"/>
  <c r="AC31" i="4"/>
  <c r="AB31" i="4"/>
  <c r="AW31" i="4"/>
  <c r="Y31" i="4"/>
  <c r="X31" i="4"/>
  <c r="W31" i="4"/>
  <c r="U31" i="4"/>
  <c r="T31" i="4"/>
  <c r="S31" i="4"/>
  <c r="Q31" i="4"/>
  <c r="P31" i="4"/>
  <c r="O31" i="4"/>
  <c r="M31" i="4"/>
  <c r="L31" i="4"/>
  <c r="K31" i="4"/>
  <c r="I31" i="4"/>
  <c r="G31" i="4"/>
  <c r="E31" i="4"/>
  <c r="AU30" i="4"/>
  <c r="AT30" i="4"/>
  <c r="AS30" i="4"/>
  <c r="AQ30" i="4"/>
  <c r="AP30" i="4"/>
  <c r="AO30" i="4"/>
  <c r="AM30" i="4"/>
  <c r="AL30" i="4"/>
  <c r="AK30" i="4"/>
  <c r="AI30" i="4"/>
  <c r="AH30" i="4"/>
  <c r="AG30" i="4"/>
  <c r="AE30" i="4"/>
  <c r="AD30" i="4"/>
  <c r="AC30" i="4"/>
  <c r="AB30" i="4"/>
  <c r="AW30" i="4"/>
  <c r="Y30" i="4"/>
  <c r="X30" i="4"/>
  <c r="W30" i="4"/>
  <c r="U30" i="4"/>
  <c r="T30" i="4"/>
  <c r="S30" i="4"/>
  <c r="Q30" i="4"/>
  <c r="P30" i="4"/>
  <c r="O30" i="4"/>
  <c r="M30" i="4"/>
  <c r="L30" i="4"/>
  <c r="K30" i="4"/>
  <c r="I30" i="4"/>
  <c r="G30" i="4"/>
  <c r="E30" i="4"/>
  <c r="AU29" i="4"/>
  <c r="AT29" i="4"/>
  <c r="AS29" i="4"/>
  <c r="AQ29" i="4"/>
  <c r="AP29" i="4"/>
  <c r="AO29" i="4"/>
  <c r="AM29" i="4"/>
  <c r="AL29" i="4"/>
  <c r="AK29" i="4"/>
  <c r="AI29" i="4"/>
  <c r="AH29" i="4"/>
  <c r="AG29" i="4"/>
  <c r="AE29" i="4"/>
  <c r="AD29" i="4"/>
  <c r="AC29" i="4"/>
  <c r="AB29" i="4"/>
  <c r="AW29" i="4"/>
  <c r="Y29" i="4"/>
  <c r="X29" i="4"/>
  <c r="W29" i="4"/>
  <c r="U29" i="4"/>
  <c r="T29" i="4"/>
  <c r="S29" i="4"/>
  <c r="Q29" i="4"/>
  <c r="P29" i="4"/>
  <c r="O29" i="4"/>
  <c r="M29" i="4"/>
  <c r="L29" i="4"/>
  <c r="K29" i="4"/>
  <c r="I29" i="4"/>
  <c r="G29" i="4"/>
  <c r="E29" i="4"/>
  <c r="AU28" i="4"/>
  <c r="AT28" i="4"/>
  <c r="AS28" i="4"/>
  <c r="AQ28" i="4"/>
  <c r="AP28" i="4"/>
  <c r="AO28" i="4"/>
  <c r="AM28" i="4"/>
  <c r="AL28" i="4"/>
  <c r="AK28" i="4"/>
  <c r="AI28" i="4"/>
  <c r="AH28" i="4"/>
  <c r="AG28" i="4"/>
  <c r="AE28" i="4"/>
  <c r="AD28" i="4"/>
  <c r="AC28" i="4"/>
  <c r="AB28" i="4"/>
  <c r="AW28" i="4"/>
  <c r="Y28" i="4"/>
  <c r="X28" i="4"/>
  <c r="W28" i="4"/>
  <c r="U28" i="4"/>
  <c r="T28" i="4"/>
  <c r="S28" i="4"/>
  <c r="Q28" i="4"/>
  <c r="P28" i="4"/>
  <c r="O28" i="4"/>
  <c r="M28" i="4"/>
  <c r="L28" i="4"/>
  <c r="K28" i="4"/>
  <c r="I28" i="4"/>
  <c r="G28" i="4"/>
  <c r="E28" i="4"/>
  <c r="AU27" i="4"/>
  <c r="AT27" i="4"/>
  <c r="AS27" i="4"/>
  <c r="AQ27" i="4"/>
  <c r="AP27" i="4"/>
  <c r="AO27" i="4"/>
  <c r="AM27" i="4"/>
  <c r="AL27" i="4"/>
  <c r="AK27" i="4"/>
  <c r="AI27" i="4"/>
  <c r="AH27" i="4"/>
  <c r="AG27" i="4"/>
  <c r="AE27" i="4"/>
  <c r="AD27" i="4"/>
  <c r="AC27" i="4"/>
  <c r="AB27" i="4"/>
  <c r="AW27" i="4"/>
  <c r="Y27" i="4"/>
  <c r="X27" i="4"/>
  <c r="W27" i="4"/>
  <c r="U27" i="4"/>
  <c r="T27" i="4"/>
  <c r="S27" i="4"/>
  <c r="Q27" i="4"/>
  <c r="P27" i="4"/>
  <c r="O27" i="4"/>
  <c r="M27" i="4"/>
  <c r="L27" i="4"/>
  <c r="K27" i="4"/>
  <c r="I27" i="4"/>
  <c r="G27" i="4"/>
  <c r="E27" i="4"/>
  <c r="AU26" i="4"/>
  <c r="AT26" i="4"/>
  <c r="AS26" i="4"/>
  <c r="AQ26" i="4"/>
  <c r="AP26" i="4"/>
  <c r="AO26" i="4"/>
  <c r="AM26" i="4"/>
  <c r="AL26" i="4"/>
  <c r="AK26" i="4"/>
  <c r="AI26" i="4"/>
  <c r="AH26" i="4"/>
  <c r="AG26" i="4"/>
  <c r="AE26" i="4"/>
  <c r="AD26" i="4"/>
  <c r="AC26" i="4"/>
  <c r="AB26" i="4"/>
  <c r="AW26" i="4" s="1"/>
  <c r="Y26" i="4"/>
  <c r="X26" i="4"/>
  <c r="W26" i="4"/>
  <c r="U26" i="4"/>
  <c r="T26" i="4"/>
  <c r="S26" i="4"/>
  <c r="Q26" i="4"/>
  <c r="P26" i="4"/>
  <c r="O26" i="4"/>
  <c r="M26" i="4"/>
  <c r="L26" i="4"/>
  <c r="K26" i="4"/>
  <c r="I26" i="4"/>
  <c r="G26" i="4"/>
  <c r="E26" i="4"/>
  <c r="AU25" i="4"/>
  <c r="AT25" i="4"/>
  <c r="AS25" i="4"/>
  <c r="AQ25" i="4"/>
  <c r="AP25" i="4"/>
  <c r="AO25" i="4"/>
  <c r="AM25" i="4"/>
  <c r="AL25" i="4"/>
  <c r="AK25" i="4"/>
  <c r="AI25" i="4"/>
  <c r="AH25" i="4"/>
  <c r="AG25" i="4"/>
  <c r="AE25" i="4"/>
  <c r="AD25" i="4"/>
  <c r="AC25" i="4"/>
  <c r="AB25" i="4"/>
  <c r="AW25" i="4" s="1"/>
  <c r="Y25" i="4"/>
  <c r="X25" i="4"/>
  <c r="W25" i="4"/>
  <c r="U25" i="4"/>
  <c r="T25" i="4"/>
  <c r="S25" i="4"/>
  <c r="Q25" i="4"/>
  <c r="P25" i="4"/>
  <c r="O25" i="4"/>
  <c r="M25" i="4"/>
  <c r="AV25" i="4" s="1"/>
  <c r="L25" i="4"/>
  <c r="K25" i="4"/>
  <c r="I25" i="4"/>
  <c r="G25" i="4"/>
  <c r="E25" i="4"/>
  <c r="AU24" i="4"/>
  <c r="AT24" i="4"/>
  <c r="AS24" i="4"/>
  <c r="AQ24" i="4"/>
  <c r="AP24" i="4"/>
  <c r="AO24" i="4"/>
  <c r="AM24" i="4"/>
  <c r="AL24" i="4"/>
  <c r="AK24" i="4"/>
  <c r="AI24" i="4"/>
  <c r="AH24" i="4"/>
  <c r="AG24" i="4"/>
  <c r="AE24" i="4"/>
  <c r="AD24" i="4"/>
  <c r="AC24" i="4"/>
  <c r="AB24" i="4"/>
  <c r="AW24" i="4"/>
  <c r="Y24" i="4"/>
  <c r="X24" i="4"/>
  <c r="W24" i="4"/>
  <c r="U24" i="4"/>
  <c r="T24" i="4"/>
  <c r="S24" i="4"/>
  <c r="Q24" i="4"/>
  <c r="P24" i="4"/>
  <c r="O24" i="4"/>
  <c r="M24" i="4"/>
  <c r="L24" i="4"/>
  <c r="K24" i="4"/>
  <c r="I24" i="4"/>
  <c r="G24" i="4"/>
  <c r="E24" i="4"/>
  <c r="AU23" i="4"/>
  <c r="AT23" i="4"/>
  <c r="AS23" i="4"/>
  <c r="AQ23" i="4"/>
  <c r="AP23" i="4"/>
  <c r="AO23" i="4"/>
  <c r="AM23" i="4"/>
  <c r="AL23" i="4"/>
  <c r="AK23" i="4"/>
  <c r="AI23" i="4"/>
  <c r="AH23" i="4"/>
  <c r="AG23" i="4"/>
  <c r="AE23" i="4"/>
  <c r="AD23" i="4"/>
  <c r="AC23" i="4"/>
  <c r="AB23" i="4"/>
  <c r="AW23" i="4"/>
  <c r="Y23" i="4"/>
  <c r="X23" i="4"/>
  <c r="W23" i="4"/>
  <c r="U23" i="4"/>
  <c r="T23" i="4"/>
  <c r="S23" i="4"/>
  <c r="Q23" i="4"/>
  <c r="P23" i="4"/>
  <c r="O23" i="4"/>
  <c r="M23" i="4"/>
  <c r="L23" i="4"/>
  <c r="K23" i="4"/>
  <c r="I23" i="4"/>
  <c r="G23" i="4"/>
  <c r="E23" i="4"/>
  <c r="AU22" i="4"/>
  <c r="AT22" i="4"/>
  <c r="AS22" i="4"/>
  <c r="AQ22" i="4"/>
  <c r="AP22" i="4"/>
  <c r="AO22" i="4"/>
  <c r="AM22" i="4"/>
  <c r="AL22" i="4"/>
  <c r="AK22" i="4"/>
  <c r="AI22" i="4"/>
  <c r="AH22" i="4"/>
  <c r="AG22" i="4"/>
  <c r="AE22" i="4"/>
  <c r="AD22" i="4"/>
  <c r="AC22" i="4"/>
  <c r="AB22" i="4"/>
  <c r="AW22" i="4" s="1"/>
  <c r="Y22" i="4"/>
  <c r="X22" i="4"/>
  <c r="W22" i="4"/>
  <c r="U22" i="4"/>
  <c r="T22" i="4"/>
  <c r="S22" i="4"/>
  <c r="Q22" i="4"/>
  <c r="P22" i="4"/>
  <c r="O22" i="4"/>
  <c r="M22" i="4"/>
  <c r="L22" i="4"/>
  <c r="K22" i="4"/>
  <c r="I22" i="4"/>
  <c r="G22" i="4"/>
  <c r="E22" i="4"/>
  <c r="AU21" i="4"/>
  <c r="AT21" i="4"/>
  <c r="AS21" i="4"/>
  <c r="AQ21" i="4"/>
  <c r="AP21" i="4"/>
  <c r="AO21" i="4"/>
  <c r="AM21" i="4"/>
  <c r="AL21" i="4"/>
  <c r="AK21" i="4"/>
  <c r="AI21" i="4"/>
  <c r="AH21" i="4"/>
  <c r="AG21" i="4"/>
  <c r="AE21" i="4"/>
  <c r="AD21" i="4"/>
  <c r="AC21" i="4"/>
  <c r="AB21" i="4"/>
  <c r="AW21" i="4" s="1"/>
  <c r="Y21" i="4"/>
  <c r="X21" i="4"/>
  <c r="W21" i="4"/>
  <c r="U21" i="4"/>
  <c r="T21" i="4"/>
  <c r="S21" i="4"/>
  <c r="Q21" i="4"/>
  <c r="P21" i="4"/>
  <c r="O21" i="4"/>
  <c r="M21" i="4"/>
  <c r="L21" i="4"/>
  <c r="K21" i="4"/>
  <c r="I21" i="4"/>
  <c r="G21" i="4"/>
  <c r="E21" i="4"/>
  <c r="AU20" i="4"/>
  <c r="AT20" i="4"/>
  <c r="AS20" i="4"/>
  <c r="AQ20" i="4"/>
  <c r="AP20" i="4"/>
  <c r="AO20" i="4"/>
  <c r="AM20" i="4"/>
  <c r="AL20" i="4"/>
  <c r="AK20" i="4"/>
  <c r="AI20" i="4"/>
  <c r="AH20" i="4"/>
  <c r="AG20" i="4"/>
  <c r="AE20" i="4"/>
  <c r="AD20" i="4"/>
  <c r="AC20" i="4"/>
  <c r="AB20" i="4"/>
  <c r="AW20" i="4" s="1"/>
  <c r="Y20" i="4"/>
  <c r="X20" i="4"/>
  <c r="W20" i="4"/>
  <c r="U20" i="4"/>
  <c r="T20" i="4"/>
  <c r="S20" i="4"/>
  <c r="Q20" i="4"/>
  <c r="P20" i="4"/>
  <c r="O20" i="4"/>
  <c r="M20" i="4"/>
  <c r="L20" i="4"/>
  <c r="K20" i="4"/>
  <c r="I20" i="4"/>
  <c r="G20" i="4"/>
  <c r="E20" i="4"/>
  <c r="AU19" i="4"/>
  <c r="AT19" i="4"/>
  <c r="AS19" i="4"/>
  <c r="AQ19" i="4"/>
  <c r="AP19" i="4"/>
  <c r="AO19" i="4"/>
  <c r="AM19" i="4"/>
  <c r="AL19" i="4"/>
  <c r="AK19" i="4"/>
  <c r="AI19" i="4"/>
  <c r="AH19" i="4"/>
  <c r="AG19" i="4"/>
  <c r="AE19" i="4"/>
  <c r="AD19" i="4"/>
  <c r="AC19" i="4"/>
  <c r="AB19" i="4"/>
  <c r="AW19" i="4" s="1"/>
  <c r="Y19" i="4"/>
  <c r="X19" i="4"/>
  <c r="W19" i="4"/>
  <c r="U19" i="4"/>
  <c r="T19" i="4"/>
  <c r="S19" i="4"/>
  <c r="Q19" i="4"/>
  <c r="P19" i="4"/>
  <c r="O19" i="4"/>
  <c r="M19" i="4"/>
  <c r="L19" i="4"/>
  <c r="K19" i="4"/>
  <c r="I19" i="4"/>
  <c r="G19" i="4"/>
  <c r="E19" i="4"/>
  <c r="AU18" i="4"/>
  <c r="AT18" i="4"/>
  <c r="AS18" i="4"/>
  <c r="AQ18" i="4"/>
  <c r="AP18" i="4"/>
  <c r="AO18" i="4"/>
  <c r="AM18" i="4"/>
  <c r="AL18" i="4"/>
  <c r="AK18" i="4"/>
  <c r="AI18" i="4"/>
  <c r="AH18" i="4"/>
  <c r="AG18" i="4"/>
  <c r="AE18" i="4"/>
  <c r="AD18" i="4"/>
  <c r="AC18" i="4"/>
  <c r="AB18" i="4"/>
  <c r="AW18" i="4"/>
  <c r="Y18" i="4"/>
  <c r="X18" i="4"/>
  <c r="W18" i="4"/>
  <c r="U18" i="4"/>
  <c r="T18" i="4"/>
  <c r="S18" i="4"/>
  <c r="Q18" i="4"/>
  <c r="P18" i="4"/>
  <c r="O18" i="4"/>
  <c r="M18" i="4"/>
  <c r="L18" i="4"/>
  <c r="K18" i="4"/>
  <c r="I18" i="4"/>
  <c r="G18" i="4"/>
  <c r="E18" i="4"/>
  <c r="AU17" i="4"/>
  <c r="AT17" i="4"/>
  <c r="AS17" i="4"/>
  <c r="AQ17" i="4"/>
  <c r="AP17" i="4"/>
  <c r="AO17" i="4"/>
  <c r="AM17" i="4"/>
  <c r="AL17" i="4"/>
  <c r="AK17" i="4"/>
  <c r="AI17" i="4"/>
  <c r="AH17" i="4"/>
  <c r="AG17" i="4"/>
  <c r="AE17" i="4"/>
  <c r="AD17" i="4"/>
  <c r="AC17" i="4"/>
  <c r="AB17" i="4"/>
  <c r="AW17" i="4"/>
  <c r="Y17" i="4"/>
  <c r="X17" i="4"/>
  <c r="W17" i="4"/>
  <c r="U17" i="4"/>
  <c r="T17" i="4"/>
  <c r="S17" i="4"/>
  <c r="Q17" i="4"/>
  <c r="P17" i="4"/>
  <c r="O17" i="4"/>
  <c r="M17" i="4"/>
  <c r="L17" i="4"/>
  <c r="K17" i="4"/>
  <c r="I17" i="4"/>
  <c r="G17" i="4"/>
  <c r="E17" i="4"/>
  <c r="AU16" i="4"/>
  <c r="AT16" i="4"/>
  <c r="AS16" i="4"/>
  <c r="AQ16" i="4"/>
  <c r="AP16" i="4"/>
  <c r="AO16" i="4"/>
  <c r="AM16" i="4"/>
  <c r="AL16" i="4"/>
  <c r="AK16" i="4"/>
  <c r="AI16" i="4"/>
  <c r="AH16" i="4"/>
  <c r="AG16" i="4"/>
  <c r="AE16" i="4"/>
  <c r="AD16" i="4"/>
  <c r="AC16" i="4"/>
  <c r="AB16" i="4"/>
  <c r="AW16" i="4"/>
  <c r="Y16" i="4"/>
  <c r="X16" i="4"/>
  <c r="W16" i="4"/>
  <c r="U16" i="4"/>
  <c r="T16" i="4"/>
  <c r="S16" i="4"/>
  <c r="Q16" i="4"/>
  <c r="P16" i="4"/>
  <c r="O16" i="4"/>
  <c r="M16" i="4"/>
  <c r="L16" i="4"/>
  <c r="K16" i="4"/>
  <c r="I16" i="4"/>
  <c r="G16" i="4"/>
  <c r="E16" i="4"/>
  <c r="AU15" i="4"/>
  <c r="AT15" i="4"/>
  <c r="AS15" i="4"/>
  <c r="AQ15" i="4"/>
  <c r="AP15" i="4"/>
  <c r="AO15" i="4"/>
  <c r="AM15" i="4"/>
  <c r="AL15" i="4"/>
  <c r="AK15" i="4"/>
  <c r="AI15" i="4"/>
  <c r="AH15" i="4"/>
  <c r="AG15" i="4"/>
  <c r="AE15" i="4"/>
  <c r="AD15" i="4"/>
  <c r="AC15" i="4"/>
  <c r="AB15" i="4"/>
  <c r="AW15" i="4" s="1"/>
  <c r="Y15" i="4"/>
  <c r="X15" i="4"/>
  <c r="W15" i="4"/>
  <c r="U15" i="4"/>
  <c r="T15" i="4"/>
  <c r="S15" i="4"/>
  <c r="Q15" i="4"/>
  <c r="P15" i="4"/>
  <c r="O15" i="4"/>
  <c r="M15" i="4"/>
  <c r="L15" i="4"/>
  <c r="K15" i="4"/>
  <c r="I15" i="4"/>
  <c r="G15" i="4"/>
  <c r="E15" i="4"/>
  <c r="AU14" i="4"/>
  <c r="AT14" i="4"/>
  <c r="AS14" i="4"/>
  <c r="AQ14" i="4"/>
  <c r="AP14" i="4"/>
  <c r="AO14" i="4"/>
  <c r="AM14" i="4"/>
  <c r="AL14" i="4"/>
  <c r="AK14" i="4"/>
  <c r="AI14" i="4"/>
  <c r="AH14" i="4"/>
  <c r="AG14" i="4"/>
  <c r="AE14" i="4"/>
  <c r="AD14" i="4"/>
  <c r="AC14" i="4"/>
  <c r="AB14" i="4"/>
  <c r="AW14" i="4" s="1"/>
  <c r="Y14" i="4"/>
  <c r="X14" i="4"/>
  <c r="W14" i="4"/>
  <c r="U14" i="4"/>
  <c r="T14" i="4"/>
  <c r="S14" i="4"/>
  <c r="Q14" i="4"/>
  <c r="P14" i="4"/>
  <c r="O14" i="4"/>
  <c r="M14" i="4"/>
  <c r="L14" i="4"/>
  <c r="K14" i="4"/>
  <c r="I14" i="4"/>
  <c r="G14" i="4"/>
  <c r="E14" i="4"/>
  <c r="AU13" i="4"/>
  <c r="AT13" i="4"/>
  <c r="AS13" i="4"/>
  <c r="AQ13" i="4"/>
  <c r="AP13" i="4"/>
  <c r="AO13" i="4"/>
  <c r="AM13" i="4"/>
  <c r="AL13" i="4"/>
  <c r="AK13" i="4"/>
  <c r="AI13" i="4"/>
  <c r="AH13" i="4"/>
  <c r="AG13" i="4"/>
  <c r="AE13" i="4"/>
  <c r="AD13" i="4"/>
  <c r="AC13" i="4"/>
  <c r="AB13" i="4"/>
  <c r="AW13" i="4" s="1"/>
  <c r="Y13" i="4"/>
  <c r="X13" i="4"/>
  <c r="W13" i="4"/>
  <c r="U13" i="4"/>
  <c r="T13" i="4"/>
  <c r="S13" i="4"/>
  <c r="Q13" i="4"/>
  <c r="P13" i="4"/>
  <c r="O13" i="4"/>
  <c r="M13" i="4"/>
  <c r="L13" i="4"/>
  <c r="K13" i="4"/>
  <c r="I13" i="4"/>
  <c r="G13" i="4"/>
  <c r="E13" i="4"/>
  <c r="AU12" i="4"/>
  <c r="AT12" i="4"/>
  <c r="AS12" i="4"/>
  <c r="AQ12" i="4"/>
  <c r="AP12" i="4"/>
  <c r="AO12" i="4"/>
  <c r="AM12" i="4"/>
  <c r="AL12" i="4"/>
  <c r="AK12" i="4"/>
  <c r="AI12" i="4"/>
  <c r="AH12" i="4"/>
  <c r="AG12" i="4"/>
  <c r="AE12" i="4"/>
  <c r="AD12" i="4"/>
  <c r="AC12" i="4"/>
  <c r="AB12" i="4"/>
  <c r="AW12" i="4" s="1"/>
  <c r="Y12" i="4"/>
  <c r="X12" i="4"/>
  <c r="W12" i="4"/>
  <c r="U12" i="4"/>
  <c r="T12" i="4"/>
  <c r="S12" i="4"/>
  <c r="Q12" i="4"/>
  <c r="P12" i="4"/>
  <c r="O12" i="4"/>
  <c r="M12" i="4"/>
  <c r="L12" i="4"/>
  <c r="K12" i="4"/>
  <c r="I12" i="4"/>
  <c r="G12" i="4"/>
  <c r="E12" i="4"/>
  <c r="AU11" i="4"/>
  <c r="AT11" i="4"/>
  <c r="AS11" i="4"/>
  <c r="AQ11" i="4"/>
  <c r="AP11" i="4"/>
  <c r="AO11" i="4"/>
  <c r="AM11" i="4"/>
  <c r="AL11" i="4"/>
  <c r="AK11" i="4"/>
  <c r="AI11" i="4"/>
  <c r="AH11" i="4"/>
  <c r="AG11" i="4"/>
  <c r="AE11" i="4"/>
  <c r="AD11" i="4"/>
  <c r="AC11" i="4"/>
  <c r="AB11" i="4"/>
  <c r="AW11" i="4" s="1"/>
  <c r="Y11" i="4"/>
  <c r="X11" i="4"/>
  <c r="W11" i="4"/>
  <c r="U11" i="4"/>
  <c r="T11" i="4"/>
  <c r="S11" i="4"/>
  <c r="Q11" i="4"/>
  <c r="P11" i="4"/>
  <c r="O11" i="4"/>
  <c r="M11" i="4"/>
  <c r="AV11" i="4" s="1"/>
  <c r="L11" i="4"/>
  <c r="K11" i="4"/>
  <c r="I11" i="4"/>
  <c r="G11" i="4"/>
  <c r="E11" i="4"/>
  <c r="AU10" i="4"/>
  <c r="AT10" i="4"/>
  <c r="AQ10" i="4"/>
  <c r="AP10" i="4"/>
  <c r="AM10" i="4"/>
  <c r="AI10" i="4"/>
  <c r="AH10" i="4"/>
  <c r="AE10" i="4"/>
  <c r="AD10" i="4"/>
  <c r="AC10" i="4"/>
  <c r="AB10" i="4"/>
  <c r="Y10" i="4"/>
  <c r="X10" i="4"/>
  <c r="U10" i="4"/>
  <c r="T10" i="4"/>
  <c r="Q10" i="4"/>
  <c r="E21" i="9" s="1"/>
  <c r="P10" i="4"/>
  <c r="M10" i="4"/>
  <c r="L10" i="4"/>
  <c r="I10" i="4"/>
  <c r="G10" i="4"/>
  <c r="E10" i="4"/>
  <c r="K21" i="9"/>
  <c r="J21" i="9"/>
  <c r="J20" i="9"/>
  <c r="I21" i="9"/>
  <c r="H21" i="9"/>
  <c r="K20" i="9"/>
  <c r="I20" i="9"/>
  <c r="H20" i="9"/>
  <c r="B4" i="9"/>
  <c r="H11" i="9" s="1"/>
  <c r="J17" i="9"/>
  <c r="C15" i="9"/>
  <c r="B15" i="9"/>
  <c r="G21" i="9"/>
  <c r="D21" i="9"/>
  <c r="G20" i="9"/>
  <c r="F20" i="9"/>
  <c r="E20" i="9"/>
  <c r="D20" i="9"/>
  <c r="C11" i="9"/>
  <c r="B11" i="9"/>
  <c r="C7" i="9"/>
  <c r="B7" i="9"/>
  <c r="J29" i="9"/>
  <c r="I29" i="9"/>
  <c r="J28" i="9"/>
  <c r="J25" i="9"/>
  <c r="I25" i="9"/>
  <c r="J24" i="9"/>
  <c r="AV105" i="4"/>
  <c r="AV278" i="4"/>
  <c r="AV142" i="4"/>
  <c r="AV195" i="4"/>
  <c r="AV243" i="4"/>
  <c r="AV266" i="4"/>
  <c r="AV275" i="4"/>
  <c r="AV294" i="4"/>
  <c r="AV295" i="4"/>
  <c r="AV303" i="4"/>
  <c r="AV80" i="4"/>
  <c r="AV125" i="4"/>
  <c r="AV141" i="4"/>
  <c r="AV110" i="4"/>
  <c r="AV124" i="4"/>
  <c r="AV184" i="4"/>
  <c r="AV261" i="4"/>
  <c r="AV126" i="4"/>
  <c r="AV103" i="4"/>
  <c r="AV200" i="4"/>
  <c r="AV240" i="4"/>
  <c r="AV241" i="4"/>
  <c r="AV288" i="4"/>
  <c r="AV296" i="4"/>
  <c r="AV242" i="4"/>
  <c r="AV57" i="4"/>
  <c r="AV77" i="4"/>
  <c r="AV127" i="4"/>
  <c r="AV41" i="4"/>
  <c r="AV143" i="4"/>
  <c r="AV289" i="4"/>
  <c r="AS11" i="16"/>
  <c r="AL11" i="16"/>
  <c r="K11" i="16"/>
  <c r="AK10" i="16"/>
  <c r="AL10" i="16"/>
  <c r="AG10" i="15"/>
  <c r="AO10" i="4"/>
  <c r="F21" i="9"/>
  <c r="S10" i="4"/>
  <c r="AV18" i="13"/>
  <c r="AV114" i="13"/>
  <c r="AV186" i="13"/>
  <c r="AV170" i="13"/>
  <c r="AV169" i="13"/>
  <c r="AV113" i="13"/>
  <c r="AV153" i="13"/>
  <c r="AV17" i="13"/>
  <c r="AV136" i="13"/>
  <c r="AV30" i="13"/>
  <c r="AV31" i="13"/>
  <c r="AV46" i="13"/>
  <c r="AV47" i="13"/>
  <c r="AV62" i="13"/>
  <c r="AV63" i="13"/>
  <c r="AV78" i="13"/>
  <c r="AV79" i="13"/>
  <c r="AV94" i="13"/>
  <c r="AV95" i="13"/>
  <c r="AV110" i="13"/>
  <c r="AV112" i="13"/>
  <c r="AV131" i="13"/>
  <c r="AV132" i="13"/>
  <c r="AV198" i="13"/>
  <c r="AV199" i="13"/>
  <c r="AV214" i="13"/>
  <c r="AV215" i="13"/>
  <c r="AV230" i="13"/>
  <c r="AV231" i="13"/>
  <c r="AV246" i="13"/>
  <c r="AV247" i="13"/>
  <c r="AV262" i="13"/>
  <c r="AV263" i="13"/>
  <c r="AV291" i="13"/>
  <c r="AV305" i="13"/>
  <c r="AV25" i="13"/>
  <c r="AV26" i="13"/>
  <c r="AV41" i="13"/>
  <c r="AV42" i="13"/>
  <c r="AV57" i="13"/>
  <c r="AV58" i="13"/>
  <c r="AV45" i="13"/>
  <c r="AV60" i="13"/>
  <c r="AV61" i="13"/>
  <c r="AV77" i="13"/>
  <c r="AV92" i="13"/>
  <c r="AV93" i="13"/>
  <c r="AV108" i="13"/>
  <c r="AV129" i="13"/>
  <c r="AV130" i="13"/>
  <c r="AV150" i="13"/>
  <c r="AV151" i="13"/>
  <c r="AV166" i="13"/>
  <c r="AV167" i="13"/>
  <c r="AV182" i="13"/>
  <c r="AV183" i="13"/>
  <c r="AV195" i="13"/>
  <c r="AV196" i="13"/>
  <c r="AV211" i="13"/>
  <c r="AV212" i="13"/>
  <c r="AV227" i="13"/>
  <c r="AV228" i="13"/>
  <c r="AV243" i="13"/>
  <c r="AV244" i="13"/>
  <c r="AV259" i="13"/>
  <c r="AV260" i="13"/>
  <c r="AV275" i="13"/>
  <c r="AV73" i="13"/>
  <c r="AV74" i="13"/>
  <c r="AV89" i="13"/>
  <c r="AV90" i="13"/>
  <c r="AV14" i="13"/>
  <c r="AV15" i="13"/>
  <c r="AV29" i="13"/>
  <c r="AV300" i="13"/>
  <c r="AV121" i="13"/>
  <c r="AV122" i="13"/>
  <c r="AV142" i="13"/>
  <c r="AV144" i="13"/>
  <c r="AV190" i="13"/>
  <c r="AV191" i="13"/>
  <c r="AV206" i="13"/>
  <c r="AV207" i="13"/>
  <c r="AV222" i="13"/>
  <c r="AV223" i="13"/>
  <c r="AV238" i="13"/>
  <c r="AV239" i="13"/>
  <c r="AV254" i="13"/>
  <c r="AV255" i="13"/>
  <c r="AV270" i="13"/>
  <c r="AV271" i="13"/>
  <c r="AV299" i="13"/>
  <c r="AV70" i="13"/>
  <c r="AV71" i="13"/>
  <c r="AV86" i="13"/>
  <c r="AV87" i="13"/>
  <c r="AV102" i="13"/>
  <c r="AV103" i="13"/>
  <c r="AV279" i="13"/>
  <c r="AV105" i="13"/>
  <c r="AV106" i="13"/>
  <c r="AV126" i="13"/>
  <c r="AV128" i="13"/>
  <c r="AV194" i="13"/>
  <c r="AV209" i="13"/>
  <c r="AV210" i="13"/>
  <c r="AV225" i="13"/>
  <c r="AV226" i="13"/>
  <c r="AV241" i="13"/>
  <c r="AV242" i="13"/>
  <c r="AV257" i="13"/>
  <c r="AV258" i="13"/>
  <c r="AV273" i="13"/>
  <c r="AV274" i="13"/>
  <c r="AV290" i="13"/>
  <c r="AV304" i="13"/>
  <c r="AV123" i="13"/>
  <c r="AV124" i="13"/>
  <c r="AV145" i="13"/>
  <c r="AV146" i="13"/>
  <c r="AV161" i="13"/>
  <c r="AV162" i="13"/>
  <c r="AV177" i="13"/>
  <c r="AV178" i="13"/>
  <c r="AV289" i="13"/>
  <c r="AV301" i="13"/>
  <c r="AV303" i="13"/>
  <c r="I24" i="14"/>
  <c r="AV22" i="13"/>
  <c r="AV23" i="13"/>
  <c r="AV38" i="13"/>
  <c r="AV39" i="13"/>
  <c r="AV54" i="13"/>
  <c r="AV296" i="13"/>
  <c r="AV307" i="13"/>
  <c r="AV147" i="13"/>
  <c r="AV148" i="13"/>
  <c r="AV149" i="13"/>
  <c r="AV163" i="13"/>
  <c r="AV164" i="13"/>
  <c r="AV179" i="13"/>
  <c r="AV180" i="13"/>
  <c r="AV193" i="13"/>
  <c r="AV283" i="13"/>
  <c r="AV284" i="13"/>
  <c r="AV36" i="13"/>
  <c r="AV37" i="13"/>
  <c r="AV53" i="13"/>
  <c r="AV69" i="13"/>
  <c r="AV84" i="13"/>
  <c r="AV85" i="13"/>
  <c r="AV100" i="13"/>
  <c r="AV118" i="13"/>
  <c r="AV120" i="13"/>
  <c r="AV139" i="13"/>
  <c r="AV140" i="13"/>
  <c r="AV158" i="13"/>
  <c r="AV159" i="13"/>
  <c r="AV174" i="13"/>
  <c r="AV175" i="13"/>
  <c r="AV203" i="13"/>
  <c r="AV204" i="13"/>
  <c r="AV219" i="13"/>
  <c r="AV220" i="13"/>
  <c r="AV235" i="13"/>
  <c r="AV236" i="13"/>
  <c r="AV252" i="13"/>
  <c r="AV281" i="13"/>
  <c r="AV282" i="13"/>
  <c r="AV298" i="13"/>
  <c r="AV33" i="13"/>
  <c r="AV49" i="13"/>
  <c r="AV50" i="13"/>
  <c r="AV65" i="13"/>
  <c r="AV66" i="13"/>
  <c r="AV81" i="13"/>
  <c r="AV82" i="13"/>
  <c r="AV97" i="13"/>
  <c r="AV98" i="13"/>
  <c r="AV115" i="13"/>
  <c r="AV116" i="13"/>
  <c r="AV137" i="13"/>
  <c r="AV138" i="13"/>
  <c r="AV155" i="13"/>
  <c r="AV156" i="13"/>
  <c r="AV157" i="13"/>
  <c r="AV171" i="13"/>
  <c r="AV172" i="13"/>
  <c r="AV187" i="13"/>
  <c r="AV188" i="13"/>
  <c r="AV201" i="13"/>
  <c r="AV202" i="13"/>
  <c r="AV217" i="13"/>
  <c r="AV218" i="13"/>
  <c r="AV233" i="13"/>
  <c r="AV234" i="13"/>
  <c r="AV249" i="13"/>
  <c r="AV250" i="13"/>
  <c r="AV265" i="13"/>
  <c r="AV266" i="13"/>
  <c r="AV297" i="13"/>
  <c r="AV309" i="13"/>
  <c r="AV117" i="13"/>
  <c r="AV80" i="13"/>
  <c r="AV285" i="13"/>
  <c r="AV286" i="13"/>
  <c r="AV21" i="13"/>
  <c r="AV253" i="13"/>
  <c r="AV12" i="13"/>
  <c r="AV51" i="13"/>
  <c r="AV52" i="13"/>
  <c r="AV232" i="13"/>
  <c r="AV13" i="13"/>
  <c r="AV83" i="13"/>
  <c r="AV208" i="13"/>
  <c r="AV125" i="13"/>
  <c r="AV143" i="13"/>
  <c r="AV213" i="13"/>
  <c r="AV181" i="13"/>
  <c r="AV200" i="13"/>
  <c r="AV216" i="13"/>
  <c r="AV24" i="13"/>
  <c r="AV40" i="13"/>
  <c r="AV111" i="13"/>
  <c r="AV277" i="13"/>
  <c r="AV294" i="13"/>
  <c r="AV107" i="13"/>
  <c r="AV276" i="13"/>
  <c r="AV34" i="13"/>
  <c r="AV154" i="13"/>
  <c r="AV288" i="13"/>
  <c r="AV109" i="13"/>
  <c r="AV160" i="13"/>
  <c r="AV261" i="13"/>
  <c r="AV16" i="13"/>
  <c r="AV32" i="13"/>
  <c r="AV292" i="13"/>
  <c r="AV176" i="13"/>
  <c r="AV264" i="13"/>
  <c r="AV11" i="13"/>
  <c r="AV27" i="13"/>
  <c r="AV28" i="13"/>
  <c r="AV221" i="13"/>
  <c r="AV245" i="13"/>
  <c r="AV256" i="13"/>
  <c r="AV278" i="13"/>
  <c r="AV104" i="13"/>
  <c r="AV168" i="13"/>
  <c r="AV272" i="13"/>
  <c r="AV72" i="13"/>
  <c r="AV75" i="13"/>
  <c r="AV76" i="13"/>
  <c r="AV135" i="13"/>
  <c r="AV192" i="13"/>
  <c r="AV224" i="13"/>
  <c r="AV237" i="13"/>
  <c r="AV248" i="13"/>
  <c r="AV251" i="13"/>
  <c r="AV19" i="13"/>
  <c r="AV43" i="13"/>
  <c r="AV44" i="13"/>
  <c r="AV141" i="13"/>
  <c r="AV189" i="13"/>
  <c r="AV205" i="13"/>
  <c r="AV64" i="13"/>
  <c r="AV67" i="13"/>
  <c r="AV68" i="13"/>
  <c r="AV96" i="13"/>
  <c r="AV99" i="13"/>
  <c r="AV127" i="13"/>
  <c r="AV173" i="13"/>
  <c r="AV267" i="13"/>
  <c r="AV268" i="13"/>
  <c r="AV308" i="13"/>
  <c r="AV20" i="13"/>
  <c r="AV35" i="13"/>
  <c r="AV133" i="13"/>
  <c r="AV152" i="13"/>
  <c r="AV184" i="13"/>
  <c r="AV197" i="13"/>
  <c r="AV229" i="13"/>
  <c r="AV240" i="13"/>
  <c r="AV280" i="13"/>
  <c r="AV302" i="13"/>
  <c r="AV48" i="13"/>
  <c r="AV55" i="13"/>
  <c r="AV56" i="13"/>
  <c r="AV59" i="13"/>
  <c r="AV88" i="13"/>
  <c r="AV91" i="13"/>
  <c r="AV101" i="13"/>
  <c r="AV119" i="13"/>
  <c r="AV165" i="13"/>
  <c r="AV269" i="13"/>
  <c r="J7" i="14"/>
  <c r="H11" i="14"/>
  <c r="K7" i="14"/>
  <c r="I11" i="14"/>
  <c r="D7" i="14"/>
  <c r="J11" i="14"/>
  <c r="I7" i="14"/>
  <c r="E7" i="14"/>
  <c r="K11" i="14"/>
  <c r="F7" i="14"/>
  <c r="D11" i="14"/>
  <c r="G7" i="14"/>
  <c r="E11" i="14"/>
  <c r="G11" i="14"/>
  <c r="H7" i="14"/>
  <c r="G11" i="9"/>
  <c r="G7" i="9"/>
  <c r="AG10" i="13"/>
  <c r="I28" i="14"/>
  <c r="G7" i="20"/>
  <c r="D7" i="20"/>
  <c r="E11" i="20"/>
  <c r="J11" i="20"/>
  <c r="F11" i="20"/>
  <c r="G11" i="20"/>
  <c r="I11" i="20"/>
  <c r="D11" i="20"/>
  <c r="K7" i="20"/>
  <c r="F7" i="20"/>
  <c r="H11" i="20"/>
  <c r="I7" i="20"/>
  <c r="J7" i="20"/>
  <c r="K11" i="20"/>
  <c r="H7" i="20"/>
  <c r="K11" i="9"/>
  <c r="K7" i="9"/>
  <c r="J7" i="9"/>
  <c r="F11" i="9"/>
  <c r="I11" i="9"/>
  <c r="H7" i="9"/>
  <c r="D7" i="9"/>
  <c r="E11" i="9"/>
  <c r="F7" i="9"/>
  <c r="E7" i="9"/>
  <c r="F5" i="18"/>
  <c r="AJ5" i="18"/>
  <c r="AM4" i="18" s="1"/>
  <c r="AF6" i="18"/>
  <c r="AR5" i="18"/>
  <c r="AU4" i="18" s="1"/>
  <c r="R6" i="18"/>
  <c r="D6" i="18"/>
  <c r="V6" i="18"/>
  <c r="H5" i="16"/>
  <c r="AN5" i="16"/>
  <c r="AO10" i="16" s="1"/>
  <c r="AR5" i="16"/>
  <c r="AS10" i="16" s="1"/>
  <c r="R6" i="16"/>
  <c r="D6" i="16"/>
  <c r="V6" i="16"/>
  <c r="H5" i="13"/>
  <c r="AN5" i="13"/>
  <c r="AO10" i="13" s="1"/>
  <c r="J5" i="13"/>
  <c r="K10" i="13" s="1"/>
  <c r="AR5" i="13"/>
  <c r="AS10" i="13" s="1"/>
  <c r="R6" i="13"/>
  <c r="D6" i="13"/>
  <c r="V6" i="13"/>
  <c r="N6" i="17"/>
  <c r="D6" i="17"/>
  <c r="AR5" i="17"/>
  <c r="AU6" i="17" s="1"/>
  <c r="V6" i="17"/>
  <c r="J6" i="17"/>
  <c r="H5" i="15"/>
  <c r="AN5" i="15"/>
  <c r="AO10" i="15" s="1"/>
  <c r="J5" i="15"/>
  <c r="M4" i="15" s="1"/>
  <c r="AR5" i="15"/>
  <c r="AS10" i="15" s="1"/>
  <c r="R6" i="15"/>
  <c r="D6" i="15"/>
  <c r="V6" i="15"/>
  <c r="F5" i="4"/>
  <c r="AJ5" i="4"/>
  <c r="AM4" i="4" s="1"/>
  <c r="AF6" i="4"/>
  <c r="R6" i="4"/>
  <c r="D6" i="4"/>
  <c r="K15" i="22"/>
  <c r="J15" i="19"/>
  <c r="AN6" i="17"/>
  <c r="AF5" i="17"/>
  <c r="AG10" i="17" s="1"/>
  <c r="AS10" i="17"/>
  <c r="AJ5" i="17"/>
  <c r="AM6" i="17" s="1"/>
  <c r="R5" i="17"/>
  <c r="U4" i="17" s="1"/>
  <c r="H15" i="20"/>
  <c r="F15" i="20"/>
  <c r="S10" i="17"/>
  <c r="K15" i="20" l="1"/>
  <c r="J15" i="21"/>
  <c r="K15" i="14"/>
  <c r="J11" i="9"/>
  <c r="AV13" i="4"/>
  <c r="AV50" i="4"/>
  <c r="AV62" i="4"/>
  <c r="AV63" i="4"/>
  <c r="AV64" i="4"/>
  <c r="AV65" i="4"/>
  <c r="AV66" i="4"/>
  <c r="AV94" i="4"/>
  <c r="AV99" i="4"/>
  <c r="AV106" i="4"/>
  <c r="AV119" i="4"/>
  <c r="K15" i="21"/>
  <c r="AU6" i="13"/>
  <c r="D11" i="9"/>
  <c r="AB4" i="4"/>
  <c r="AV15" i="4"/>
  <c r="AV21" i="4"/>
  <c r="AV24" i="4"/>
  <c r="AV31" i="4"/>
  <c r="AV52" i="4"/>
  <c r="AV90" i="4"/>
  <c r="AV98" i="4"/>
  <c r="AV118" i="4"/>
  <c r="AV155" i="4"/>
  <c r="J15" i="14"/>
  <c r="AV14" i="4"/>
  <c r="AV20" i="4"/>
  <c r="AV30" i="4"/>
  <c r="AV51" i="4"/>
  <c r="AV61" i="4"/>
  <c r="AV69" i="4"/>
  <c r="AV70" i="4"/>
  <c r="AV79" i="4"/>
  <c r="AV87" i="4"/>
  <c r="AV92" i="4"/>
  <c r="AV109" i="4"/>
  <c r="AV132" i="4"/>
  <c r="AV137" i="4"/>
  <c r="AV146" i="4"/>
  <c r="I15" i="20"/>
  <c r="AQ4" i="13"/>
  <c r="I7" i="9"/>
  <c r="AV29" i="4"/>
  <c r="AV43" i="4"/>
  <c r="AV44" i="4"/>
  <c r="AV45" i="4"/>
  <c r="AV91" i="4"/>
  <c r="AV96" i="4"/>
  <c r="AV102" i="4"/>
  <c r="AV104" i="4"/>
  <c r="AV131" i="4"/>
  <c r="AV136" i="4"/>
  <c r="AV58" i="4"/>
  <c r="AV101" i="4"/>
  <c r="AV17" i="4"/>
  <c r="AV18" i="4"/>
  <c r="AV19" i="4"/>
  <c r="AV36" i="4"/>
  <c r="AV37" i="4"/>
  <c r="AV40" i="4"/>
  <c r="AV81" i="4"/>
  <c r="AV84" i="4"/>
  <c r="AV89" i="4"/>
  <c r="AV134" i="4"/>
  <c r="AV171" i="4"/>
  <c r="AV68" i="4"/>
  <c r="AV73" i="4"/>
  <c r="AV93" i="4"/>
  <c r="AV108" i="4"/>
  <c r="AV133" i="4"/>
  <c r="AV139" i="4"/>
  <c r="AV140" i="4"/>
  <c r="AV145" i="4"/>
  <c r="AV156" i="4"/>
  <c r="AV158" i="4"/>
  <c r="AV23" i="4"/>
  <c r="AV34" i="4"/>
  <c r="AV38" i="4"/>
  <c r="AV107" i="4"/>
  <c r="AV148" i="4"/>
  <c r="AV149" i="4"/>
  <c r="AV165" i="4"/>
  <c r="AV169" i="4"/>
  <c r="AV202" i="4"/>
  <c r="AV236" i="4"/>
  <c r="AV246" i="4"/>
  <c r="AV277" i="4"/>
  <c r="AV290" i="4"/>
  <c r="AV291" i="4"/>
  <c r="AV292" i="4"/>
  <c r="AV302" i="4"/>
  <c r="AV147" i="4"/>
  <c r="AV166" i="4"/>
  <c r="AV167" i="4"/>
  <c r="AV168" i="4"/>
  <c r="AV194" i="4"/>
  <c r="AV201" i="4"/>
  <c r="AV216" i="4"/>
  <c r="AV217" i="4"/>
  <c r="AV218" i="4"/>
  <c r="AV219" i="4"/>
  <c r="AV232" i="4"/>
  <c r="AV258" i="4"/>
  <c r="AV280" i="4"/>
  <c r="AV281" i="4"/>
  <c r="AV162" i="4"/>
  <c r="AV163" i="4"/>
  <c r="AV164" i="4"/>
  <c r="AV183" i="4"/>
  <c r="AV185" i="4"/>
  <c r="AV186" i="4"/>
  <c r="AV214" i="4"/>
  <c r="AV225" i="4"/>
  <c r="AV231" i="4"/>
  <c r="AV273" i="4"/>
  <c r="AV283" i="4"/>
  <c r="AV298" i="4"/>
  <c r="AV12" i="4"/>
  <c r="AV26" i="4"/>
  <c r="AV27" i="4"/>
  <c r="AV28" i="4"/>
  <c r="AV42" i="4"/>
  <c r="AV48" i="4"/>
  <c r="AV59" i="4"/>
  <c r="AV74" i="4"/>
  <c r="AV76" i="4"/>
  <c r="AV78" i="4"/>
  <c r="AV88" i="4"/>
  <c r="AV95" i="4"/>
  <c r="AV128" i="4"/>
  <c r="AV129" i="4"/>
  <c r="AV130" i="4"/>
  <c r="AV138" i="4"/>
  <c r="AV144" i="4"/>
  <c r="AV177" i="4"/>
  <c r="AV182" i="4"/>
  <c r="AV208" i="4"/>
  <c r="AV230" i="4"/>
  <c r="AV254" i="4"/>
  <c r="AV257" i="4"/>
  <c r="AV272" i="4"/>
  <c r="AV276" i="4"/>
  <c r="AV287" i="4"/>
  <c r="AV297" i="4"/>
  <c r="AV300" i="4"/>
  <c r="AV173" i="4"/>
  <c r="AV176" i="4"/>
  <c r="AV198" i="4"/>
  <c r="AV222" i="4"/>
  <c r="AV226" i="4"/>
  <c r="AV229" i="4"/>
  <c r="AV256" i="4"/>
  <c r="AV286" i="4"/>
  <c r="AV299" i="4"/>
  <c r="AV221" i="4"/>
  <c r="AV159" i="4"/>
  <c r="AV170" i="4"/>
  <c r="AV188" i="4"/>
  <c r="AV220" i="4"/>
  <c r="AV224" i="4"/>
  <c r="AV244" i="4"/>
  <c r="AV284" i="4"/>
  <c r="AV304" i="4"/>
  <c r="AV16" i="4"/>
  <c r="AV22" i="4"/>
  <c r="AV32" i="4"/>
  <c r="AV33" i="4"/>
  <c r="AV46" i="4"/>
  <c r="AV54" i="4"/>
  <c r="AV55" i="4"/>
  <c r="AV67" i="4"/>
  <c r="AV72" i="4"/>
  <c r="AV75" i="4"/>
  <c r="AV82" i="4"/>
  <c r="AV83" i="4"/>
  <c r="AV100" i="4"/>
  <c r="AV111" i="4"/>
  <c r="AV112" i="4"/>
  <c r="AV113" i="4"/>
  <c r="AV114" i="4"/>
  <c r="AV115" i="4"/>
  <c r="AV123" i="4"/>
  <c r="AV150" i="4"/>
  <c r="AV151" i="4"/>
  <c r="AV152" i="4"/>
  <c r="AV153" i="4"/>
  <c r="AV154" i="4"/>
  <c r="AV187" i="4"/>
  <c r="AV189" i="4"/>
  <c r="AV196" i="4"/>
  <c r="AV203" i="4"/>
  <c r="AV209" i="4"/>
  <c r="AV234" i="4"/>
  <c r="AV238" i="4"/>
  <c r="AV247" i="4"/>
  <c r="AV260" i="4"/>
  <c r="AV262" i="4"/>
  <c r="AV263" i="4"/>
  <c r="AV271" i="4"/>
  <c r="AV282" i="4"/>
  <c r="AV301" i="4"/>
  <c r="AB4" i="13"/>
  <c r="AB3" i="13"/>
  <c r="AV108" i="15"/>
  <c r="AV128" i="15"/>
  <c r="AV172" i="15"/>
  <c r="AB4" i="15"/>
  <c r="AB3" i="15"/>
  <c r="AV132" i="15"/>
  <c r="AV152" i="15"/>
  <c r="AV154" i="15"/>
  <c r="AV176" i="15"/>
  <c r="AV178" i="15"/>
  <c r="AV116" i="15"/>
  <c r="AV136" i="15"/>
  <c r="AV138" i="15"/>
  <c r="AV140" i="15"/>
  <c r="AV160" i="15"/>
  <c r="AV162" i="15"/>
  <c r="AV184" i="15"/>
  <c r="AV186" i="15"/>
  <c r="AV187" i="15"/>
  <c r="AV188" i="15"/>
  <c r="AV124" i="15"/>
  <c r="AV144" i="15"/>
  <c r="AV146" i="15"/>
  <c r="AV191" i="15"/>
  <c r="AV148" i="15"/>
  <c r="AV168" i="15"/>
  <c r="AV170" i="15"/>
  <c r="AV70" i="16"/>
  <c r="AV101" i="16"/>
  <c r="AV109" i="16"/>
  <c r="AB4" i="16"/>
  <c r="AB3" i="16"/>
  <c r="AV18" i="16"/>
  <c r="AV115" i="16"/>
  <c r="AV125" i="16"/>
  <c r="AV77" i="16"/>
  <c r="AV107" i="16"/>
  <c r="AV38" i="16"/>
  <c r="AV93" i="16"/>
  <c r="AV43" i="16"/>
  <c r="AV66" i="16"/>
  <c r="AV95" i="16"/>
  <c r="AV96" i="16"/>
  <c r="AV112" i="16"/>
  <c r="AV269" i="16"/>
  <c r="AB3" i="17"/>
  <c r="AB4" i="17"/>
  <c r="AV55" i="17"/>
  <c r="AV90" i="17"/>
  <c r="AV167" i="17"/>
  <c r="AV253" i="17"/>
  <c r="AV274" i="16"/>
  <c r="AV116" i="17"/>
  <c r="AV135" i="17"/>
  <c r="AV185" i="17"/>
  <c r="AV223" i="17"/>
  <c r="AV233" i="17"/>
  <c r="AV240" i="17"/>
  <c r="AV260" i="17"/>
  <c r="AV287" i="16"/>
  <c r="AV295" i="16"/>
  <c r="AV303" i="16"/>
  <c r="AV28" i="17"/>
  <c r="AV37" i="17"/>
  <c r="AV53" i="17"/>
  <c r="AV84" i="17"/>
  <c r="AV97" i="17"/>
  <c r="AV103" i="17"/>
  <c r="AV153" i="17"/>
  <c r="AV191" i="17"/>
  <c r="AV192" i="17"/>
  <c r="AV201" i="17"/>
  <c r="AV208" i="17"/>
  <c r="AV221" i="17"/>
  <c r="AV277" i="16"/>
  <c r="AV282" i="16"/>
  <c r="AV290" i="16"/>
  <c r="AV298" i="16"/>
  <c r="AV306" i="16"/>
  <c r="AV309" i="16"/>
  <c r="AV48" i="17"/>
  <c r="AV49" i="17"/>
  <c r="AV121" i="17"/>
  <c r="AV160" i="17"/>
  <c r="AV169" i="17"/>
  <c r="AV176" i="17"/>
  <c r="AV189" i="17"/>
  <c r="AV285" i="16"/>
  <c r="AV293" i="16"/>
  <c r="AV301" i="16"/>
  <c r="AV39" i="17"/>
  <c r="AV127" i="17"/>
  <c r="AV128" i="17"/>
  <c r="AV137" i="17"/>
  <c r="AV144" i="17"/>
  <c r="AV157" i="17"/>
  <c r="AV218" i="17"/>
  <c r="AV105" i="17"/>
  <c r="AV112" i="17"/>
  <c r="AV125" i="17"/>
  <c r="AV186" i="17"/>
  <c r="AV228" i="17"/>
  <c r="AV304" i="16"/>
  <c r="AV33" i="17"/>
  <c r="AV71" i="17"/>
  <c r="AV80" i="17"/>
  <c r="AV93" i="17"/>
  <c r="AV154" i="17"/>
  <c r="AV197" i="17"/>
  <c r="AV212" i="17"/>
  <c r="AV45" i="18"/>
  <c r="AV47" i="18"/>
  <c r="AV58" i="18"/>
  <c r="AV31" i="18"/>
  <c r="AV40" i="18"/>
  <c r="AV42" i="18"/>
  <c r="AV57" i="18"/>
  <c r="AB3" i="18"/>
  <c r="AB4" i="18"/>
  <c r="AV50" i="18"/>
  <c r="AV64" i="18"/>
  <c r="AV35" i="18"/>
  <c r="AV61" i="18"/>
  <c r="AV37" i="18"/>
  <c r="AV65" i="18"/>
  <c r="AV66" i="18"/>
  <c r="F6" i="16"/>
  <c r="F5" i="16"/>
  <c r="AV191" i="18"/>
  <c r="AV203" i="18"/>
  <c r="AV204" i="18"/>
  <c r="AV255" i="18"/>
  <c r="F6" i="15"/>
  <c r="F5" i="15"/>
  <c r="AV175" i="18"/>
  <c r="AV176" i="18"/>
  <c r="AV239" i="18"/>
  <c r="AV240" i="18"/>
  <c r="AV291" i="18"/>
  <c r="AV199" i="18"/>
  <c r="AV200" i="18"/>
  <c r="AV212" i="18"/>
  <c r="AV263" i="18"/>
  <c r="AV264" i="18"/>
  <c r="AV271" i="18"/>
  <c r="AV284" i="18"/>
  <c r="AV299" i="18"/>
  <c r="F11" i="21"/>
  <c r="H11" i="21"/>
  <c r="AV170" i="18"/>
  <c r="AV171" i="18"/>
  <c r="AV172" i="18"/>
  <c r="AV224" i="18"/>
  <c r="AV235" i="18"/>
  <c r="AV236" i="18"/>
  <c r="AV297" i="18"/>
  <c r="AV303" i="18"/>
  <c r="AV167" i="18"/>
  <c r="AV168" i="18"/>
  <c r="AV184" i="18"/>
  <c r="AV195" i="18"/>
  <c r="AV196" i="18"/>
  <c r="AV248" i="18"/>
  <c r="AV259" i="18"/>
  <c r="AV287" i="18"/>
  <c r="AV301" i="18"/>
  <c r="AV155" i="18"/>
  <c r="AV157" i="18"/>
  <c r="AV162" i="18"/>
  <c r="AV163" i="18"/>
  <c r="AV164" i="18"/>
  <c r="AV207" i="18"/>
  <c r="AV219" i="18"/>
  <c r="AV220" i="18"/>
  <c r="AV276" i="18"/>
  <c r="AV283" i="18"/>
  <c r="AV300" i="18"/>
  <c r="AF5" i="18"/>
  <c r="AU4" i="13"/>
  <c r="F6" i="17"/>
  <c r="J5" i="18"/>
  <c r="M4" i="18" s="1"/>
  <c r="AN6" i="18"/>
  <c r="AU6" i="18"/>
  <c r="AS10" i="18"/>
  <c r="AQ4" i="18"/>
  <c r="J15" i="22"/>
  <c r="AO10" i="18"/>
  <c r="AQ6" i="18"/>
  <c r="AK10" i="18"/>
  <c r="AL10" i="18" s="1"/>
  <c r="AM6" i="18"/>
  <c r="I15" i="22"/>
  <c r="H15" i="22"/>
  <c r="AI4" i="18"/>
  <c r="AG10" i="18"/>
  <c r="AI6" i="18"/>
  <c r="Y4" i="18"/>
  <c r="Y6" i="18"/>
  <c r="W10" i="18"/>
  <c r="G15" i="22"/>
  <c r="S10" i="18"/>
  <c r="F15" i="22"/>
  <c r="U4" i="18"/>
  <c r="U6" i="18"/>
  <c r="AV10" i="18"/>
  <c r="AW10" i="18" s="1"/>
  <c r="N5" i="18"/>
  <c r="K10" i="18"/>
  <c r="AF5" i="16"/>
  <c r="AM6" i="16"/>
  <c r="I15" i="21"/>
  <c r="AM4" i="16"/>
  <c r="AJ6" i="16"/>
  <c r="AQ4" i="16"/>
  <c r="AU4" i="16"/>
  <c r="AU6" i="16"/>
  <c r="AQ6" i="16"/>
  <c r="AW6" i="16"/>
  <c r="Y6" i="16"/>
  <c r="Y4" i="16"/>
  <c r="G15" i="21"/>
  <c r="W10" i="16"/>
  <c r="S10" i="16"/>
  <c r="U4" i="16"/>
  <c r="U6" i="16"/>
  <c r="E15" i="21"/>
  <c r="Q4" i="16"/>
  <c r="O10" i="16"/>
  <c r="Q6" i="16"/>
  <c r="AW4" i="16"/>
  <c r="AW3" i="16"/>
  <c r="AW2" i="16"/>
  <c r="N6" i="16"/>
  <c r="K10" i="16"/>
  <c r="M4" i="16"/>
  <c r="D15" i="21"/>
  <c r="M6" i="16"/>
  <c r="M4" i="13"/>
  <c r="M6" i="13"/>
  <c r="F15" i="14"/>
  <c r="U4" i="13"/>
  <c r="U6" i="13"/>
  <c r="AF5" i="13"/>
  <c r="AI6" i="13" s="1"/>
  <c r="AQ6" i="13"/>
  <c r="AM4" i="13"/>
  <c r="I15" i="14"/>
  <c r="AM6" i="13"/>
  <c r="AK10" i="13"/>
  <c r="AL10" i="13" s="1"/>
  <c r="AJ6" i="13"/>
  <c r="Y4" i="13"/>
  <c r="G15" i="14"/>
  <c r="AV10" i="13"/>
  <c r="AW10" i="13" s="1"/>
  <c r="Y6" i="13"/>
  <c r="Q6" i="13"/>
  <c r="O10" i="13"/>
  <c r="Q4" i="13"/>
  <c r="E15" i="14"/>
  <c r="N6" i="13"/>
  <c r="D15" i="14"/>
  <c r="AI6" i="17"/>
  <c r="AM4" i="17"/>
  <c r="AU4" i="17"/>
  <c r="J15" i="20"/>
  <c r="AO10" i="17"/>
  <c r="AQ4" i="17"/>
  <c r="AQ6" i="17"/>
  <c r="AK10" i="17"/>
  <c r="AL10" i="17" s="1"/>
  <c r="AI4" i="17"/>
  <c r="G15" i="20"/>
  <c r="W10" i="17"/>
  <c r="Y6" i="17"/>
  <c r="Y4" i="17"/>
  <c r="U6" i="17"/>
  <c r="AV10" i="17"/>
  <c r="Q4" i="17"/>
  <c r="Q6" i="17"/>
  <c r="O10" i="17"/>
  <c r="E15" i="20"/>
  <c r="E21" i="20"/>
  <c r="M4" i="17"/>
  <c r="D15" i="20"/>
  <c r="K10" i="17"/>
  <c r="M6" i="17"/>
  <c r="M6" i="15"/>
  <c r="AF5" i="15"/>
  <c r="AU4" i="15"/>
  <c r="K15" i="19"/>
  <c r="AU6" i="15"/>
  <c r="AQ6" i="15"/>
  <c r="AQ4" i="15"/>
  <c r="AM4" i="15"/>
  <c r="I15" i="19"/>
  <c r="AK10" i="15"/>
  <c r="AL10" i="15" s="1"/>
  <c r="AM6" i="15"/>
  <c r="AJ6" i="15"/>
  <c r="Y4" i="15"/>
  <c r="G15" i="19"/>
  <c r="W10" i="15"/>
  <c r="Y6" i="15"/>
  <c r="AV10" i="15"/>
  <c r="U4" i="15"/>
  <c r="S10" i="15"/>
  <c r="F15" i="19"/>
  <c r="U6" i="15"/>
  <c r="Q4" i="15"/>
  <c r="E15" i="19"/>
  <c r="O10" i="15"/>
  <c r="Q6" i="15"/>
  <c r="N6" i="15"/>
  <c r="K10" i="15"/>
  <c r="D15" i="19"/>
  <c r="AR5" i="4"/>
  <c r="AK10" i="4"/>
  <c r="AL10" i="4" s="1"/>
  <c r="AM6" i="4"/>
  <c r="I15" i="9"/>
  <c r="AF5" i="4"/>
  <c r="AG10" i="4" s="1"/>
  <c r="AV10" i="4"/>
  <c r="N6" i="4"/>
  <c r="J5" i="4"/>
  <c r="Q6" i="4"/>
  <c r="Q4" i="4"/>
  <c r="E15" i="9"/>
  <c r="U6" i="4"/>
  <c r="U4" i="4"/>
  <c r="F15" i="9"/>
  <c r="J15" i="9"/>
  <c r="AQ6" i="4"/>
  <c r="AQ4" i="4"/>
  <c r="AU4" i="4"/>
  <c r="H6" i="4"/>
  <c r="V5" i="4"/>
  <c r="W10" i="4" s="1"/>
  <c r="AN6" i="4"/>
  <c r="M6" i="4"/>
  <c r="AB3" i="4"/>
  <c r="D15" i="9"/>
  <c r="D15" i="22" l="1"/>
  <c r="AB6" i="18"/>
  <c r="AB5" i="18"/>
  <c r="AB6" i="17"/>
  <c r="AB5" i="17"/>
  <c r="H15" i="9"/>
  <c r="M6" i="18"/>
  <c r="AB6" i="15"/>
  <c r="AB5" i="15"/>
  <c r="AB6" i="16"/>
  <c r="AB5" i="16"/>
  <c r="AB6" i="13"/>
  <c r="AB5" i="13"/>
  <c r="AW5" i="18"/>
  <c r="AW2" i="18"/>
  <c r="AW6" i="18"/>
  <c r="AW4" i="18"/>
  <c r="AW3" i="18"/>
  <c r="Q6" i="18"/>
  <c r="Q4" i="18"/>
  <c r="E15" i="22"/>
  <c r="AI4" i="16"/>
  <c r="H15" i="21"/>
  <c r="AI6" i="16"/>
  <c r="H15" i="14"/>
  <c r="AI4" i="13"/>
  <c r="AW6" i="13"/>
  <c r="AW3" i="13"/>
  <c r="AW5" i="13"/>
  <c r="AW2" i="13"/>
  <c r="AW4" i="13"/>
  <c r="I24" i="20"/>
  <c r="AW10" i="17"/>
  <c r="AI4" i="15"/>
  <c r="H15" i="19"/>
  <c r="AI6" i="15"/>
  <c r="AW10" i="15"/>
  <c r="AW4" i="15" s="1"/>
  <c r="I24" i="19"/>
  <c r="AW3" i="15"/>
  <c r="AI6" i="4"/>
  <c r="AI4" i="4"/>
  <c r="AW10" i="4"/>
  <c r="I24" i="9"/>
  <c r="K15" i="9"/>
  <c r="AS10" i="4"/>
  <c r="AU6" i="4"/>
  <c r="M4" i="4"/>
  <c r="K10" i="4"/>
  <c r="Y6" i="4"/>
  <c r="G15" i="9"/>
  <c r="Y4" i="4"/>
  <c r="AB5" i="4"/>
  <c r="AB6" i="4"/>
  <c r="AE6" i="16" l="1"/>
  <c r="AE4" i="16"/>
  <c r="AE6" i="18"/>
  <c r="AE4" i="18"/>
  <c r="AE6" i="13"/>
  <c r="AE4" i="13"/>
  <c r="AE4" i="17"/>
  <c r="AE6" i="17"/>
  <c r="AE4" i="15"/>
  <c r="AE6" i="15"/>
  <c r="I28" i="20"/>
  <c r="AW4" i="17"/>
  <c r="AW6" i="17"/>
  <c r="AW2" i="17"/>
  <c r="AW5" i="17"/>
  <c r="AW3" i="17"/>
  <c r="I28" i="19"/>
  <c r="AW6" i="15"/>
  <c r="AW5" i="15"/>
  <c r="AW2" i="15"/>
  <c r="I28" i="9"/>
  <c r="AW3" i="4"/>
  <c r="AW5" i="4"/>
  <c r="AW6" i="4"/>
  <c r="AW4" i="4"/>
  <c r="AW2" i="4"/>
  <c r="AE6" i="4"/>
  <c r="AE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A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A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B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B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C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C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3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3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3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3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3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3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3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3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3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3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3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3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4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4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4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4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4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4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4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4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4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4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4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4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4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4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5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5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5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5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5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5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5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5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5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5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5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5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6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6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6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6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6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6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6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6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6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6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6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6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6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6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6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6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6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7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8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9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sharedStrings.xml><?xml version="1.0" encoding="utf-8"?>
<sst xmlns="http://schemas.openxmlformats.org/spreadsheetml/2006/main" count="2934" uniqueCount="170">
  <si>
    <t>学校名</t>
    <rPh sb="0" eb="3">
      <t>ガッコウメイ</t>
    </rPh>
    <phoneticPr fontId="3"/>
  </si>
  <si>
    <t>身　　長  cm</t>
    <rPh sb="0" eb="1">
      <t>ミ</t>
    </rPh>
    <rPh sb="3" eb="4">
      <t>チョウ</t>
    </rPh>
    <phoneticPr fontId="3"/>
  </si>
  <si>
    <t>体　　重  kg</t>
    <rPh sb="0" eb="1">
      <t>カラダ</t>
    </rPh>
    <rPh sb="3" eb="4">
      <t>ジュウ</t>
    </rPh>
    <phoneticPr fontId="3"/>
  </si>
  <si>
    <t>NO．１　握　　力　ｋｇ</t>
    <rPh sb="5" eb="9">
      <t>アクリョク</t>
    </rPh>
    <phoneticPr fontId="3"/>
  </si>
  <si>
    <t>NO．２　上体起こし　回</t>
    <rPh sb="5" eb="7">
      <t>ジョウタイ</t>
    </rPh>
    <rPh sb="7" eb="8">
      <t>オ</t>
    </rPh>
    <rPh sb="11" eb="12">
      <t>カイ</t>
    </rPh>
    <phoneticPr fontId="3"/>
  </si>
  <si>
    <t>NO．３　長座体前屈　cm</t>
    <rPh sb="5" eb="7">
      <t>チョウザ</t>
    </rPh>
    <rPh sb="7" eb="10">
      <t>タイゼンクツ</t>
    </rPh>
    <phoneticPr fontId="3"/>
  </si>
  <si>
    <t>Ａ判定</t>
    <rPh sb="1" eb="3">
      <t>ハンテイ</t>
    </rPh>
    <phoneticPr fontId="3"/>
  </si>
  <si>
    <t>人</t>
    <rPh sb="0" eb="1">
      <t>ニン</t>
    </rPh>
    <phoneticPr fontId="3"/>
  </si>
  <si>
    <t>標本数</t>
    <rPh sb="0" eb="2">
      <t>ヒョウホン</t>
    </rPh>
    <rPh sb="2" eb="3">
      <t>スウ</t>
    </rPh>
    <phoneticPr fontId="3"/>
  </si>
  <si>
    <t>県との差</t>
    <rPh sb="0" eb="1">
      <t>ケン</t>
    </rPh>
    <rPh sb="3" eb="4">
      <t>サ</t>
    </rPh>
    <phoneticPr fontId="3"/>
  </si>
  <si>
    <t>Ｂ判定</t>
    <rPh sb="1" eb="3">
      <t>ハンテイ</t>
    </rPh>
    <phoneticPr fontId="3"/>
  </si>
  <si>
    <t>Date計</t>
    <rPh sb="4" eb="5">
      <t>ケイ</t>
    </rPh>
    <phoneticPr fontId="3"/>
  </si>
  <si>
    <t>県平均</t>
    <rPh sb="0" eb="1">
      <t>ケン</t>
    </rPh>
    <rPh sb="1" eb="3">
      <t>ヘイキン</t>
    </rPh>
    <phoneticPr fontId="3"/>
  </si>
  <si>
    <t>全国平均</t>
    <rPh sb="0" eb="2">
      <t>ゼンコク</t>
    </rPh>
    <rPh sb="2" eb="4">
      <t>ヘイキン</t>
    </rPh>
    <phoneticPr fontId="3"/>
  </si>
  <si>
    <t>Ｃ判定</t>
    <rPh sb="1" eb="3">
      <t>ハンテイ</t>
    </rPh>
    <phoneticPr fontId="3"/>
  </si>
  <si>
    <t>平均値</t>
    <rPh sb="0" eb="2">
      <t>ヘイキン</t>
    </rPh>
    <rPh sb="2" eb="3">
      <t>チ</t>
    </rPh>
    <phoneticPr fontId="3"/>
  </si>
  <si>
    <t>全国との差</t>
    <rPh sb="0" eb="2">
      <t>ゼンコク</t>
    </rPh>
    <rPh sb="4" eb="5">
      <t>サ</t>
    </rPh>
    <phoneticPr fontId="3"/>
  </si>
  <si>
    <t>Ｄ判定</t>
    <rPh sb="1" eb="3">
      <t>ハンテイ</t>
    </rPh>
    <phoneticPr fontId="3"/>
  </si>
  <si>
    <t>標準偏差</t>
    <rPh sb="0" eb="2">
      <t>ヒョウジュン</t>
    </rPh>
    <rPh sb="2" eb="4">
      <t>ヘンサ</t>
    </rPh>
    <phoneticPr fontId="3"/>
  </si>
  <si>
    <t>Ｅ判定</t>
    <rPh sb="1" eb="3">
      <t>ハンテイ</t>
    </rPh>
    <phoneticPr fontId="3"/>
  </si>
  <si>
    <t>生徒NO</t>
    <rPh sb="0" eb="2">
      <t>セイト</t>
    </rPh>
    <phoneticPr fontId="3"/>
  </si>
  <si>
    <t>生徒氏名</t>
    <rPh sb="0" eb="2">
      <t>セイト</t>
    </rPh>
    <rPh sb="2" eb="4">
      <t>シメイ</t>
    </rPh>
    <phoneticPr fontId="3"/>
  </si>
  <si>
    <t>測定値</t>
    <rPh sb="0" eb="3">
      <t>ソクテイチ</t>
    </rPh>
    <phoneticPr fontId="3"/>
  </si>
  <si>
    <t>偏差値</t>
    <rPh sb="0" eb="3">
      <t>ヘンサチ</t>
    </rPh>
    <phoneticPr fontId="3"/>
  </si>
  <si>
    <t>順位</t>
    <rPh sb="0" eb="2">
      <t>ジュンイ</t>
    </rPh>
    <phoneticPr fontId="3"/>
  </si>
  <si>
    <t>得点</t>
    <rPh sb="0" eb="2">
      <t>トクテン</t>
    </rPh>
    <phoneticPr fontId="3"/>
  </si>
  <si>
    <t>総合得点</t>
    <rPh sb="0" eb="2">
      <t>ソウゴウ</t>
    </rPh>
    <rPh sb="2" eb="4">
      <t>トクテン</t>
    </rPh>
    <phoneticPr fontId="3"/>
  </si>
  <si>
    <t>総合評価</t>
    <rPh sb="0" eb="2">
      <t>ソウゴウ</t>
    </rPh>
    <rPh sb="2" eb="4">
      <t>ヒョウカ</t>
    </rPh>
    <phoneticPr fontId="3"/>
  </si>
  <si>
    <t>例1101</t>
    <rPh sb="0" eb="1">
      <t>レイ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</si>
  <si>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</si>
  <si>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</si>
  <si>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長座体前屈
（㎝）</t>
    <rPh sb="0" eb="2">
      <t>チョウザ</t>
    </rPh>
    <rPh sb="2" eb="3">
      <t>タイ</t>
    </rPh>
    <rPh sb="3" eb="5">
      <t>ゼンクツ</t>
    </rPh>
    <phoneticPr fontId="3"/>
  </si>
  <si>
    <t>上体起こし
（回）</t>
    <rPh sb="0" eb="2">
      <t>ジョウタイオコ</t>
    </rPh>
    <rPh sb="2" eb="3">
      <t>オ</t>
    </rPh>
    <rPh sb="7" eb="8">
      <t>カイ</t>
    </rPh>
    <phoneticPr fontId="3"/>
  </si>
  <si>
    <t>50ｍ走
（秒）</t>
    <rPh sb="3" eb="4">
      <t>ソウ</t>
    </rPh>
    <rPh sb="6" eb="7">
      <t>ビョウ</t>
    </rPh>
    <phoneticPr fontId="3"/>
  </si>
  <si>
    <t>２0ｍｼｬﾄﾙ
ﾗﾝ（回）</t>
    <rPh sb="11" eb="12">
      <t>カイ</t>
    </rPh>
    <phoneticPr fontId="3"/>
  </si>
  <si>
    <t>あなたの体力・運動能力調査の結果</t>
    <rPh sb="4" eb="6">
      <t>タイリョク</t>
    </rPh>
    <rPh sb="7" eb="9">
      <t>ウンドウ</t>
    </rPh>
    <rPh sb="9" eb="11">
      <t>ノウリョク</t>
    </rPh>
    <rPh sb="11" eb="13">
      <t>チョウサ</t>
    </rPh>
    <rPh sb="14" eb="16">
      <t>ケッカ</t>
    </rPh>
    <phoneticPr fontId="3"/>
  </si>
  <si>
    <t>出席番号</t>
    <rPh sb="0" eb="2">
      <t>シュッセキ</t>
    </rPh>
    <rPh sb="2" eb="4">
      <t>バンゴウ</t>
    </rPh>
    <phoneticPr fontId="3"/>
  </si>
  <si>
    <t>名前</t>
    <rPh sb="0" eb="2">
      <t>ナマエ</t>
    </rPh>
    <phoneticPr fontId="3"/>
  </si>
  <si>
    <t>記録</t>
    <rPh sb="0" eb="2">
      <t>キロク</t>
    </rPh>
    <phoneticPr fontId="3"/>
  </si>
  <si>
    <t>あなたの総合判定</t>
    <rPh sb="4" eb="6">
      <t>ソウゴウ</t>
    </rPh>
    <rPh sb="6" eb="8">
      <t>ハンテイ</t>
    </rPh>
    <phoneticPr fontId="3"/>
  </si>
  <si>
    <t>自分の体力アップの目標を作ろう</t>
    <rPh sb="0" eb="2">
      <t>ジブン</t>
    </rPh>
    <rPh sb="3" eb="5">
      <t>タイリョク</t>
    </rPh>
    <rPh sb="9" eb="11">
      <t>モクヒョウ</t>
    </rPh>
    <rPh sb="12" eb="13">
      <t>ツク</t>
    </rPh>
    <phoneticPr fontId="3"/>
  </si>
  <si>
    <t>NO．１　　握力（㎏）</t>
    <rPh sb="6" eb="8">
      <t>アクリョク</t>
    </rPh>
    <phoneticPr fontId="3"/>
  </si>
  <si>
    <t>NO．２　上体起こし（回）</t>
    <rPh sb="5" eb="7">
      <t>ジョウタイオコ</t>
    </rPh>
    <rPh sb="7" eb="8">
      <t>オ</t>
    </rPh>
    <rPh sb="11" eb="12">
      <t>カイ</t>
    </rPh>
    <phoneticPr fontId="3"/>
  </si>
  <si>
    <t>NO.３　　長座体前屈（㎝）</t>
    <rPh sb="6" eb="8">
      <t>チョウザ</t>
    </rPh>
    <rPh sb="8" eb="9">
      <t>タイ</t>
    </rPh>
    <rPh sb="9" eb="11">
      <t>ゼンクツ</t>
    </rPh>
    <phoneticPr fontId="3"/>
  </si>
  <si>
    <t>NO.４　　反復横跳び（点）</t>
    <rPh sb="6" eb="8">
      <t>ハンプク</t>
    </rPh>
    <rPh sb="8" eb="10">
      <t>ヨコト</t>
    </rPh>
    <rPh sb="12" eb="13">
      <t>テン</t>
    </rPh>
    <phoneticPr fontId="3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</si>
  <si>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3"/>
  </si>
  <si>
    <t>NO.６　　５０ｍ走（秒）</t>
    <rPh sb="9" eb="10">
      <t>ソウ</t>
    </rPh>
    <rPh sb="11" eb="12">
      <t>ビョウ</t>
    </rPh>
    <phoneticPr fontId="3"/>
  </si>
  <si>
    <t>NO.７　　立ち幅跳び(cm)</t>
    <rPh sb="6" eb="7">
      <t>タ</t>
    </rPh>
    <rPh sb="8" eb="10">
      <t>ハバト</t>
    </rPh>
    <phoneticPr fontId="3"/>
  </si>
  <si>
    <t>平均値</t>
    <rPh sb="0" eb="3">
      <t>ヘイキンチ</t>
    </rPh>
    <phoneticPr fontId="3"/>
  </si>
  <si>
    <t>体力・運動能力個人プロフィールカード</t>
    <rPh sb="0" eb="2">
      <t>タイリョク</t>
    </rPh>
    <rPh sb="3" eb="5">
      <t>ウンドウ</t>
    </rPh>
    <rPh sb="5" eb="7">
      <t>ノウリョク</t>
    </rPh>
    <rPh sb="7" eb="9">
      <t>コジン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</si>
  <si>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</si>
  <si>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</si>
  <si>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高校</t>
    <rPh sb="0" eb="2">
      <t>コウコウ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</si>
  <si>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</si>
  <si>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</si>
  <si>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</si>
  <si>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</si>
  <si>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</si>
  <si>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</si>
  <si>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</si>
  <si>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</si>
  <si>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 xml:space="preserve">          あなたの体力・運動能力調査</t>
    <phoneticPr fontId="3"/>
  </si>
  <si>
    <t>私たちの学校の体力・運動能力調査結果</t>
    <rPh sb="0" eb="1">
      <t>ワタシ</t>
    </rPh>
    <rPh sb="4" eb="6">
      <t>ガッコウ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</si>
  <si>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>このファイルの使い方</t>
    <rPh sb="7" eb="8">
      <t>ツカ</t>
    </rPh>
    <rPh sb="9" eb="10">
      <t>カタ</t>
    </rPh>
    <phoneticPr fontId="3"/>
  </si>
  <si>
    <t>校種</t>
    <rPh sb="0" eb="1">
      <t>コウ</t>
    </rPh>
    <rPh sb="1" eb="2">
      <t>タネ</t>
    </rPh>
    <phoneticPr fontId="3"/>
  </si>
  <si>
    <t>　　　→全国平均、県平均、学校の平均が表示されます。</t>
    <rPh sb="4" eb="6">
      <t>ゼンコク</t>
    </rPh>
    <rPh sb="6" eb="8">
      <t>ヘイキン</t>
    </rPh>
    <rPh sb="9" eb="10">
      <t>ケン</t>
    </rPh>
    <rPh sb="10" eb="12">
      <t>ヘイキン</t>
    </rPh>
    <rPh sb="13" eb="15">
      <t>ガッコウ</t>
    </rPh>
    <rPh sb="16" eb="18">
      <t>ヘイキン</t>
    </rPh>
    <rPh sb="19" eb="21">
      <t>ヒョウジ</t>
    </rPh>
    <phoneticPr fontId="3"/>
  </si>
  <si>
    <t>（２）データに入力してある出席番号を入力して下さい。</t>
    <rPh sb="7" eb="9">
      <t>ニュウリョク</t>
    </rPh>
    <rPh sb="13" eb="15">
      <t>シュッセキ</t>
    </rPh>
    <rPh sb="15" eb="17">
      <t>バンゴウ</t>
    </rPh>
    <rPh sb="18" eb="20">
      <t>ニュウリョク</t>
    </rPh>
    <rPh sb="22" eb="23">
      <t>クダ</t>
    </rPh>
    <phoneticPr fontId="3"/>
  </si>
  <si>
    <t>　　　→入力整理番号の児童のデータ及びグラフが表示されます。</t>
    <rPh sb="4" eb="6">
      <t>ニュウリョク</t>
    </rPh>
    <rPh sb="6" eb="8">
      <t>セイリ</t>
    </rPh>
    <rPh sb="8" eb="10">
      <t>バンゴウ</t>
    </rPh>
    <rPh sb="11" eb="13">
      <t>ジドウ</t>
    </rPh>
    <rPh sb="17" eb="18">
      <t>オヨ</t>
    </rPh>
    <rPh sb="23" eb="25">
      <t>ヒョウジ</t>
    </rPh>
    <phoneticPr fontId="3"/>
  </si>
  <si>
    <t>入力が終わったら準備完了です。</t>
    <rPh sb="0" eb="2">
      <t>ニュウリョク</t>
    </rPh>
    <rPh sb="3" eb="4">
      <t>オ</t>
    </rPh>
    <rPh sb="8" eb="10">
      <t>ジュンビ</t>
    </rPh>
    <rPh sb="10" eb="12">
      <t>カンリョウ</t>
    </rPh>
    <phoneticPr fontId="3"/>
  </si>
  <si>
    <t>★児童生徒個人の結果を個表にして印刷したい場合。</t>
    <rPh sb="1" eb="3">
      <t>ジドウ</t>
    </rPh>
    <rPh sb="3" eb="5">
      <t>セイト</t>
    </rPh>
    <rPh sb="5" eb="7">
      <t>コジン</t>
    </rPh>
    <rPh sb="8" eb="10">
      <t>ケッカ</t>
    </rPh>
    <rPh sb="11" eb="12">
      <t>コ</t>
    </rPh>
    <rPh sb="12" eb="13">
      <t>ヒョウ</t>
    </rPh>
    <rPh sb="16" eb="18">
      <t>インサツ</t>
    </rPh>
    <rPh sb="21" eb="23">
      <t>バアイ</t>
    </rPh>
    <phoneticPr fontId="3"/>
  </si>
  <si>
    <t>中学校２年女子</t>
    <rPh sb="0" eb="3">
      <t>チュウガッコウ</t>
    </rPh>
    <rPh sb="4" eb="5">
      <t>ネン</t>
    </rPh>
    <rPh sb="5" eb="7">
      <t>ジョシ</t>
    </rPh>
    <phoneticPr fontId="3"/>
  </si>
  <si>
    <t>中学校２年男子</t>
    <rPh sb="0" eb="3">
      <t>チュウガッコウ</t>
    </rPh>
    <rPh sb="4" eb="5">
      <t>ネン</t>
    </rPh>
    <rPh sb="5" eb="7">
      <t>ダンシ</t>
    </rPh>
    <phoneticPr fontId="3"/>
  </si>
  <si>
    <t>中学校３年女子</t>
    <rPh sb="0" eb="3">
      <t>チュウガッコウ</t>
    </rPh>
    <rPh sb="4" eb="5">
      <t>ネン</t>
    </rPh>
    <rPh sb="5" eb="7">
      <t>ジョシ</t>
    </rPh>
    <phoneticPr fontId="3"/>
  </si>
  <si>
    <t>中学校３年男子</t>
    <rPh sb="0" eb="3">
      <t>チュウガッコウ</t>
    </rPh>
    <rPh sb="4" eb="5">
      <t>ネン</t>
    </rPh>
    <rPh sb="5" eb="7">
      <t>ダンシ</t>
    </rPh>
    <phoneticPr fontId="3"/>
  </si>
  <si>
    <t>高校１年女子</t>
    <rPh sb="0" eb="2">
      <t>コウコウ</t>
    </rPh>
    <rPh sb="3" eb="4">
      <t>ネン</t>
    </rPh>
    <rPh sb="4" eb="6">
      <t>ジョシ</t>
    </rPh>
    <phoneticPr fontId="3"/>
  </si>
  <si>
    <t>高校１年男子</t>
    <rPh sb="0" eb="2">
      <t>コウコウ</t>
    </rPh>
    <rPh sb="3" eb="4">
      <t>ネン</t>
    </rPh>
    <rPh sb="4" eb="6">
      <t>ダンシ</t>
    </rPh>
    <phoneticPr fontId="3"/>
  </si>
  <si>
    <t>高校２年女子</t>
    <rPh sb="0" eb="2">
      <t>コウコウ</t>
    </rPh>
    <rPh sb="3" eb="4">
      <t>ネン</t>
    </rPh>
    <rPh sb="4" eb="6">
      <t>ジョシ</t>
    </rPh>
    <phoneticPr fontId="3"/>
  </si>
  <si>
    <t>高校２年男子</t>
    <rPh sb="0" eb="2">
      <t>コウコウ</t>
    </rPh>
    <rPh sb="3" eb="4">
      <t>ネン</t>
    </rPh>
    <rPh sb="4" eb="6">
      <t>ダンシ</t>
    </rPh>
    <phoneticPr fontId="3"/>
  </si>
  <si>
    <t>高校３年女子</t>
    <rPh sb="0" eb="2">
      <t>コウコウ</t>
    </rPh>
    <rPh sb="3" eb="4">
      <t>ネン</t>
    </rPh>
    <rPh sb="4" eb="6">
      <t>ジョシ</t>
    </rPh>
    <phoneticPr fontId="3"/>
  </si>
  <si>
    <t>高校３年男子</t>
    <rPh sb="0" eb="2">
      <t>コウコウ</t>
    </rPh>
    <rPh sb="3" eb="4">
      <t>ネン</t>
    </rPh>
    <rPh sb="4" eb="6">
      <t>ダンシ</t>
    </rPh>
    <phoneticPr fontId="3"/>
  </si>
  <si>
    <t>欠席等で受験しない生徒は空欄にしてください　　</t>
    <rPh sb="0" eb="2">
      <t>ケッセキシャ</t>
    </rPh>
    <rPh sb="2" eb="3">
      <t>トウ</t>
    </rPh>
    <rPh sb="4" eb="6">
      <t>ジュケン</t>
    </rPh>
    <rPh sb="9" eb="11">
      <t>セイト</t>
    </rPh>
    <rPh sb="12" eb="14">
      <t>クウラン</t>
    </rPh>
    <phoneticPr fontId="3"/>
  </si>
  <si>
    <t>NO．５　持久走　（　分　秒　→　秒）　</t>
    <rPh sb="5" eb="8">
      <t>ジキュウソウ</t>
    </rPh>
    <rPh sb="11" eb="12">
      <t>フン</t>
    </rPh>
    <rPh sb="13" eb="14">
      <t>ビョウ</t>
    </rPh>
    <rPh sb="17" eb="18">
      <t>ビョウ</t>
    </rPh>
    <phoneticPr fontId="3"/>
  </si>
  <si>
    <t>NO．６　20mシャトルラン　回</t>
    <rPh sb="15" eb="16">
      <t>カイ</t>
    </rPh>
    <phoneticPr fontId="3"/>
  </si>
  <si>
    <r>
      <t>NO．７　５０ｍ走　　秒</t>
    </r>
    <r>
      <rPr>
        <sz val="8"/>
        <rFont val="ＭＳ Ｐゴシック"/>
        <family val="3"/>
        <charset val="128"/>
      </rPr>
      <t>（1/10未満切り上げ）</t>
    </r>
    <rPh sb="8" eb="9">
      <t>ソウ</t>
    </rPh>
    <rPh sb="11" eb="12">
      <t>ビョウ</t>
    </rPh>
    <rPh sb="17" eb="19">
      <t>ミマン</t>
    </rPh>
    <rPh sb="19" eb="20">
      <t>キ</t>
    </rPh>
    <rPh sb="21" eb="22">
      <t>ア</t>
    </rPh>
    <phoneticPr fontId="3"/>
  </si>
  <si>
    <r>
      <t>NO．９　ﾊﾝﾄﾞﾎﾞｰﾙ投げ　ｍ</t>
    </r>
    <r>
      <rPr>
        <sz val="8"/>
        <rFont val="ＭＳ Ｐゴシック"/>
        <family val="3"/>
        <charset val="128"/>
      </rPr>
      <t>(m未満切り捨て)</t>
    </r>
    <rPh sb="13" eb="14">
      <t>ナ</t>
    </rPh>
    <rPh sb="19" eb="21">
      <t>ミマン</t>
    </rPh>
    <rPh sb="21" eb="22">
      <t>キ</t>
    </rPh>
    <rPh sb="23" eb="24">
      <t>ス</t>
    </rPh>
    <phoneticPr fontId="3"/>
  </si>
  <si>
    <t>★持久走とシャトルランはどちらか一方のみ記入です。</t>
    <rPh sb="1" eb="4">
      <t>ジキュウソウ</t>
    </rPh>
    <rPh sb="16" eb="18">
      <t>イッポウ</t>
    </rPh>
    <rPh sb="20" eb="22">
      <t>キニュウ</t>
    </rPh>
    <phoneticPr fontId="3"/>
  </si>
  <si>
    <t>部活動等</t>
    <rPh sb="0" eb="3">
      <t>ブカツドウ</t>
    </rPh>
    <rPh sb="3" eb="4">
      <t>トウ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</si>
  <si>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</si>
  <si>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</si>
  <si>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r>
      <t>この部分を</t>
    </r>
    <r>
      <rPr>
        <b/>
        <sz val="9"/>
        <color indexed="10"/>
        <rFont val="HG丸ｺﾞｼｯｸM-PRO"/>
        <family val="3"/>
        <charset val="128"/>
      </rPr>
      <t>右クリック</t>
    </r>
    <r>
      <rPr>
        <sz val="9"/>
        <rFont val="HG丸ｺﾞｼｯｸM-PRO"/>
        <family val="3"/>
        <charset val="128"/>
      </rPr>
      <t>して、「コピー」を選択して、貼り付けて下さい。</t>
    </r>
    <rPh sb="2" eb="4">
      <t>ブブン</t>
    </rPh>
    <rPh sb="5" eb="6">
      <t>ミギ</t>
    </rPh>
    <rPh sb="19" eb="21">
      <t>センタク</t>
    </rPh>
    <rPh sb="24" eb="25">
      <t>ハ</t>
    </rPh>
    <rPh sb="26" eb="27">
      <t>ツ</t>
    </rPh>
    <rPh sb="29" eb="30">
      <t>クダ</t>
    </rPh>
    <phoneticPr fontId="3"/>
  </si>
  <si>
    <t>握力　　（㎏）</t>
    <rPh sb="0" eb="2">
      <t>アクリョク</t>
    </rPh>
    <phoneticPr fontId="3"/>
  </si>
  <si>
    <t>反復横とび
（点）</t>
    <rPh sb="0" eb="2">
      <t>ハンプク</t>
    </rPh>
    <rPh sb="2" eb="3">
      <t>ヨコ</t>
    </rPh>
    <rPh sb="7" eb="8">
      <t>テン</t>
    </rPh>
    <phoneticPr fontId="3"/>
  </si>
  <si>
    <t>立ち幅とび
(cm)</t>
    <rPh sb="0" eb="1">
      <t>タ</t>
    </rPh>
    <rPh sb="2" eb="3">
      <t>ハバ</t>
    </rPh>
    <phoneticPr fontId="3"/>
  </si>
  <si>
    <t>ﾊﾝﾄﾞﾎﾞｰﾙ投げ（ｍ）</t>
    <rPh sb="8" eb="9">
      <t>ナ</t>
    </rPh>
    <phoneticPr fontId="3"/>
  </si>
  <si>
    <t>NO.８　ハンドボール投げ（ｍ）</t>
    <rPh sb="11" eb="12">
      <t>ナ</t>
    </rPh>
    <phoneticPr fontId="3"/>
  </si>
  <si>
    <t>宮城健一</t>
    <rPh sb="0" eb="2">
      <t>ミヤギ</t>
    </rPh>
    <rPh sb="2" eb="4">
      <t>ケンイチ</t>
    </rPh>
    <phoneticPr fontId="3"/>
  </si>
  <si>
    <t>野球</t>
    <rPh sb="0" eb="2">
      <t>ヤキュウ</t>
    </rPh>
    <phoneticPr fontId="3"/>
  </si>
  <si>
    <t>A</t>
    <phoneticPr fontId="3"/>
  </si>
  <si>
    <t>握力</t>
    <rPh sb="0" eb="2">
      <t>アクリョク</t>
    </rPh>
    <phoneticPr fontId="3"/>
  </si>
  <si>
    <t>上体起こし</t>
    <rPh sb="0" eb="2">
      <t>ジョウタイ</t>
    </rPh>
    <rPh sb="2" eb="3">
      <t>オ</t>
    </rPh>
    <phoneticPr fontId="3"/>
  </si>
  <si>
    <t>長座体前屈</t>
    <rPh sb="0" eb="2">
      <t>チョウザ</t>
    </rPh>
    <rPh sb="2" eb="5">
      <t>タイゼンクツ</t>
    </rPh>
    <phoneticPr fontId="3"/>
  </si>
  <si>
    <t>反復横跳び</t>
    <rPh sb="0" eb="2">
      <t>ハンプク</t>
    </rPh>
    <rPh sb="2" eb="4">
      <t>ヨコト</t>
    </rPh>
    <phoneticPr fontId="3"/>
  </si>
  <si>
    <t>持久走（秒）</t>
    <rPh sb="0" eb="3">
      <t>ジキュウソウ</t>
    </rPh>
    <rPh sb="4" eb="5">
      <t>ビョウ</t>
    </rPh>
    <phoneticPr fontId="3"/>
  </si>
  <si>
    <t>20mｼｬﾄﾙﾗﾝ</t>
    <phoneticPr fontId="3"/>
  </si>
  <si>
    <t>50m走</t>
    <rPh sb="3" eb="4">
      <t>ソウ</t>
    </rPh>
    <phoneticPr fontId="3"/>
  </si>
  <si>
    <t>立ち幅跳び</t>
    <rPh sb="0" eb="1">
      <t>タ</t>
    </rPh>
    <rPh sb="2" eb="4">
      <t>ハバト</t>
    </rPh>
    <phoneticPr fontId="3"/>
  </si>
  <si>
    <t>ﾊﾝﾄﾞﾎﾞｰﾙ投げ</t>
    <rPh sb="8" eb="9">
      <t>ナ</t>
    </rPh>
    <phoneticPr fontId="3"/>
  </si>
  <si>
    <t>判定</t>
    <rPh sb="0" eb="2">
      <t>ハンテイ</t>
    </rPh>
    <phoneticPr fontId="3"/>
  </si>
  <si>
    <t>Ｅ</t>
    <phoneticPr fontId="3"/>
  </si>
  <si>
    <t>Ｄ</t>
    <phoneticPr fontId="3"/>
  </si>
  <si>
    <t>Ｃ</t>
    <phoneticPr fontId="3"/>
  </si>
  <si>
    <t>Ｂ</t>
    <phoneticPr fontId="3"/>
  </si>
  <si>
    <t>Ａ</t>
    <phoneticPr fontId="3"/>
  </si>
  <si>
    <t>NO．４　反復横とび　点</t>
    <rPh sb="5" eb="7">
      <t>ハンプク</t>
    </rPh>
    <rPh sb="7" eb="8">
      <t>ヨコ</t>
    </rPh>
    <rPh sb="11" eb="12">
      <t>テン</t>
    </rPh>
    <phoneticPr fontId="3"/>
  </si>
  <si>
    <t>NO．８　立ち幅とび　cm</t>
    <rPh sb="5" eb="6">
      <t>タ</t>
    </rPh>
    <rPh sb="7" eb="8">
      <t>ハバ</t>
    </rPh>
    <phoneticPr fontId="3"/>
  </si>
  <si>
    <t>中学校１年男子</t>
    <rPh sb="0" eb="3">
      <t>チュウガッコウ</t>
    </rPh>
    <rPh sb="5" eb="7">
      <t>ダンシ</t>
    </rPh>
    <phoneticPr fontId="3"/>
  </si>
  <si>
    <t>中学校１年女子</t>
    <rPh sb="0" eb="3">
      <t>チュウガッコウ</t>
    </rPh>
    <rPh sb="4" eb="5">
      <t>ネン</t>
    </rPh>
    <rPh sb="5" eb="7">
      <t>ジョシ</t>
    </rPh>
    <phoneticPr fontId="3"/>
  </si>
  <si>
    <r>
      <t>１　教育庁保健体育安全課のホームページから、</t>
    </r>
    <r>
      <rPr>
        <b/>
        <sz val="11"/>
        <color indexed="10"/>
        <rFont val="HG丸ｺﾞｼｯｸM-PRO"/>
        <family val="3"/>
        <charset val="128"/>
      </rPr>
      <t>個別データ集計ファイル（体</t>
    </r>
    <r>
      <rPr>
        <b/>
        <sz val="11"/>
        <color indexed="10"/>
        <rFont val="HG丸ｺﾞｼｯｸM-PRO"/>
        <family val="3"/>
        <charset val="128"/>
      </rPr>
      <t>力・運動能力調査集計自動計算表）</t>
    </r>
    <r>
      <rPr>
        <b/>
        <sz val="11"/>
        <rFont val="HG丸ｺﾞｼｯｸM-PRO"/>
        <family val="3"/>
        <charset val="128"/>
      </rPr>
      <t>をダウンロード</t>
    </r>
    <rPh sb="2" eb="5">
      <t>キョウイクチョウ</t>
    </rPh>
    <rPh sb="5" eb="7">
      <t>ホケン</t>
    </rPh>
    <rPh sb="7" eb="9">
      <t>タイイク</t>
    </rPh>
    <rPh sb="9" eb="11">
      <t>アンゼン</t>
    </rPh>
    <rPh sb="11" eb="12">
      <t>カ</t>
    </rPh>
    <rPh sb="22" eb="24">
      <t>コベツ</t>
    </rPh>
    <rPh sb="27" eb="29">
      <t>シュウケイ</t>
    </rPh>
    <phoneticPr fontId="3"/>
  </si>
  <si>
    <t>　　してください。</t>
    <phoneticPr fontId="3"/>
  </si>
  <si>
    <t>２　各学年男女別シートに測定結果を入力して下さい。</t>
    <rPh sb="2" eb="5">
      <t>カクガクネン</t>
    </rPh>
    <rPh sb="5" eb="7">
      <t>ダンジョ</t>
    </rPh>
    <rPh sb="7" eb="8">
      <t>ベツ</t>
    </rPh>
    <rPh sb="12" eb="14">
      <t>ソクテイ</t>
    </rPh>
    <rPh sb="14" eb="16">
      <t>ケッカ</t>
    </rPh>
    <rPh sb="17" eb="19">
      <t>ニュウリョク</t>
    </rPh>
    <rPh sb="21" eb="22">
      <t>クダ</t>
    </rPh>
    <phoneticPr fontId="3"/>
  </si>
  <si>
    <r>
      <t>３　入力が終了したら、シートすべてを</t>
    </r>
    <r>
      <rPr>
        <b/>
        <sz val="11"/>
        <color indexed="10"/>
        <rFont val="HG丸ｺﾞｼｯｸM-PRO"/>
        <family val="3"/>
        <charset val="128"/>
      </rPr>
      <t>『各学年男女別データシート』</t>
    </r>
    <r>
      <rPr>
        <b/>
        <sz val="11"/>
        <rFont val="HG丸ｺﾞｼｯｸM-PRO"/>
        <family val="3"/>
        <charset val="128"/>
      </rPr>
      <t>に貼り付けて下さい。</t>
    </r>
    <rPh sb="2" eb="4">
      <t>ニュウリョク</t>
    </rPh>
    <rPh sb="5" eb="7">
      <t>シュウリョウ</t>
    </rPh>
    <rPh sb="33" eb="34">
      <t>ハ</t>
    </rPh>
    <rPh sb="35" eb="36">
      <t>ツ</t>
    </rPh>
    <rPh sb="38" eb="39">
      <t>クダ</t>
    </rPh>
    <phoneticPr fontId="3"/>
  </si>
  <si>
    <r>
      <t>４　</t>
    </r>
    <r>
      <rPr>
        <b/>
        <sz val="11"/>
        <color indexed="52"/>
        <rFont val="HG丸ｺﾞｼｯｸM-PRO"/>
        <family val="3"/>
        <charset val="128"/>
      </rPr>
      <t>『グラフ（学年・男女別）』</t>
    </r>
    <r>
      <rPr>
        <b/>
        <sz val="11"/>
        <rFont val="HG丸ｺﾞｼｯｸM-PRO"/>
        <family val="3"/>
        <charset val="128"/>
      </rPr>
      <t>シートを開き、下記の要領で必要事項を入力して下さい。</t>
    </r>
    <rPh sb="7" eb="9">
      <t>ガクネン</t>
    </rPh>
    <rPh sb="10" eb="12">
      <t>ダンジョ</t>
    </rPh>
    <rPh sb="12" eb="13">
      <t>ベツ</t>
    </rPh>
    <rPh sb="19" eb="20">
      <t>ヒラ</t>
    </rPh>
    <rPh sb="22" eb="24">
      <t>カキ</t>
    </rPh>
    <rPh sb="25" eb="27">
      <t>ヨウリョウ</t>
    </rPh>
    <rPh sb="28" eb="30">
      <t>ヒツヨウ</t>
    </rPh>
    <rPh sb="30" eb="32">
      <t>ジコウ</t>
    </rPh>
    <rPh sb="33" eb="35">
      <t>ニュウリョク</t>
    </rPh>
    <rPh sb="37" eb="38">
      <t>クダ</t>
    </rPh>
    <phoneticPr fontId="3"/>
  </si>
  <si>
    <t>（１）学年をプルダウンメニューにより指定して下さい。</t>
    <rPh sb="3" eb="5">
      <t>ガクネン</t>
    </rPh>
    <rPh sb="18" eb="20">
      <t>シテイ</t>
    </rPh>
    <rPh sb="22" eb="23">
      <t>クダ</t>
    </rPh>
    <phoneticPr fontId="3"/>
  </si>
  <si>
    <t>中学１年男子</t>
    <rPh sb="0" eb="2">
      <t>チュウガク</t>
    </rPh>
    <rPh sb="4" eb="6">
      <t>ダンシ</t>
    </rPh>
    <phoneticPr fontId="3"/>
  </si>
  <si>
    <t>中学１年女子</t>
    <rPh sb="0" eb="2">
      <t>チュウガク</t>
    </rPh>
    <rPh sb="3" eb="4">
      <t>ネン</t>
    </rPh>
    <rPh sb="4" eb="6">
      <t>ジョシ</t>
    </rPh>
    <phoneticPr fontId="3"/>
  </si>
  <si>
    <t>中学２年男子</t>
    <rPh sb="0" eb="2">
      <t>チュウガク</t>
    </rPh>
    <rPh sb="3" eb="4">
      <t>ネン</t>
    </rPh>
    <rPh sb="4" eb="6">
      <t>ダンシ</t>
    </rPh>
    <phoneticPr fontId="3"/>
  </si>
  <si>
    <t>中学２年女子</t>
    <rPh sb="0" eb="2">
      <t>チュウガク</t>
    </rPh>
    <rPh sb="3" eb="4">
      <t>ネン</t>
    </rPh>
    <rPh sb="4" eb="6">
      <t>ジョシ</t>
    </rPh>
    <phoneticPr fontId="3"/>
  </si>
  <si>
    <t>中学３年男子</t>
    <rPh sb="0" eb="2">
      <t>チュウガク</t>
    </rPh>
    <rPh sb="3" eb="4">
      <t>ネン</t>
    </rPh>
    <rPh sb="4" eb="6">
      <t>ダンシ</t>
    </rPh>
    <phoneticPr fontId="3"/>
  </si>
  <si>
    <t>中学３年女子</t>
    <rPh sb="0" eb="2">
      <t>チュウガク</t>
    </rPh>
    <rPh sb="3" eb="4">
      <t>ネン</t>
    </rPh>
    <rPh sb="4" eb="6">
      <t>ジョシ</t>
    </rPh>
    <phoneticPr fontId="3"/>
  </si>
  <si>
    <t>区　分</t>
  </si>
  <si>
    <t>身　長　（ｃｍ）</t>
  </si>
  <si>
    <t>体　重　（ｋｇ）</t>
  </si>
  <si>
    <t>宮城県</t>
  </si>
  <si>
    <t>全　国</t>
  </si>
  <si>
    <t>差</t>
    <phoneticPr fontId="39"/>
  </si>
  <si>
    <t>順位</t>
    <phoneticPr fontId="39"/>
  </si>
  <si>
    <t>男　　　子</t>
    <rPh sb="0" eb="1">
      <t>オトコ</t>
    </rPh>
    <rPh sb="4" eb="5">
      <t>コ</t>
    </rPh>
    <phoneticPr fontId="39"/>
  </si>
  <si>
    <t>小学校</t>
    <rPh sb="0" eb="3">
      <t>ショウガッコウ</t>
    </rPh>
    <phoneticPr fontId="39"/>
  </si>
  <si>
    <t>１年生</t>
  </si>
  <si>
    <t>６歳</t>
  </si>
  <si>
    <t>２年生</t>
  </si>
  <si>
    <t>７歳</t>
  </si>
  <si>
    <t>３年生</t>
  </si>
  <si>
    <t>８歳</t>
  </si>
  <si>
    <t>４年生</t>
  </si>
  <si>
    <t>９歳</t>
  </si>
  <si>
    <t>５年生</t>
  </si>
  <si>
    <t>10歳</t>
  </si>
  <si>
    <t>６年生</t>
  </si>
  <si>
    <t>11歳</t>
  </si>
  <si>
    <t>中学校</t>
    <rPh sb="0" eb="3">
      <t>チュウガッコウ</t>
    </rPh>
    <phoneticPr fontId="39"/>
  </si>
  <si>
    <t>12歳</t>
  </si>
  <si>
    <t>13歳</t>
  </si>
  <si>
    <t>14歳</t>
  </si>
  <si>
    <t>高等学校</t>
    <rPh sb="0" eb="4">
      <t>コウトウガッコウ</t>
    </rPh>
    <phoneticPr fontId="39"/>
  </si>
  <si>
    <t>15歳</t>
  </si>
  <si>
    <t>16歳</t>
  </si>
  <si>
    <t>17歳</t>
  </si>
  <si>
    <t>女　　　子</t>
    <rPh sb="0" eb="1">
      <t>オンナ</t>
    </rPh>
    <rPh sb="4" eb="5">
      <t>コ</t>
    </rPh>
    <phoneticPr fontId="39"/>
  </si>
  <si>
    <t>６年度</t>
    <phoneticPr fontId="3"/>
  </si>
  <si>
    <t>令和７年度　宮城県児童生徒体力・運動能力調査結果</t>
    <rPh sb="0" eb="2">
      <t>レイワ</t>
    </rPh>
    <rPh sb="3" eb="5">
      <t>ネンド</t>
    </rPh>
    <rPh sb="6" eb="9">
      <t>ミヤギケン</t>
    </rPh>
    <rPh sb="9" eb="11">
      <t>ジドウ</t>
    </rPh>
    <rPh sb="11" eb="13">
      <t>セイト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22" eb="24">
      <t>ケッカ</t>
    </rPh>
    <phoneticPr fontId="3"/>
  </si>
  <si>
    <t>令和６年度　全国体力・運動能力調査結果（文部科学省）【R7.10.31入力】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rPh sb="35" eb="37">
      <t>ニュウリョク</t>
    </rPh>
    <phoneticPr fontId="3"/>
  </si>
  <si>
    <t>R８年３月３日入力</t>
    <rPh sb="2" eb="3">
      <t>ネン</t>
    </rPh>
    <rPh sb="4" eb="5">
      <t>ガツ</t>
    </rPh>
    <rPh sb="6" eb="7">
      <t>ニチ</t>
    </rPh>
    <rPh sb="7" eb="9">
      <t>ニュウリョク</t>
    </rPh>
    <phoneticPr fontId="3"/>
  </si>
  <si>
    <t>令和７（2025）年度　 年齢別身長，体重の宮城県平均値及び全国平均値との比較</t>
    <rPh sb="0" eb="2">
      <t xml:space="preserve">レイワ </t>
    </rPh>
    <rPh sb="9" eb="11">
      <t xml:space="preserve">ネンド </t>
    </rPh>
    <phoneticPr fontId="39"/>
  </si>
  <si>
    <t>７年度県平均</t>
    <phoneticPr fontId="3"/>
  </si>
  <si>
    <t>７年度全国平均</t>
    <phoneticPr fontId="3"/>
  </si>
  <si>
    <t>７年度</t>
    <phoneticPr fontId="3"/>
  </si>
  <si>
    <t>令和６年度　全国体力・運動能力調査結果（文部科学省）【R７.１０.３１入力】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rPh sb="35" eb="37">
      <t>ニュウリョク</t>
    </rPh>
    <phoneticPr fontId="3"/>
  </si>
  <si>
    <t>令和６年度全国体力・運動能力調査結果　</t>
    <rPh sb="0" eb="2">
      <t>レイワ</t>
    </rPh>
    <rPh sb="3" eb="5">
      <t>ネンド</t>
    </rPh>
    <rPh sb="5" eb="7">
      <t>ゼンコク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</si>
  <si>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>令和７年度宮城県児童生徒体力・運動能力調査結果　</t>
    <rPh sb="0" eb="2">
      <t>レイワ</t>
    </rPh>
    <rPh sb="3" eb="5">
      <t>ネンド</t>
    </rPh>
    <rPh sb="5" eb="8">
      <t>ミヤギケン</t>
    </rPh>
    <rPh sb="8" eb="10">
      <t>ジドウ</t>
    </rPh>
    <rPh sb="10" eb="12">
      <t>セイト</t>
    </rPh>
    <rPh sb="12" eb="14">
      <t>タイリョク</t>
    </rPh>
    <rPh sb="15" eb="17">
      <t>ウンドウ</t>
    </rPh>
    <rPh sb="17" eb="19">
      <t>ノウリョク</t>
    </rPh>
    <rPh sb="19" eb="21">
      <t>チョウサ</t>
    </rPh>
    <rPh sb="21" eb="23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</si>
</sst>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&quot;人&quot;"/>
    <numFmt numFmtId="177" formatCode="0.0"/>
    <numFmt numFmtId="178" formatCode="0.0_ "/>
    <numFmt numFmtId="179" formatCode="0_ "/>
    <numFmt numFmtId="180" formatCode="0.0_);[Red]\(0.0\)"/>
    <numFmt numFmtId="181" formatCode="0.00_);[Red]\(0.00\)"/>
    <numFmt numFmtId="182" formatCode="0_);[Red]\(0\)"/>
    <numFmt numFmtId="183" formatCode="0.00_ "/>
  </numFmts>
  <fonts count="4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1"/>
      <name val="平成明朝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3"/>
      <name val="HG創英角ﾎﾟｯﾌﾟ体"/>
      <family val="3"/>
      <charset val="128"/>
    </font>
    <font>
      <sz val="16"/>
      <name val="HG創英角ﾎﾟｯﾌﾟ体"/>
      <family val="3"/>
      <charset val="128"/>
    </font>
    <font>
      <sz val="11"/>
      <name val="HG創英角ﾎﾟｯﾌﾟ体"/>
      <family val="3"/>
      <charset val="128"/>
    </font>
    <font>
      <sz val="12"/>
      <name val="HG創英角ﾎﾟｯﾌﾟ体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color indexed="10"/>
      <name val="HG創英角ﾎﾟｯﾌﾟ体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indexed="9"/>
      <name val="HG丸ｺﾞｼｯｸM-PRO"/>
      <family val="3"/>
      <charset val="128"/>
    </font>
    <font>
      <b/>
      <sz val="11"/>
      <color indexed="52"/>
      <name val="HG丸ｺﾞｼｯｸM-PRO"/>
      <family val="3"/>
      <charset val="128"/>
    </font>
    <font>
      <b/>
      <sz val="9"/>
      <color indexed="10"/>
      <name val="HG丸ｺﾞｼｯｸM-PRO"/>
      <family val="3"/>
      <charset val="128"/>
    </font>
    <font>
      <sz val="11"/>
      <name val="ＤＨＰ特太ゴシック体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b/>
      <sz val="11"/>
      <name val="ＤＨＰ平成明朝体W7"/>
      <family val="1"/>
      <charset val="128"/>
    </font>
    <font>
      <sz val="12"/>
      <color indexed="17"/>
      <name val="HG創英角ﾎﾟｯﾌﾟ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ヒラギノ明朝 ProN W6"/>
      <family val="1"/>
      <charset val="128"/>
    </font>
    <font>
      <sz val="6"/>
      <name val="ＭＳ Ｐゴシック"/>
      <family val="2"/>
      <charset val="128"/>
    </font>
    <font>
      <sz val="11"/>
      <name val="ヒラギノ明朝 ProN W3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10C7E0"/>
        <bgColor indexed="64"/>
      </patternFill>
    </fill>
  </fills>
  <borders count="89">
    <border>
      <left/>
      <right/>
      <top/>
      <bottom/>
      <diagonal/>
    </border>
    <border>
      <left style="thick">
        <color indexed="48"/>
      </left>
      <right/>
      <top style="thick">
        <color indexed="48"/>
      </top>
      <bottom style="thick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/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9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64"/>
      </top>
      <bottom/>
      <diagonal/>
    </border>
    <border>
      <left style="medium">
        <color indexed="9"/>
      </left>
      <right/>
      <top/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thin">
        <color indexed="48"/>
      </left>
      <right style="medium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12"/>
      </top>
      <bottom style="thin">
        <color indexed="64"/>
      </bottom>
      <diagonal/>
    </border>
    <border>
      <left/>
      <right style="medium">
        <color indexed="64"/>
      </right>
      <top style="medium">
        <color indexed="12"/>
      </top>
      <bottom style="thin">
        <color indexed="64"/>
      </bottom>
      <diagonal/>
    </border>
    <border>
      <left/>
      <right style="medium">
        <color indexed="9"/>
      </right>
      <top style="thin">
        <color indexed="64"/>
      </top>
      <bottom/>
      <diagonal/>
    </border>
    <border>
      <left/>
      <right style="medium">
        <color indexed="9"/>
      </right>
      <top/>
      <bottom style="thick">
        <color indexed="1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3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7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NumberFormat="1" applyFill="1" applyBorder="1" applyAlignment="1" applyProtection="1">
      <alignment horizontal="center" vertical="center"/>
    </xf>
    <xf numFmtId="176" fontId="0" fillId="3" borderId="4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3" borderId="5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0" fillId="3" borderId="7" xfId="0" applyNumberFormat="1" applyFill="1" applyBorder="1" applyAlignment="1" applyProtection="1">
      <alignment horizontal="center" vertical="center"/>
    </xf>
    <xf numFmtId="176" fontId="0" fillId="3" borderId="8" xfId="0" applyNumberFormat="1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vertical="center"/>
    </xf>
    <xf numFmtId="177" fontId="0" fillId="3" borderId="9" xfId="0" applyNumberFormat="1" applyFill="1" applyBorder="1" applyAlignment="1" applyProtection="1">
      <alignment horizontal="right" vertical="center"/>
    </xf>
    <xf numFmtId="0" fontId="0" fillId="4" borderId="10" xfId="0" applyFill="1" applyBorder="1" applyAlignment="1" applyProtection="1">
      <alignment horizontal="center" vertical="center" shrinkToFit="1"/>
    </xf>
    <xf numFmtId="0" fontId="0" fillId="4" borderId="11" xfId="0" applyFill="1" applyBorder="1" applyAlignment="1" applyProtection="1">
      <alignment horizontal="center" vertical="center" shrinkToFit="1"/>
    </xf>
    <xf numFmtId="177" fontId="0" fillId="3" borderId="12" xfId="0" applyNumberFormat="1" applyFill="1" applyBorder="1" applyAlignment="1" applyProtection="1">
      <alignment vertical="center"/>
    </xf>
    <xf numFmtId="0" fontId="5" fillId="4" borderId="12" xfId="0" applyFont="1" applyFill="1" applyBorder="1" applyAlignment="1" applyProtection="1">
      <alignment horizontal="center" vertical="center"/>
    </xf>
    <xf numFmtId="0" fontId="5" fillId="4" borderId="13" xfId="0" applyFont="1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  <xf numFmtId="0" fontId="0" fillId="3" borderId="15" xfId="0" applyNumberFormat="1" applyFill="1" applyBorder="1" applyAlignment="1" applyProtection="1">
      <alignment horizontal="center" vertical="center"/>
    </xf>
    <xf numFmtId="176" fontId="0" fillId="3" borderId="16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Protection="1">
      <alignment vertical="center"/>
      <protection locked="0"/>
    </xf>
    <xf numFmtId="177" fontId="0" fillId="5" borderId="0" xfId="0" applyNumberFormat="1" applyFill="1" applyBorder="1" applyProtection="1">
      <alignment vertical="center"/>
    </xf>
    <xf numFmtId="0" fontId="0" fillId="5" borderId="0" xfId="0" applyFill="1" applyBorder="1" applyProtection="1">
      <alignment vertical="center"/>
    </xf>
    <xf numFmtId="0" fontId="0" fillId="5" borderId="0" xfId="0" applyFill="1" applyProtection="1">
      <alignment vertical="center"/>
    </xf>
    <xf numFmtId="0" fontId="0" fillId="0" borderId="0" xfId="0" applyFill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6" fillId="6" borderId="17" xfId="0" applyFont="1" applyFill="1" applyBorder="1" applyAlignment="1" applyProtection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 applyBorder="1" applyAlignment="1">
      <alignment horizontal="center" vertical="center"/>
    </xf>
    <xf numFmtId="2" fontId="13" fillId="7" borderId="0" xfId="0" applyNumberFormat="1" applyFont="1" applyFill="1" applyBorder="1" applyAlignment="1">
      <alignment horizontal="right" vertical="center"/>
    </xf>
    <xf numFmtId="0" fontId="16" fillId="7" borderId="0" xfId="0" applyFont="1" applyFill="1" applyAlignment="1">
      <alignment vertical="center"/>
    </xf>
    <xf numFmtId="0" fontId="1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right" vertical="center"/>
    </xf>
    <xf numFmtId="0" fontId="0" fillId="7" borderId="0" xfId="0" applyFill="1" applyBorder="1" applyAlignment="1">
      <alignment vertical="center"/>
    </xf>
    <xf numFmtId="0" fontId="16" fillId="7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4" fillId="4" borderId="18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179" fontId="21" fillId="4" borderId="19" xfId="0" applyNumberFormat="1" applyFont="1" applyFill="1" applyBorder="1" applyAlignment="1">
      <alignment horizontal="center" vertical="center" wrapText="1" shrinkToFit="1"/>
    </xf>
    <xf numFmtId="179" fontId="21" fillId="4" borderId="20" xfId="0" applyNumberFormat="1" applyFont="1" applyFill="1" applyBorder="1" applyAlignment="1">
      <alignment horizontal="center" vertical="center" wrapText="1" shrinkToFit="1"/>
    </xf>
    <xf numFmtId="0" fontId="20" fillId="8" borderId="21" xfId="0" applyFont="1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179" fontId="21" fillId="8" borderId="23" xfId="0" applyNumberFormat="1" applyFont="1" applyFill="1" applyBorder="1" applyAlignment="1">
      <alignment horizontal="center" vertical="center" wrapText="1" shrinkToFit="1"/>
    </xf>
    <xf numFmtId="179" fontId="21" fillId="8" borderId="10" xfId="0" applyNumberFormat="1" applyFont="1" applyFill="1" applyBorder="1" applyAlignment="1">
      <alignment horizontal="center" vertical="center" wrapText="1" shrinkToFit="1"/>
    </xf>
    <xf numFmtId="179" fontId="21" fillId="8" borderId="20" xfId="0" applyNumberFormat="1" applyFont="1" applyFill="1" applyBorder="1" applyAlignment="1">
      <alignment horizontal="center" vertical="center" wrapText="1" shrinkToFit="1"/>
    </xf>
    <xf numFmtId="0" fontId="20" fillId="3" borderId="21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179" fontId="21" fillId="3" borderId="23" xfId="0" applyNumberFormat="1" applyFont="1" applyFill="1" applyBorder="1" applyAlignment="1">
      <alignment horizontal="center" vertical="center" wrapText="1" shrinkToFit="1"/>
    </xf>
    <xf numFmtId="179" fontId="21" fillId="3" borderId="10" xfId="0" applyNumberFormat="1" applyFont="1" applyFill="1" applyBorder="1" applyAlignment="1">
      <alignment horizontal="center" vertical="center" wrapText="1" shrinkToFit="1"/>
    </xf>
    <xf numFmtId="179" fontId="21" fillId="3" borderId="20" xfId="0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9" fontId="11" fillId="0" borderId="0" xfId="0" applyNumberFormat="1" applyFont="1" applyFill="1" applyBorder="1" applyAlignment="1">
      <alignment vertical="center"/>
    </xf>
    <xf numFmtId="2" fontId="11" fillId="0" borderId="0" xfId="0" applyNumberFormat="1" applyFont="1" applyFill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180" fontId="21" fillId="3" borderId="20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3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180" fontId="21" fillId="8" borderId="20" xfId="0" applyNumberFormat="1" applyFont="1" applyFill="1" applyBorder="1" applyAlignment="1">
      <alignment horizontal="center" vertical="center"/>
    </xf>
    <xf numFmtId="0" fontId="20" fillId="8" borderId="19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right" vertical="center"/>
    </xf>
    <xf numFmtId="0" fontId="20" fillId="7" borderId="0" xfId="0" applyFont="1" applyFill="1" applyBorder="1" applyAlignment="1">
      <alignment horizontal="center" vertical="center"/>
    </xf>
    <xf numFmtId="180" fontId="21" fillId="7" borderId="0" xfId="0" applyNumberFormat="1" applyFont="1" applyFill="1" applyBorder="1" applyAlignment="1">
      <alignment horizontal="center" vertical="center"/>
    </xf>
    <xf numFmtId="0" fontId="22" fillId="9" borderId="20" xfId="0" applyFont="1" applyFill="1" applyBorder="1" applyAlignment="1">
      <alignment horizontal="center" vertical="center"/>
    </xf>
    <xf numFmtId="180" fontId="21" fillId="4" borderId="10" xfId="0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20" fillId="6" borderId="21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179" fontId="21" fillId="6" borderId="23" xfId="0" applyNumberFormat="1" applyFont="1" applyFill="1" applyBorder="1" applyAlignment="1">
      <alignment horizontal="center" vertical="center" wrapText="1" shrinkToFit="1"/>
    </xf>
    <xf numFmtId="179" fontId="21" fillId="6" borderId="10" xfId="0" applyNumberFormat="1" applyFont="1" applyFill="1" applyBorder="1" applyAlignment="1">
      <alignment horizontal="center" vertical="center" wrapText="1" shrinkToFit="1"/>
    </xf>
    <xf numFmtId="179" fontId="21" fillId="6" borderId="20" xfId="0" applyNumberFormat="1" applyFont="1" applyFill="1" applyBorder="1" applyAlignment="1">
      <alignment horizontal="center" vertical="center" wrapText="1" shrinkToFit="1"/>
    </xf>
    <xf numFmtId="0" fontId="20" fillId="6" borderId="31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180" fontId="21" fillId="6" borderId="20" xfId="0" applyNumberFormat="1" applyFont="1" applyFill="1" applyBorder="1" applyAlignment="1">
      <alignment horizontal="center" vertical="center"/>
    </xf>
    <xf numFmtId="0" fontId="23" fillId="7" borderId="0" xfId="0" applyFont="1" applyFill="1" applyAlignment="1">
      <alignment vertical="center"/>
    </xf>
    <xf numFmtId="0" fontId="7" fillId="10" borderId="32" xfId="0" applyFont="1" applyFill="1" applyBorder="1" applyAlignment="1" applyProtection="1">
      <alignment horizontal="center" vertical="center"/>
    </xf>
    <xf numFmtId="177" fontId="7" fillId="10" borderId="32" xfId="0" applyNumberFormat="1" applyFont="1" applyFill="1" applyBorder="1" applyAlignment="1" applyProtection="1">
      <alignment horizontal="center" vertical="center"/>
    </xf>
    <xf numFmtId="0" fontId="20" fillId="3" borderId="0" xfId="0" applyFont="1" applyFill="1">
      <alignment vertical="center"/>
    </xf>
    <xf numFmtId="0" fontId="20" fillId="0" borderId="0" xfId="0" applyFont="1">
      <alignment vertical="center"/>
    </xf>
    <xf numFmtId="0" fontId="24" fillId="3" borderId="33" xfId="0" applyFont="1" applyFill="1" applyBorder="1">
      <alignment vertical="center"/>
    </xf>
    <xf numFmtId="0" fontId="20" fillId="3" borderId="19" xfId="0" applyFont="1" applyFill="1" applyBorder="1">
      <alignment vertical="center"/>
    </xf>
    <xf numFmtId="0" fontId="20" fillId="3" borderId="34" xfId="0" applyFont="1" applyFill="1" applyBorder="1">
      <alignment vertical="center"/>
    </xf>
    <xf numFmtId="0" fontId="25" fillId="3" borderId="0" xfId="0" applyFont="1" applyFill="1">
      <alignment vertical="center"/>
    </xf>
    <xf numFmtId="0" fontId="26" fillId="3" borderId="0" xfId="0" applyFont="1" applyFill="1">
      <alignment vertical="center"/>
    </xf>
    <xf numFmtId="0" fontId="0" fillId="3" borderId="9" xfId="0" applyFill="1" applyBorder="1" applyAlignment="1" applyProtection="1">
      <alignment horizontal="right" vertical="center"/>
    </xf>
    <xf numFmtId="0" fontId="0" fillId="3" borderId="12" xfId="0" applyFill="1" applyBorder="1" applyAlignment="1" applyProtection="1">
      <alignment horizontal="right" vertical="center"/>
    </xf>
    <xf numFmtId="0" fontId="27" fillId="3" borderId="0" xfId="0" applyFont="1" applyFill="1">
      <alignment vertical="center"/>
    </xf>
    <xf numFmtId="182" fontId="21" fillId="4" borderId="35" xfId="0" applyNumberFormat="1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right" vertical="center"/>
      <protection locked="0"/>
    </xf>
    <xf numFmtId="0" fontId="0" fillId="3" borderId="12" xfId="0" applyFill="1" applyBorder="1" applyAlignment="1" applyProtection="1">
      <alignment horizontal="right" vertical="center"/>
      <protection locked="0"/>
    </xf>
    <xf numFmtId="177" fontId="7" fillId="10" borderId="37" xfId="0" applyNumberFormat="1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8" borderId="28" xfId="0" applyFill="1" applyBorder="1" applyAlignment="1" applyProtection="1">
      <alignment horizontal="center"/>
    </xf>
    <xf numFmtId="0" fontId="0" fillId="8" borderId="38" xfId="0" applyFill="1" applyBorder="1" applyAlignment="1" applyProtection="1">
      <alignment horizontal="center"/>
    </xf>
    <xf numFmtId="0" fontId="4" fillId="9" borderId="31" xfId="0" applyFont="1" applyFill="1" applyBorder="1" applyAlignment="1" applyProtection="1">
      <alignment horizontal="center" vertical="center"/>
    </xf>
    <xf numFmtId="0" fontId="4" fillId="9" borderId="39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0" fontId="4" fillId="4" borderId="39" xfId="0" applyFont="1" applyFill="1" applyBorder="1" applyAlignment="1" applyProtection="1">
      <alignment horizontal="center" vertical="center"/>
    </xf>
    <xf numFmtId="0" fontId="4" fillId="7" borderId="31" xfId="0" applyFont="1" applyFill="1" applyBorder="1" applyAlignment="1" applyProtection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11" borderId="31" xfId="0" applyFont="1" applyFill="1" applyBorder="1" applyAlignment="1" applyProtection="1">
      <alignment horizontal="center" vertical="center"/>
    </xf>
    <xf numFmtId="0" fontId="4" fillId="11" borderId="39" xfId="0" applyFont="1" applyFill="1" applyBorder="1" applyAlignment="1" applyProtection="1">
      <alignment horizontal="center" vertical="center"/>
    </xf>
    <xf numFmtId="0" fontId="4" fillId="6" borderId="31" xfId="0" applyFont="1" applyFill="1" applyBorder="1" applyAlignment="1" applyProtection="1">
      <alignment horizontal="center" vertical="center"/>
    </xf>
    <xf numFmtId="0" fontId="4" fillId="6" borderId="39" xfId="0" applyFont="1" applyFill="1" applyBorder="1" applyAlignment="1" applyProtection="1">
      <alignment horizontal="center" vertical="center"/>
    </xf>
    <xf numFmtId="0" fontId="4" fillId="12" borderId="31" xfId="0" applyFont="1" applyFill="1" applyBorder="1" applyAlignment="1" applyProtection="1">
      <alignment horizontal="center" vertical="center"/>
    </xf>
    <xf numFmtId="0" fontId="4" fillId="12" borderId="39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0" fillId="0" borderId="24" xfId="0" applyBorder="1" applyProtection="1">
      <alignment vertical="center"/>
    </xf>
    <xf numFmtId="0" fontId="0" fillId="0" borderId="40" xfId="0" applyBorder="1" applyProtection="1">
      <alignment vertical="center"/>
    </xf>
    <xf numFmtId="0" fontId="0" fillId="0" borderId="24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0" fillId="0" borderId="24" xfId="0" applyNumberFormat="1" applyBorder="1" applyAlignment="1" applyProtection="1">
      <alignment horizontal="center" vertical="center"/>
    </xf>
    <xf numFmtId="0" fontId="0" fillId="0" borderId="6" xfId="0" applyBorder="1" applyProtection="1">
      <alignment vertical="center"/>
    </xf>
    <xf numFmtId="0" fontId="0" fillId="0" borderId="41" xfId="0" applyBorder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6" xfId="0" applyNumberFormat="1" applyBorder="1" applyAlignment="1" applyProtection="1">
      <alignment horizontal="center" vertical="center"/>
    </xf>
    <xf numFmtId="177" fontId="0" fillId="0" borderId="6" xfId="0" applyNumberFormat="1" applyBorder="1" applyAlignment="1" applyProtection="1">
      <alignment horizontal="center" vertical="center"/>
    </xf>
    <xf numFmtId="0" fontId="0" fillId="13" borderId="6" xfId="0" applyFill="1" applyBorder="1" applyAlignment="1" applyProtection="1">
      <alignment horizontal="center" vertical="center"/>
    </xf>
    <xf numFmtId="0" fontId="0" fillId="13" borderId="41" xfId="0" applyFill="1" applyBorder="1" applyAlignment="1" applyProtection="1">
      <alignment horizontal="center" vertical="center"/>
    </xf>
    <xf numFmtId="0" fontId="0" fillId="13" borderId="6" xfId="0" applyNumberFormat="1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0" fillId="7" borderId="6" xfId="0" applyFill="1" applyBorder="1" applyAlignment="1" applyProtection="1">
      <alignment horizontal="center" vertical="center"/>
    </xf>
    <xf numFmtId="0" fontId="0" fillId="7" borderId="41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4" xfId="0" applyBorder="1" applyProtection="1">
      <alignment vertical="center"/>
    </xf>
    <xf numFmtId="0" fontId="0" fillId="0" borderId="27" xfId="0" applyBorder="1" applyProtection="1">
      <alignment vertical="center"/>
    </xf>
    <xf numFmtId="0" fontId="0" fillId="0" borderId="14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14" xfId="0" applyNumberFormat="1" applyBorder="1" applyAlignment="1" applyProtection="1">
      <alignment horizontal="center" vertical="center"/>
    </xf>
    <xf numFmtId="0" fontId="32" fillId="17" borderId="10" xfId="0" applyFont="1" applyFill="1" applyBorder="1" applyAlignment="1" applyProtection="1">
      <alignment horizontal="center" vertical="center"/>
    </xf>
    <xf numFmtId="0" fontId="33" fillId="18" borderId="21" xfId="0" applyFont="1" applyFill="1" applyBorder="1" applyAlignment="1" applyProtection="1">
      <alignment horizontal="center" vertical="center"/>
    </xf>
    <xf numFmtId="0" fontId="33" fillId="19" borderId="22" xfId="0" applyFont="1" applyFill="1" applyBorder="1" applyAlignment="1" applyProtection="1">
      <alignment horizontal="center" vertical="center"/>
    </xf>
    <xf numFmtId="178" fontId="33" fillId="17" borderId="9" xfId="0" applyNumberFormat="1" applyFont="1" applyFill="1" applyBorder="1" applyAlignment="1" applyProtection="1">
      <alignment horizontal="right" vertical="center"/>
    </xf>
    <xf numFmtId="0" fontId="34" fillId="18" borderId="24" xfId="0" applyFont="1" applyFill="1" applyBorder="1" applyAlignment="1" applyProtection="1">
      <alignment horizontal="center" vertical="center"/>
    </xf>
    <xf numFmtId="0" fontId="34" fillId="19" borderId="40" xfId="0" applyFont="1" applyFill="1" applyBorder="1" applyAlignment="1" applyProtection="1">
      <alignment horizontal="center" vertical="center"/>
    </xf>
    <xf numFmtId="0" fontId="35" fillId="6" borderId="12" xfId="0" applyFont="1" applyFill="1" applyBorder="1" applyAlignment="1" applyProtection="1">
      <alignment horizontal="center" vertical="center"/>
    </xf>
    <xf numFmtId="0" fontId="35" fillId="6" borderId="13" xfId="0" applyFont="1" applyFill="1" applyBorder="1" applyAlignment="1" applyProtection="1">
      <alignment horizontal="center" vertical="center"/>
    </xf>
    <xf numFmtId="0" fontId="32" fillId="19" borderId="42" xfId="0" applyFont="1" applyFill="1" applyBorder="1" applyAlignment="1" applyProtection="1">
      <alignment horizontal="center" vertical="center"/>
    </xf>
    <xf numFmtId="181" fontId="33" fillId="18" borderId="24" xfId="0" applyNumberFormat="1" applyFont="1" applyFill="1" applyBorder="1" applyAlignment="1">
      <alignment vertical="center"/>
    </xf>
    <xf numFmtId="181" fontId="33" fillId="19" borderId="40" xfId="0" applyNumberFormat="1" applyFont="1" applyFill="1" applyBorder="1" applyAlignment="1">
      <alignment vertical="center"/>
    </xf>
    <xf numFmtId="178" fontId="33" fillId="19" borderId="36" xfId="0" applyNumberFormat="1" applyFont="1" applyFill="1" applyBorder="1" applyAlignment="1" applyProtection="1">
      <alignment vertical="center"/>
    </xf>
    <xf numFmtId="181" fontId="33" fillId="18" borderId="14" xfId="0" applyNumberFormat="1" applyFont="1" applyFill="1" applyBorder="1" applyAlignment="1" applyProtection="1">
      <alignment vertical="center"/>
    </xf>
    <xf numFmtId="181" fontId="33" fillId="19" borderId="27" xfId="0" applyNumberFormat="1" applyFont="1" applyFill="1" applyBorder="1" applyAlignment="1" applyProtection="1">
      <alignment vertical="center"/>
    </xf>
    <xf numFmtId="0" fontId="0" fillId="14" borderId="43" xfId="0" applyFill="1" applyBorder="1" applyAlignment="1" applyProtection="1">
      <alignment horizontal="center"/>
    </xf>
    <xf numFmtId="0" fontId="0" fillId="14" borderId="44" xfId="0" applyFill="1" applyBorder="1" applyAlignment="1" applyProtection="1">
      <alignment horizontal="left"/>
    </xf>
    <xf numFmtId="0" fontId="0" fillId="14" borderId="44" xfId="0" applyFill="1" applyBorder="1" applyAlignment="1" applyProtection="1">
      <alignment horizontal="left"/>
      <protection locked="0"/>
    </xf>
    <xf numFmtId="0" fontId="0" fillId="14" borderId="44" xfId="0" applyFill="1" applyBorder="1" applyProtection="1">
      <alignment vertical="center"/>
    </xf>
    <xf numFmtId="177" fontId="0" fillId="14" borderId="44" xfId="0" applyNumberFormat="1" applyFill="1" applyBorder="1" applyProtection="1">
      <alignment vertical="center"/>
    </xf>
    <xf numFmtId="0" fontId="4" fillId="2" borderId="45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19" fillId="7" borderId="0" xfId="0" applyFont="1" applyFill="1" applyAlignment="1">
      <alignment vertical="center"/>
    </xf>
    <xf numFmtId="0" fontId="36" fillId="7" borderId="0" xfId="0" applyFont="1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" fontId="13" fillId="0" borderId="48" xfId="0" applyNumberFormat="1" applyFont="1" applyBorder="1" applyAlignment="1">
      <alignment horizontal="right" vertical="center"/>
    </xf>
    <xf numFmtId="2" fontId="13" fillId="0" borderId="48" xfId="0" applyNumberFormat="1" applyFont="1" applyBorder="1" applyAlignment="1">
      <alignment horizontal="right" vertical="center"/>
    </xf>
    <xf numFmtId="2" fontId="13" fillId="0" borderId="49" xfId="0" applyNumberFormat="1" applyFont="1" applyBorder="1" applyAlignment="1">
      <alignment horizontal="right" vertical="center"/>
    </xf>
    <xf numFmtId="1" fontId="13" fillId="0" borderId="24" xfId="0" applyNumberFormat="1" applyFont="1" applyBorder="1" applyAlignment="1">
      <alignment horizontal="right" vertical="center"/>
    </xf>
    <xf numFmtId="2" fontId="13" fillId="0" borderId="40" xfId="0" applyNumberFormat="1" applyFont="1" applyBorder="1" applyAlignment="1">
      <alignment horizontal="right" vertical="center"/>
    </xf>
    <xf numFmtId="1" fontId="13" fillId="0" borderId="46" xfId="0" applyNumberFormat="1" applyFont="1" applyBorder="1" applyAlignment="1">
      <alignment horizontal="right" vertical="center"/>
    </xf>
    <xf numFmtId="1" fontId="13" fillId="0" borderId="17" xfId="0" applyNumberFormat="1" applyFont="1" applyBorder="1" applyAlignment="1">
      <alignment horizontal="right" vertical="center"/>
    </xf>
    <xf numFmtId="2" fontId="13" fillId="0" borderId="42" xfId="0" applyNumberFormat="1" applyFont="1" applyBorder="1" applyAlignment="1">
      <alignment horizontal="right" vertical="center"/>
    </xf>
    <xf numFmtId="1" fontId="13" fillId="0" borderId="50" xfId="0" applyNumberFormat="1" applyFont="1" applyBorder="1" applyAlignment="1">
      <alignment horizontal="right" vertical="center"/>
    </xf>
    <xf numFmtId="2" fontId="13" fillId="0" borderId="50" xfId="0" applyNumberFormat="1" applyFont="1" applyBorder="1" applyAlignment="1">
      <alignment horizontal="right" vertical="center"/>
    </xf>
    <xf numFmtId="1" fontId="13" fillId="0" borderId="51" xfId="0" applyNumberFormat="1" applyFont="1" applyBorder="1" applyAlignment="1">
      <alignment horizontal="right" vertical="center"/>
    </xf>
    <xf numFmtId="2" fontId="13" fillId="0" borderId="51" xfId="0" applyNumberFormat="1" applyFont="1" applyBorder="1" applyAlignment="1">
      <alignment horizontal="right" vertical="center"/>
    </xf>
    <xf numFmtId="2" fontId="13" fillId="0" borderId="52" xfId="0" applyNumberFormat="1" applyFont="1" applyBorder="1" applyAlignment="1">
      <alignment horizontal="right" vertical="center"/>
    </xf>
    <xf numFmtId="1" fontId="13" fillId="0" borderId="53" xfId="0" applyNumberFormat="1" applyFont="1" applyBorder="1" applyAlignment="1">
      <alignment horizontal="right" vertical="center"/>
    </xf>
    <xf numFmtId="2" fontId="13" fillId="0" borderId="54" xfId="0" applyNumberFormat="1" applyFont="1" applyBorder="1" applyAlignment="1">
      <alignment horizontal="right" vertical="center"/>
    </xf>
    <xf numFmtId="1" fontId="13" fillId="0" borderId="55" xfId="0" applyNumberFormat="1" applyFont="1" applyBorder="1" applyAlignment="1">
      <alignment horizontal="right" vertical="center"/>
    </xf>
    <xf numFmtId="1" fontId="13" fillId="0" borderId="56" xfId="0" applyNumberFormat="1" applyFont="1" applyBorder="1" applyAlignment="1">
      <alignment horizontal="right" vertical="center"/>
    </xf>
    <xf numFmtId="2" fontId="13" fillId="0" borderId="57" xfId="0" applyNumberFormat="1" applyFont="1" applyBorder="1" applyAlignment="1">
      <alignment horizontal="right" vertical="center"/>
    </xf>
    <xf numFmtId="1" fontId="13" fillId="0" borderId="58" xfId="0" applyNumberFormat="1" applyFont="1" applyBorder="1" applyAlignment="1">
      <alignment horizontal="right" vertical="center"/>
    </xf>
    <xf numFmtId="2" fontId="13" fillId="0" borderId="58" xfId="0" applyNumberFormat="1" applyFont="1" applyBorder="1" applyAlignment="1">
      <alignment horizontal="right" vertical="center"/>
    </xf>
    <xf numFmtId="1" fontId="13" fillId="0" borderId="59" xfId="0" applyNumberFormat="1" applyFont="1" applyBorder="1" applyAlignment="1">
      <alignment horizontal="right" vertical="center"/>
    </xf>
    <xf numFmtId="2" fontId="13" fillId="0" borderId="59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1" fontId="13" fillId="0" borderId="2" xfId="0" applyNumberFormat="1" applyFont="1" applyBorder="1" applyAlignment="1">
      <alignment horizontal="right" vertical="center"/>
    </xf>
    <xf numFmtId="2" fontId="13" fillId="0" borderId="60" xfId="0" applyNumberFormat="1" applyFont="1" applyBorder="1" applyAlignment="1">
      <alignment horizontal="right" vertical="center"/>
    </xf>
    <xf numFmtId="1" fontId="13" fillId="0" borderId="61" xfId="0" applyNumberFormat="1" applyFont="1" applyBorder="1" applyAlignment="1">
      <alignment horizontal="right" vertical="center"/>
    </xf>
    <xf numFmtId="1" fontId="13" fillId="0" borderId="11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1" fontId="13" fillId="0" borderId="23" xfId="0" applyNumberFormat="1" applyFont="1" applyBorder="1" applyAlignment="1">
      <alignment horizontal="right" vertical="center"/>
    </xf>
    <xf numFmtId="2" fontId="13" fillId="0" borderId="23" xfId="0" applyNumberFormat="1" applyFont="1" applyBorder="1" applyAlignment="1">
      <alignment horizontal="right" vertical="center"/>
    </xf>
    <xf numFmtId="1" fontId="13" fillId="0" borderId="26" xfId="0" applyNumberFormat="1" applyFont="1" applyBorder="1" applyAlignment="1">
      <alignment horizontal="right" vertical="center"/>
    </xf>
    <xf numFmtId="2" fontId="13" fillId="0" borderId="26" xfId="0" applyNumberFormat="1" applyFont="1" applyBorder="1" applyAlignment="1">
      <alignment horizontal="right" vertical="center"/>
    </xf>
    <xf numFmtId="2" fontId="13" fillId="0" borderId="15" xfId="0" applyNumberFormat="1" applyFont="1" applyBorder="1" applyAlignment="1">
      <alignment horizontal="right" vertical="center"/>
    </xf>
    <xf numFmtId="1" fontId="13" fillId="0" borderId="14" xfId="0" applyNumberFormat="1" applyFont="1" applyBorder="1" applyAlignment="1">
      <alignment horizontal="right" vertical="center"/>
    </xf>
    <xf numFmtId="2" fontId="13" fillId="0" borderId="27" xfId="0" applyNumberFormat="1" applyFont="1" applyBorder="1" applyAlignment="1">
      <alignment horizontal="right" vertical="center"/>
    </xf>
    <xf numFmtId="1" fontId="13" fillId="0" borderId="25" xfId="0" applyNumberFormat="1" applyFont="1" applyBorder="1" applyAlignment="1">
      <alignment horizontal="right" vertical="center"/>
    </xf>
    <xf numFmtId="1" fontId="13" fillId="0" borderId="62" xfId="0" applyNumberFormat="1" applyFont="1" applyBorder="1" applyAlignment="1">
      <alignment horizontal="right" vertical="center"/>
    </xf>
    <xf numFmtId="2" fontId="13" fillId="0" borderId="29" xfId="0" applyNumberFormat="1" applyFont="1" applyBorder="1" applyAlignment="1">
      <alignment horizontal="right" vertical="center"/>
    </xf>
    <xf numFmtId="2" fontId="13" fillId="0" borderId="36" xfId="0" applyNumberFormat="1" applyFont="1" applyBorder="1" applyAlignment="1">
      <alignment horizontal="right" vertical="center"/>
    </xf>
    <xf numFmtId="1" fontId="13" fillId="0" borderId="63" xfId="0" applyNumberFormat="1" applyFont="1" applyBorder="1" applyAlignment="1">
      <alignment horizontal="right" vertical="center"/>
    </xf>
    <xf numFmtId="2" fontId="13" fillId="0" borderId="63" xfId="0" applyNumberFormat="1" applyFont="1" applyBorder="1" applyAlignment="1">
      <alignment horizontal="right" vertical="center"/>
    </xf>
    <xf numFmtId="0" fontId="0" fillId="0" borderId="24" xfId="0" applyBorder="1" applyAlignment="1"/>
    <xf numFmtId="183" fontId="0" fillId="0" borderId="48" xfId="0" applyNumberFormat="1" applyBorder="1" applyAlignment="1"/>
    <xf numFmtId="183" fontId="0" fillId="0" borderId="40" xfId="0" applyNumberFormat="1" applyBorder="1" applyAlignment="1"/>
    <xf numFmtId="0" fontId="0" fillId="0" borderId="48" xfId="0" applyBorder="1" applyAlignment="1"/>
    <xf numFmtId="183" fontId="0" fillId="0" borderId="49" xfId="0" applyNumberFormat="1" applyBorder="1" applyAlignment="1"/>
    <xf numFmtId="0" fontId="0" fillId="0" borderId="24" xfId="0" applyBorder="1" applyAlignment="1">
      <alignment vertical="center"/>
    </xf>
    <xf numFmtId="0" fontId="0" fillId="0" borderId="53" xfId="0" applyBorder="1" applyAlignment="1"/>
    <xf numFmtId="183" fontId="0" fillId="0" borderId="51" xfId="0" applyNumberFormat="1" applyBorder="1" applyAlignment="1"/>
    <xf numFmtId="183" fontId="0" fillId="0" borderId="54" xfId="0" applyNumberFormat="1" applyBorder="1" applyAlignment="1"/>
    <xf numFmtId="0" fontId="0" fillId="0" borderId="51" xfId="0" applyBorder="1" applyAlignment="1"/>
    <xf numFmtId="183" fontId="0" fillId="0" borderId="52" xfId="0" applyNumberFormat="1" applyBorder="1" applyAlignment="1"/>
    <xf numFmtId="0" fontId="0" fillId="0" borderId="53" xfId="0" applyBorder="1" applyAlignment="1">
      <alignment vertical="center"/>
    </xf>
    <xf numFmtId="0" fontId="0" fillId="0" borderId="2" xfId="0" applyBorder="1" applyAlignment="1"/>
    <xf numFmtId="183" fontId="0" fillId="0" borderId="59" xfId="0" applyNumberFormat="1" applyBorder="1" applyAlignment="1"/>
    <xf numFmtId="183" fontId="0" fillId="0" borderId="60" xfId="0" applyNumberFormat="1" applyBorder="1" applyAlignment="1"/>
    <xf numFmtId="0" fontId="0" fillId="0" borderId="59" xfId="0" applyBorder="1" applyAlignment="1"/>
    <xf numFmtId="183" fontId="0" fillId="0" borderId="3" xfId="0" applyNumberFormat="1" applyBorder="1" applyAlignment="1"/>
    <xf numFmtId="0" fontId="0" fillId="0" borderId="2" xfId="0" applyBorder="1" applyAlignment="1">
      <alignment vertical="center"/>
    </xf>
    <xf numFmtId="0" fontId="0" fillId="0" borderId="14" xfId="0" applyBorder="1" applyAlignment="1"/>
    <xf numFmtId="183" fontId="0" fillId="0" borderId="26" xfId="0" applyNumberFormat="1" applyBorder="1" applyAlignment="1"/>
    <xf numFmtId="183" fontId="0" fillId="0" borderId="27" xfId="0" applyNumberFormat="1" applyBorder="1" applyAlignment="1"/>
    <xf numFmtId="0" fontId="0" fillId="0" borderId="26" xfId="0" applyBorder="1" applyAlignment="1"/>
    <xf numFmtId="183" fontId="0" fillId="0" borderId="15" xfId="0" applyNumberFormat="1" applyBorder="1" applyAlignment="1"/>
    <xf numFmtId="0" fontId="0" fillId="0" borderId="14" xfId="0" applyBorder="1" applyAlignment="1">
      <alignment vertical="center"/>
    </xf>
    <xf numFmtId="182" fontId="21" fillId="4" borderId="10" xfId="0" applyNumberFormat="1" applyFont="1" applyFill="1" applyBorder="1" applyAlignment="1">
      <alignment horizontal="center" vertical="center"/>
    </xf>
    <xf numFmtId="2" fontId="0" fillId="0" borderId="59" xfId="0" applyNumberFormat="1" applyBorder="1" applyAlignment="1">
      <alignment vertical="center"/>
    </xf>
    <xf numFmtId="2" fontId="0" fillId="0" borderId="60" xfId="0" applyNumberFormat="1" applyBorder="1" applyAlignment="1">
      <alignment vertical="center"/>
    </xf>
    <xf numFmtId="2" fontId="0" fillId="0" borderId="59" xfId="0" applyNumberFormat="1" applyBorder="1" applyAlignment="1"/>
    <xf numFmtId="2" fontId="0" fillId="0" borderId="60" xfId="0" applyNumberFormat="1" applyBorder="1" applyAlignment="1"/>
    <xf numFmtId="2" fontId="0" fillId="0" borderId="26" xfId="0" applyNumberFormat="1" applyBorder="1" applyAlignment="1">
      <alignment vertical="center"/>
    </xf>
    <xf numFmtId="2" fontId="0" fillId="0" borderId="27" xfId="0" applyNumberFormat="1" applyBorder="1" applyAlignment="1">
      <alignment vertical="center"/>
    </xf>
    <xf numFmtId="2" fontId="0" fillId="0" borderId="26" xfId="0" applyNumberFormat="1" applyBorder="1" applyAlignment="1"/>
    <xf numFmtId="2" fontId="0" fillId="0" borderId="27" xfId="0" applyNumberFormat="1" applyBorder="1" applyAlignment="1"/>
    <xf numFmtId="2" fontId="0" fillId="0" borderId="48" xfId="0" applyNumberFormat="1" applyBorder="1" applyAlignment="1">
      <alignment vertical="center"/>
    </xf>
    <xf numFmtId="2" fontId="0" fillId="0" borderId="40" xfId="0" applyNumberFormat="1" applyBorder="1" applyAlignment="1">
      <alignment vertical="center"/>
    </xf>
    <xf numFmtId="2" fontId="0" fillId="0" borderId="51" xfId="0" applyNumberFormat="1" applyBorder="1" applyAlignment="1">
      <alignment vertical="center"/>
    </xf>
    <xf numFmtId="2" fontId="0" fillId="0" borderId="54" xfId="0" applyNumberFormat="1" applyBorder="1" applyAlignment="1">
      <alignment vertical="center"/>
    </xf>
    <xf numFmtId="2" fontId="34" fillId="19" borderId="40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8" fillId="0" borderId="0" xfId="0" applyFont="1">
      <alignment vertical="center"/>
    </xf>
    <xf numFmtId="0" fontId="40" fillId="0" borderId="53" xfId="0" applyFont="1" applyBorder="1" applyAlignment="1">
      <alignment horizontal="center" vertical="center" shrinkToFit="1"/>
    </xf>
    <xf numFmtId="0" fontId="40" fillId="0" borderId="51" xfId="0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40" fillId="0" borderId="54" xfId="0" applyFont="1" applyBorder="1" applyAlignment="1">
      <alignment horizontal="center" vertical="center" shrinkToFit="1"/>
    </xf>
    <xf numFmtId="0" fontId="40" fillId="0" borderId="55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 shrinkToFit="1"/>
    </xf>
    <xf numFmtId="0" fontId="40" fillId="0" borderId="23" xfId="0" applyFont="1" applyBorder="1" applyAlignment="1">
      <alignment horizontal="right" vertical="center" shrinkToFit="1"/>
    </xf>
    <xf numFmtId="178" fontId="40" fillId="0" borderId="2" xfId="0" applyNumberFormat="1" applyFont="1" applyBorder="1" applyAlignment="1">
      <alignment horizontal="right" vertical="center" wrapText="1"/>
    </xf>
    <xf numFmtId="178" fontId="40" fillId="0" borderId="59" xfId="0" applyNumberFormat="1" applyFont="1" applyBorder="1" applyAlignment="1">
      <alignment horizontal="right" vertical="center" wrapText="1"/>
    </xf>
    <xf numFmtId="178" fontId="40" fillId="0" borderId="3" xfId="0" applyNumberFormat="1" applyFont="1" applyBorder="1" applyAlignment="1">
      <alignment horizontal="right" vertical="center" wrapText="1"/>
    </xf>
    <xf numFmtId="179" fontId="40" fillId="0" borderId="3" xfId="0" applyNumberFormat="1" applyFont="1" applyBorder="1" applyAlignment="1">
      <alignment horizontal="right" vertical="center" wrapText="1"/>
    </xf>
    <xf numFmtId="179" fontId="40" fillId="0" borderId="60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 shrinkToFit="1"/>
    </xf>
    <xf numFmtId="0" fontId="40" fillId="0" borderId="87" xfId="0" applyFont="1" applyBorder="1" applyAlignment="1">
      <alignment horizontal="right" vertical="center" shrinkToFit="1"/>
    </xf>
    <xf numFmtId="178" fontId="40" fillId="0" borderId="6" xfId="0" applyNumberFormat="1" applyFont="1" applyBorder="1" applyAlignment="1">
      <alignment horizontal="right" vertical="center" wrapText="1"/>
    </xf>
    <xf numFmtId="178" fontId="40" fillId="0" borderId="18" xfId="0" applyNumberFormat="1" applyFont="1" applyBorder="1" applyAlignment="1">
      <alignment horizontal="right" vertical="center" wrapText="1"/>
    </xf>
    <xf numFmtId="178" fontId="40" fillId="0" borderId="7" xfId="0" applyNumberFormat="1" applyFont="1" applyBorder="1" applyAlignment="1">
      <alignment horizontal="right" vertical="center" wrapText="1"/>
    </xf>
    <xf numFmtId="179" fontId="40" fillId="0" borderId="7" xfId="0" applyNumberFormat="1" applyFont="1" applyBorder="1" applyAlignment="1">
      <alignment horizontal="right" vertical="center" wrapText="1"/>
    </xf>
    <xf numFmtId="179" fontId="40" fillId="0" borderId="41" xfId="0" applyNumberFormat="1" applyFont="1" applyBorder="1" applyAlignment="1">
      <alignment horizontal="right" vertical="center" wrapText="1"/>
    </xf>
    <xf numFmtId="0" fontId="40" fillId="0" borderId="15" xfId="0" applyFont="1" applyBorder="1" applyAlignment="1">
      <alignment horizontal="center" vertical="center" shrinkToFit="1"/>
    </xf>
    <xf numFmtId="0" fontId="40" fillId="0" borderId="88" xfId="0" applyFont="1" applyBorder="1" applyAlignment="1">
      <alignment horizontal="right" vertical="center" shrinkToFit="1"/>
    </xf>
    <xf numFmtId="178" fontId="40" fillId="0" borderId="14" xfId="0" applyNumberFormat="1" applyFont="1" applyBorder="1" applyAlignment="1">
      <alignment horizontal="right" vertical="center" wrapText="1"/>
    </xf>
    <xf numFmtId="178" fontId="40" fillId="0" borderId="26" xfId="0" applyNumberFormat="1" applyFont="1" applyBorder="1" applyAlignment="1">
      <alignment horizontal="right" vertical="center" wrapText="1"/>
    </xf>
    <xf numFmtId="178" fontId="40" fillId="0" borderId="15" xfId="0" applyNumberFormat="1" applyFont="1" applyBorder="1" applyAlignment="1">
      <alignment horizontal="right" vertical="center" wrapText="1"/>
    </xf>
    <xf numFmtId="179" fontId="40" fillId="0" borderId="15" xfId="0" applyNumberFormat="1" applyFont="1" applyBorder="1" applyAlignment="1">
      <alignment horizontal="right" vertical="center" wrapText="1"/>
    </xf>
    <xf numFmtId="179" fontId="40" fillId="0" borderId="27" xfId="0" applyNumberFormat="1" applyFont="1" applyBorder="1" applyAlignment="1">
      <alignment horizontal="right" vertical="center" wrapText="1"/>
    </xf>
    <xf numFmtId="178" fontId="40" fillId="0" borderId="30" xfId="0" applyNumberFormat="1" applyFont="1" applyBorder="1" applyAlignment="1">
      <alignment horizontal="right" vertical="center" wrapText="1"/>
    </xf>
    <xf numFmtId="178" fontId="40" fillId="0" borderId="48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0" borderId="0" xfId="0" applyFont="1">
      <alignment vertical="center"/>
    </xf>
    <xf numFmtId="0" fontId="1" fillId="0" borderId="2" xfId="5" applyBorder="1" applyAlignment="1">
      <alignment vertical="center"/>
    </xf>
    <xf numFmtId="0" fontId="1" fillId="0" borderId="14" xfId="5" applyBorder="1" applyAlignment="1">
      <alignment vertical="center"/>
    </xf>
    <xf numFmtId="2" fontId="1" fillId="0" borderId="59" xfId="5" applyNumberFormat="1" applyBorder="1" applyAlignment="1">
      <alignment vertical="center"/>
    </xf>
    <xf numFmtId="2" fontId="1" fillId="0" borderId="60" xfId="5" applyNumberFormat="1" applyBorder="1" applyAlignment="1">
      <alignment vertical="center"/>
    </xf>
    <xf numFmtId="2" fontId="1" fillId="0" borderId="26" xfId="5" applyNumberFormat="1" applyBorder="1" applyAlignment="1">
      <alignment vertical="center"/>
    </xf>
    <xf numFmtId="2" fontId="1" fillId="0" borderId="27" xfId="5" applyNumberFormat="1" applyBorder="1" applyAlignment="1">
      <alignment vertical="center"/>
    </xf>
    <xf numFmtId="0" fontId="1" fillId="0" borderId="2" xfId="5" applyBorder="1" applyAlignment="1"/>
    <xf numFmtId="2" fontId="1" fillId="0" borderId="59" xfId="5" applyNumberFormat="1" applyBorder="1" applyAlignment="1"/>
    <xf numFmtId="2" fontId="1" fillId="0" borderId="60" xfId="5" applyNumberFormat="1" applyBorder="1" applyAlignment="1"/>
    <xf numFmtId="0" fontId="1" fillId="0" borderId="14" xfId="5" applyBorder="1" applyAlignment="1"/>
    <xf numFmtId="2" fontId="1" fillId="0" borderId="26" xfId="5" applyNumberFormat="1" applyBorder="1" applyAlignment="1"/>
    <xf numFmtId="2" fontId="1" fillId="0" borderId="27" xfId="5" applyNumberFormat="1" applyBorder="1" applyAlignment="1"/>
    <xf numFmtId="0" fontId="1" fillId="0" borderId="2" xfId="6" applyBorder="1" applyAlignment="1">
      <alignment vertical="center"/>
    </xf>
    <xf numFmtId="0" fontId="1" fillId="0" borderId="14" xfId="6" applyBorder="1" applyAlignment="1">
      <alignment vertical="center"/>
    </xf>
    <xf numFmtId="2" fontId="1" fillId="0" borderId="59" xfId="6" applyNumberFormat="1" applyBorder="1" applyAlignment="1">
      <alignment vertical="center"/>
    </xf>
    <xf numFmtId="2" fontId="1" fillId="0" borderId="60" xfId="6" applyNumberFormat="1" applyBorder="1" applyAlignment="1">
      <alignment vertical="center"/>
    </xf>
    <xf numFmtId="2" fontId="1" fillId="0" borderId="26" xfId="6" applyNumberFormat="1" applyBorder="1" applyAlignment="1">
      <alignment vertical="center"/>
    </xf>
    <xf numFmtId="2" fontId="1" fillId="0" borderId="27" xfId="6" applyNumberFormat="1" applyBorder="1" applyAlignment="1">
      <alignment vertical="center"/>
    </xf>
    <xf numFmtId="0" fontId="1" fillId="0" borderId="2" xfId="6" applyBorder="1" applyAlignment="1"/>
    <xf numFmtId="2" fontId="1" fillId="0" borderId="59" xfId="6" applyNumberFormat="1" applyBorder="1" applyAlignment="1"/>
    <xf numFmtId="2" fontId="1" fillId="0" borderId="60" xfId="6" applyNumberFormat="1" applyBorder="1" applyAlignment="1"/>
    <xf numFmtId="0" fontId="1" fillId="0" borderId="14" xfId="6" applyBorder="1" applyAlignment="1"/>
    <xf numFmtId="2" fontId="1" fillId="0" borderId="26" xfId="6" applyNumberFormat="1" applyBorder="1" applyAlignment="1"/>
    <xf numFmtId="2" fontId="1" fillId="0" borderId="27" xfId="6" applyNumberFormat="1" applyBorder="1" applyAlignment="1"/>
    <xf numFmtId="0" fontId="1" fillId="0" borderId="2" xfId="7" applyBorder="1" applyAlignment="1">
      <alignment vertical="center"/>
    </xf>
    <xf numFmtId="0" fontId="1" fillId="0" borderId="14" xfId="7" applyBorder="1" applyAlignment="1">
      <alignment vertical="center"/>
    </xf>
    <xf numFmtId="2" fontId="1" fillId="0" borderId="59" xfId="7" applyNumberFormat="1" applyBorder="1" applyAlignment="1">
      <alignment vertical="center"/>
    </xf>
    <xf numFmtId="2" fontId="1" fillId="0" borderId="60" xfId="7" applyNumberFormat="1" applyBorder="1" applyAlignment="1">
      <alignment vertical="center"/>
    </xf>
    <xf numFmtId="2" fontId="1" fillId="0" borderId="26" xfId="7" applyNumberFormat="1" applyBorder="1" applyAlignment="1">
      <alignment vertical="center"/>
    </xf>
    <xf numFmtId="2" fontId="1" fillId="0" borderId="27" xfId="7" applyNumberFormat="1" applyBorder="1" applyAlignment="1">
      <alignment vertical="center"/>
    </xf>
    <xf numFmtId="0" fontId="1" fillId="0" borderId="2" xfId="7" applyBorder="1" applyAlignment="1"/>
    <xf numFmtId="2" fontId="1" fillId="0" borderId="59" xfId="7" applyNumberFormat="1" applyBorder="1" applyAlignment="1"/>
    <xf numFmtId="2" fontId="1" fillId="0" borderId="60" xfId="7" applyNumberFormat="1" applyBorder="1" applyAlignment="1"/>
    <xf numFmtId="0" fontId="1" fillId="0" borderId="14" xfId="7" applyBorder="1" applyAlignment="1"/>
    <xf numFmtId="2" fontId="1" fillId="0" borderId="26" xfId="7" applyNumberFormat="1" applyBorder="1" applyAlignment="1"/>
    <xf numFmtId="2" fontId="1" fillId="0" borderId="27" xfId="7" applyNumberFormat="1" applyBorder="1" applyAlignment="1"/>
    <xf numFmtId="0" fontId="1" fillId="0" borderId="2" xfId="8" applyBorder="1" applyAlignment="1">
      <alignment vertical="center"/>
    </xf>
    <xf numFmtId="0" fontId="1" fillId="0" borderId="14" xfId="8" applyBorder="1" applyAlignment="1">
      <alignment vertical="center"/>
    </xf>
    <xf numFmtId="2" fontId="1" fillId="0" borderId="59" xfId="8" applyNumberFormat="1" applyBorder="1" applyAlignment="1">
      <alignment vertical="center"/>
    </xf>
    <xf numFmtId="2" fontId="1" fillId="0" borderId="60" xfId="8" applyNumberFormat="1" applyBorder="1" applyAlignment="1">
      <alignment vertical="center"/>
    </xf>
    <xf numFmtId="2" fontId="1" fillId="0" borderId="26" xfId="8" applyNumberFormat="1" applyBorder="1" applyAlignment="1">
      <alignment vertical="center"/>
    </xf>
    <xf numFmtId="2" fontId="1" fillId="0" borderId="27" xfId="8" applyNumberFormat="1" applyBorder="1" applyAlignment="1">
      <alignment vertical="center"/>
    </xf>
    <xf numFmtId="0" fontId="1" fillId="0" borderId="2" xfId="8" applyBorder="1" applyAlignment="1"/>
    <xf numFmtId="2" fontId="1" fillId="0" borderId="59" xfId="8" applyNumberFormat="1" applyBorder="1" applyAlignment="1"/>
    <xf numFmtId="2" fontId="1" fillId="0" borderId="60" xfId="8" applyNumberFormat="1" applyBorder="1" applyAlignment="1"/>
    <xf numFmtId="0" fontId="1" fillId="0" borderId="14" xfId="8" applyBorder="1" applyAlignment="1"/>
    <xf numFmtId="2" fontId="1" fillId="0" borderId="26" xfId="8" applyNumberFormat="1" applyBorder="1" applyAlignment="1"/>
    <xf numFmtId="2" fontId="1" fillId="0" borderId="27" xfId="8" applyNumberFormat="1" applyBorder="1" applyAlignment="1"/>
    <xf numFmtId="0" fontId="1" fillId="0" borderId="2" xfId="9" applyBorder="1" applyAlignment="1">
      <alignment vertical="center"/>
    </xf>
    <xf numFmtId="0" fontId="1" fillId="0" borderId="14" xfId="9" applyBorder="1" applyAlignment="1">
      <alignment vertical="center"/>
    </xf>
    <xf numFmtId="2" fontId="1" fillId="0" borderId="59" xfId="9" applyNumberFormat="1" applyBorder="1" applyAlignment="1">
      <alignment vertical="center"/>
    </xf>
    <xf numFmtId="2" fontId="1" fillId="0" borderId="60" xfId="9" applyNumberFormat="1" applyBorder="1" applyAlignment="1">
      <alignment vertical="center"/>
    </xf>
    <xf numFmtId="2" fontId="1" fillId="0" borderId="26" xfId="9" applyNumberFormat="1" applyBorder="1" applyAlignment="1">
      <alignment vertical="center"/>
    </xf>
    <xf numFmtId="2" fontId="1" fillId="0" borderId="27" xfId="9" applyNumberFormat="1" applyBorder="1" applyAlignment="1">
      <alignment vertical="center"/>
    </xf>
    <xf numFmtId="0" fontId="1" fillId="0" borderId="2" xfId="9" applyBorder="1" applyAlignment="1"/>
    <xf numFmtId="2" fontId="1" fillId="0" borderId="59" xfId="9" applyNumberFormat="1" applyBorder="1" applyAlignment="1"/>
    <xf numFmtId="2" fontId="1" fillId="0" borderId="60" xfId="9" applyNumberFormat="1" applyBorder="1" applyAlignment="1"/>
    <xf numFmtId="0" fontId="1" fillId="0" borderId="14" xfId="9" applyBorder="1" applyAlignment="1"/>
    <xf numFmtId="2" fontId="1" fillId="0" borderId="26" xfId="9" applyNumberFormat="1" applyBorder="1" applyAlignment="1"/>
    <xf numFmtId="2" fontId="1" fillId="0" borderId="27" xfId="9" applyNumberFormat="1" applyBorder="1" applyAlignment="1"/>
    <xf numFmtId="0" fontId="1" fillId="0" borderId="2" xfId="10" applyBorder="1" applyAlignment="1">
      <alignment vertical="center"/>
    </xf>
    <xf numFmtId="0" fontId="1" fillId="0" borderId="14" xfId="10" applyBorder="1" applyAlignment="1">
      <alignment vertical="center"/>
    </xf>
    <xf numFmtId="2" fontId="1" fillId="0" borderId="59" xfId="10" applyNumberFormat="1" applyBorder="1" applyAlignment="1">
      <alignment vertical="center"/>
    </xf>
    <xf numFmtId="2" fontId="1" fillId="0" borderId="60" xfId="10" applyNumberFormat="1" applyBorder="1" applyAlignment="1">
      <alignment vertical="center"/>
    </xf>
    <xf numFmtId="2" fontId="1" fillId="0" borderId="26" xfId="10" applyNumberFormat="1" applyBorder="1" applyAlignment="1">
      <alignment vertical="center"/>
    </xf>
    <xf numFmtId="2" fontId="1" fillId="0" borderId="27" xfId="10" applyNumberFormat="1" applyBorder="1" applyAlignment="1">
      <alignment vertical="center"/>
    </xf>
    <xf numFmtId="0" fontId="1" fillId="0" borderId="2" xfId="10" applyBorder="1" applyAlignment="1"/>
    <xf numFmtId="2" fontId="1" fillId="0" borderId="59" xfId="10" applyNumberFormat="1" applyBorder="1" applyAlignment="1"/>
    <xf numFmtId="2" fontId="1" fillId="0" borderId="60" xfId="10" applyNumberFormat="1" applyBorder="1" applyAlignment="1"/>
    <xf numFmtId="0" fontId="1" fillId="0" borderId="14" xfId="10" applyBorder="1" applyAlignment="1"/>
    <xf numFmtId="2" fontId="1" fillId="0" borderId="26" xfId="10" applyNumberFormat="1" applyBorder="1" applyAlignment="1"/>
    <xf numFmtId="2" fontId="1" fillId="0" borderId="27" xfId="10" applyNumberFormat="1" applyBorder="1" applyAlignment="1"/>
    <xf numFmtId="0" fontId="1" fillId="0" borderId="2" xfId="11" applyBorder="1" applyAlignment="1">
      <alignment vertical="center"/>
    </xf>
    <xf numFmtId="0" fontId="1" fillId="0" borderId="53" xfId="11" applyBorder="1" applyAlignment="1">
      <alignment vertical="center"/>
    </xf>
    <xf numFmtId="0" fontId="1" fillId="0" borderId="14" xfId="11" applyBorder="1" applyAlignment="1">
      <alignment vertical="center"/>
    </xf>
    <xf numFmtId="0" fontId="1" fillId="0" borderId="24" xfId="11" applyBorder="1" applyAlignment="1">
      <alignment vertical="center"/>
    </xf>
    <xf numFmtId="0" fontId="1" fillId="0" borderId="24" xfId="11" applyBorder="1"/>
    <xf numFmtId="183" fontId="1" fillId="0" borderId="48" xfId="11" applyNumberFormat="1" applyBorder="1"/>
    <xf numFmtId="183" fontId="1" fillId="0" borderId="40" xfId="11" applyNumberFormat="1" applyBorder="1"/>
    <xf numFmtId="0" fontId="1" fillId="0" borderId="48" xfId="11" applyBorder="1"/>
    <xf numFmtId="183" fontId="1" fillId="0" borderId="49" xfId="11" applyNumberFormat="1" applyBorder="1"/>
    <xf numFmtId="0" fontId="1" fillId="0" borderId="53" xfId="11" applyBorder="1"/>
    <xf numFmtId="183" fontId="1" fillId="0" borderId="51" xfId="11" applyNumberFormat="1" applyBorder="1"/>
    <xf numFmtId="183" fontId="1" fillId="0" borderId="54" xfId="11" applyNumberFormat="1" applyBorder="1"/>
    <xf numFmtId="0" fontId="1" fillId="0" borderId="51" xfId="11" applyBorder="1"/>
    <xf numFmtId="183" fontId="1" fillId="0" borderId="52" xfId="11" applyNumberFormat="1" applyBorder="1"/>
    <xf numFmtId="0" fontId="1" fillId="0" borderId="2" xfId="11" applyBorder="1"/>
    <xf numFmtId="183" fontId="1" fillId="0" borderId="59" xfId="11" applyNumberFormat="1" applyBorder="1"/>
    <xf numFmtId="183" fontId="1" fillId="0" borderId="60" xfId="11" applyNumberFormat="1" applyBorder="1"/>
    <xf numFmtId="0" fontId="1" fillId="0" borderId="59" xfId="11" applyBorder="1"/>
    <xf numFmtId="183" fontId="1" fillId="0" borderId="3" xfId="11" applyNumberFormat="1" applyBorder="1"/>
    <xf numFmtId="0" fontId="1" fillId="0" borderId="14" xfId="11" applyBorder="1"/>
    <xf numFmtId="183" fontId="1" fillId="0" borderId="26" xfId="11" applyNumberFormat="1" applyBorder="1"/>
    <xf numFmtId="183" fontId="1" fillId="0" borderId="27" xfId="11" applyNumberFormat="1" applyBorder="1"/>
    <xf numFmtId="0" fontId="1" fillId="0" borderId="26" xfId="11" applyBorder="1"/>
    <xf numFmtId="183" fontId="1" fillId="0" borderId="15" xfId="11" applyNumberFormat="1" applyBorder="1"/>
    <xf numFmtId="183" fontId="1" fillId="0" borderId="40" xfId="11" applyNumberFormat="1" applyBorder="1" applyAlignment="1">
      <alignment vertical="center"/>
    </xf>
    <xf numFmtId="183" fontId="1" fillId="0" borderId="54" xfId="11" applyNumberFormat="1" applyBorder="1" applyAlignment="1">
      <alignment vertical="center"/>
    </xf>
    <xf numFmtId="183" fontId="1" fillId="0" borderId="60" xfId="11" applyNumberFormat="1" applyBorder="1" applyAlignment="1">
      <alignment vertical="center"/>
    </xf>
    <xf numFmtId="183" fontId="1" fillId="0" borderId="27" xfId="11" applyNumberFormat="1" applyBorder="1" applyAlignment="1">
      <alignment vertical="center"/>
    </xf>
    <xf numFmtId="2" fontId="1" fillId="0" borderId="59" xfId="11" applyNumberFormat="1" applyBorder="1" applyAlignment="1">
      <alignment vertical="center"/>
    </xf>
    <xf numFmtId="2" fontId="1" fillId="0" borderId="60" xfId="11" applyNumberFormat="1" applyBorder="1" applyAlignment="1">
      <alignment vertical="center"/>
    </xf>
    <xf numFmtId="2" fontId="1" fillId="0" borderId="26" xfId="11" applyNumberFormat="1" applyBorder="1"/>
    <xf numFmtId="2" fontId="1" fillId="0" borderId="27" xfId="11" applyNumberFormat="1" applyBorder="1"/>
    <xf numFmtId="2" fontId="1" fillId="0" borderId="26" xfId="11" applyNumberFormat="1" applyBorder="1" applyAlignment="1">
      <alignment vertical="center"/>
    </xf>
    <xf numFmtId="2" fontId="1" fillId="0" borderId="27" xfId="11" applyNumberFormat="1" applyBorder="1" applyAlignment="1">
      <alignment vertical="center"/>
    </xf>
    <xf numFmtId="2" fontId="1" fillId="0" borderId="48" xfId="11" applyNumberFormat="1" applyBorder="1" applyAlignment="1">
      <alignment vertical="center"/>
    </xf>
    <xf numFmtId="2" fontId="1" fillId="0" borderId="51" xfId="11" applyNumberFormat="1" applyBorder="1" applyAlignment="1">
      <alignment vertical="center"/>
    </xf>
    <xf numFmtId="0" fontId="1" fillId="0" borderId="2" xfId="12" applyBorder="1" applyAlignment="1">
      <alignment vertical="center"/>
    </xf>
    <xf numFmtId="0" fontId="1" fillId="0" borderId="53" xfId="12" applyBorder="1" applyAlignment="1">
      <alignment vertical="center"/>
    </xf>
    <xf numFmtId="0" fontId="1" fillId="0" borderId="14" xfId="12" applyBorder="1" applyAlignment="1">
      <alignment vertical="center"/>
    </xf>
    <xf numFmtId="0" fontId="1" fillId="0" borderId="24" xfId="12" applyBorder="1" applyAlignment="1">
      <alignment vertical="center"/>
    </xf>
    <xf numFmtId="0" fontId="1" fillId="0" borderId="24" xfId="12" applyBorder="1"/>
    <xf numFmtId="183" fontId="1" fillId="0" borderId="48" xfId="12" applyNumberFormat="1" applyBorder="1"/>
    <xf numFmtId="183" fontId="1" fillId="0" borderId="40" xfId="12" applyNumberFormat="1" applyBorder="1"/>
    <xf numFmtId="0" fontId="1" fillId="0" borderId="48" xfId="12" applyBorder="1"/>
    <xf numFmtId="183" fontId="1" fillId="0" borderId="49" xfId="12" applyNumberFormat="1" applyBorder="1"/>
    <xf numFmtId="0" fontId="1" fillId="0" borderId="53" xfId="12" applyBorder="1"/>
    <xf numFmtId="183" fontId="1" fillId="0" borderId="51" xfId="12" applyNumberFormat="1" applyBorder="1"/>
    <xf numFmtId="183" fontId="1" fillId="0" borderId="54" xfId="12" applyNumberFormat="1" applyBorder="1"/>
    <xf numFmtId="0" fontId="1" fillId="0" borderId="51" xfId="12" applyBorder="1"/>
    <xf numFmtId="183" fontId="1" fillId="0" borderId="52" xfId="12" applyNumberFormat="1" applyBorder="1"/>
    <xf numFmtId="0" fontId="1" fillId="0" borderId="2" xfId="12" applyBorder="1"/>
    <xf numFmtId="183" fontId="1" fillId="0" borderId="59" xfId="12" applyNumberFormat="1" applyBorder="1"/>
    <xf numFmtId="183" fontId="1" fillId="0" borderId="60" xfId="12" applyNumberFormat="1" applyBorder="1"/>
    <xf numFmtId="0" fontId="1" fillId="0" borderId="59" xfId="12" applyBorder="1"/>
    <xf numFmtId="183" fontId="1" fillId="0" borderId="3" xfId="12" applyNumberFormat="1" applyBorder="1"/>
    <xf numFmtId="0" fontId="1" fillId="0" borderId="14" xfId="12" applyBorder="1"/>
    <xf numFmtId="183" fontId="1" fillId="0" borderId="26" xfId="12" applyNumberFormat="1" applyBorder="1"/>
    <xf numFmtId="183" fontId="1" fillId="0" borderId="27" xfId="12" applyNumberFormat="1" applyBorder="1"/>
    <xf numFmtId="0" fontId="1" fillId="0" borderId="26" xfId="12" applyBorder="1"/>
    <xf numFmtId="183" fontId="1" fillId="0" borderId="15" xfId="12" applyNumberFormat="1" applyBorder="1"/>
    <xf numFmtId="183" fontId="1" fillId="0" borderId="40" xfId="12" applyNumberFormat="1" applyBorder="1" applyAlignment="1">
      <alignment vertical="center"/>
    </xf>
    <xf numFmtId="183" fontId="1" fillId="0" borderId="54" xfId="12" applyNumberFormat="1" applyBorder="1" applyAlignment="1">
      <alignment vertical="center"/>
    </xf>
    <xf numFmtId="183" fontId="1" fillId="0" borderId="60" xfId="12" applyNumberFormat="1" applyBorder="1" applyAlignment="1">
      <alignment vertical="center"/>
    </xf>
    <xf numFmtId="183" fontId="1" fillId="0" borderId="27" xfId="12" applyNumberFormat="1" applyBorder="1" applyAlignment="1">
      <alignment vertical="center"/>
    </xf>
    <xf numFmtId="2" fontId="1" fillId="0" borderId="59" xfId="12" applyNumberFormat="1" applyBorder="1" applyAlignment="1">
      <alignment vertical="center"/>
    </xf>
    <xf numFmtId="2" fontId="1" fillId="0" borderId="60" xfId="12" applyNumberFormat="1" applyBorder="1" applyAlignment="1">
      <alignment vertical="center"/>
    </xf>
    <xf numFmtId="2" fontId="1" fillId="0" borderId="26" xfId="12" applyNumberFormat="1" applyBorder="1"/>
    <xf numFmtId="2" fontId="1" fillId="0" borderId="27" xfId="12" applyNumberFormat="1" applyBorder="1"/>
    <xf numFmtId="2" fontId="1" fillId="0" borderId="26" xfId="12" applyNumberFormat="1" applyBorder="1" applyAlignment="1">
      <alignment vertical="center"/>
    </xf>
    <xf numFmtId="2" fontId="1" fillId="0" borderId="27" xfId="12" applyNumberFormat="1" applyBorder="1" applyAlignment="1">
      <alignment vertical="center"/>
    </xf>
    <xf numFmtId="2" fontId="1" fillId="0" borderId="48" xfId="12" applyNumberFormat="1" applyBorder="1" applyAlignment="1">
      <alignment vertical="center"/>
    </xf>
    <xf numFmtId="2" fontId="1" fillId="0" borderId="51" xfId="12" applyNumberFormat="1" applyBorder="1" applyAlignment="1">
      <alignment vertical="center"/>
    </xf>
    <xf numFmtId="0" fontId="1" fillId="0" borderId="2" xfId="13" applyBorder="1" applyAlignment="1">
      <alignment vertical="center"/>
    </xf>
    <xf numFmtId="0" fontId="1" fillId="0" borderId="53" xfId="13" applyBorder="1" applyAlignment="1">
      <alignment vertical="center"/>
    </xf>
    <xf numFmtId="0" fontId="1" fillId="0" borderId="14" xfId="13" applyBorder="1" applyAlignment="1">
      <alignment vertical="center"/>
    </xf>
    <xf numFmtId="0" fontId="1" fillId="0" borderId="24" xfId="13" applyBorder="1" applyAlignment="1">
      <alignment vertical="center"/>
    </xf>
    <xf numFmtId="0" fontId="1" fillId="0" borderId="24" xfId="13" applyBorder="1"/>
    <xf numFmtId="183" fontId="1" fillId="0" borderId="48" xfId="13" applyNumberFormat="1" applyBorder="1"/>
    <xf numFmtId="183" fontId="1" fillId="0" borderId="40" xfId="13" applyNumberFormat="1" applyBorder="1"/>
    <xf numFmtId="0" fontId="1" fillId="0" borderId="48" xfId="13" applyBorder="1"/>
    <xf numFmtId="183" fontId="1" fillId="0" borderId="49" xfId="13" applyNumberFormat="1" applyBorder="1"/>
    <xf numFmtId="0" fontId="1" fillId="0" borderId="53" xfId="13" applyBorder="1"/>
    <xf numFmtId="183" fontId="1" fillId="0" borderId="51" xfId="13" applyNumberFormat="1" applyBorder="1"/>
    <xf numFmtId="183" fontId="1" fillId="0" borderId="54" xfId="13" applyNumberFormat="1" applyBorder="1"/>
    <xf numFmtId="0" fontId="1" fillId="0" borderId="51" xfId="13" applyBorder="1"/>
    <xf numFmtId="183" fontId="1" fillId="0" borderId="52" xfId="13" applyNumberFormat="1" applyBorder="1"/>
    <xf numFmtId="0" fontId="1" fillId="0" borderId="2" xfId="13" applyBorder="1"/>
    <xf numFmtId="183" fontId="1" fillId="0" borderId="59" xfId="13" applyNumberFormat="1" applyBorder="1"/>
    <xf numFmtId="183" fontId="1" fillId="0" borderId="60" xfId="13" applyNumberFormat="1" applyBorder="1"/>
    <xf numFmtId="0" fontId="1" fillId="0" borderId="59" xfId="13" applyBorder="1"/>
    <xf numFmtId="183" fontId="1" fillId="0" borderId="3" xfId="13" applyNumberFormat="1" applyBorder="1"/>
    <xf numFmtId="0" fontId="1" fillId="0" borderId="14" xfId="13" applyBorder="1"/>
    <xf numFmtId="183" fontId="1" fillId="0" borderId="26" xfId="13" applyNumberFormat="1" applyBorder="1"/>
    <xf numFmtId="183" fontId="1" fillId="0" borderId="27" xfId="13" applyNumberFormat="1" applyBorder="1"/>
    <xf numFmtId="0" fontId="1" fillId="0" borderId="26" xfId="13" applyBorder="1"/>
    <xf numFmtId="183" fontId="1" fillId="0" borderId="15" xfId="13" applyNumberFormat="1" applyBorder="1"/>
    <xf numFmtId="183" fontId="1" fillId="0" borderId="40" xfId="13" applyNumberFormat="1" applyBorder="1" applyAlignment="1">
      <alignment vertical="center"/>
    </xf>
    <xf numFmtId="183" fontId="1" fillId="0" borderId="54" xfId="13" applyNumberFormat="1" applyBorder="1" applyAlignment="1">
      <alignment vertical="center"/>
    </xf>
    <xf numFmtId="183" fontId="1" fillId="0" borderId="60" xfId="13" applyNumberFormat="1" applyBorder="1" applyAlignment="1">
      <alignment vertical="center"/>
    </xf>
    <xf numFmtId="183" fontId="1" fillId="0" borderId="27" xfId="13" applyNumberFormat="1" applyBorder="1" applyAlignment="1">
      <alignment vertical="center"/>
    </xf>
    <xf numFmtId="2" fontId="1" fillId="0" borderId="59" xfId="13" applyNumberFormat="1" applyBorder="1" applyAlignment="1">
      <alignment vertical="center"/>
    </xf>
    <xf numFmtId="2" fontId="1" fillId="0" borderId="60" xfId="13" applyNumberFormat="1" applyBorder="1" applyAlignment="1">
      <alignment vertical="center"/>
    </xf>
    <xf numFmtId="2" fontId="1" fillId="0" borderId="26" xfId="13" applyNumberFormat="1" applyBorder="1"/>
    <xf numFmtId="2" fontId="1" fillId="0" borderId="27" xfId="13" applyNumberFormat="1" applyBorder="1"/>
    <xf numFmtId="2" fontId="1" fillId="0" borderId="26" xfId="13" applyNumberFormat="1" applyBorder="1" applyAlignment="1">
      <alignment vertical="center"/>
    </xf>
    <xf numFmtId="2" fontId="1" fillId="0" borderId="27" xfId="13" applyNumberFormat="1" applyBorder="1" applyAlignment="1">
      <alignment vertical="center"/>
    </xf>
    <xf numFmtId="2" fontId="1" fillId="0" borderId="48" xfId="13" applyNumberFormat="1" applyBorder="1" applyAlignment="1">
      <alignment vertical="center"/>
    </xf>
    <xf numFmtId="2" fontId="1" fillId="0" borderId="51" xfId="13" applyNumberFormat="1" applyBorder="1" applyAlignment="1">
      <alignment vertical="center"/>
    </xf>
    <xf numFmtId="0" fontId="1" fillId="0" borderId="2" xfId="14" applyBorder="1" applyAlignment="1">
      <alignment vertical="center"/>
    </xf>
    <xf numFmtId="0" fontId="1" fillId="0" borderId="53" xfId="14" applyBorder="1" applyAlignment="1">
      <alignment vertical="center"/>
    </xf>
    <xf numFmtId="0" fontId="1" fillId="0" borderId="14" xfId="14" applyBorder="1" applyAlignment="1">
      <alignment vertical="center"/>
    </xf>
    <xf numFmtId="0" fontId="1" fillId="0" borderId="24" xfId="14" applyBorder="1" applyAlignment="1">
      <alignment vertical="center"/>
    </xf>
    <xf numFmtId="0" fontId="1" fillId="0" borderId="24" xfId="14" applyBorder="1"/>
    <xf numFmtId="183" fontId="1" fillId="0" borderId="48" xfId="14" applyNumberFormat="1" applyBorder="1"/>
    <xf numFmtId="183" fontId="1" fillId="0" borderId="40" xfId="14" applyNumberFormat="1" applyBorder="1"/>
    <xf numFmtId="0" fontId="1" fillId="0" borderId="48" xfId="14" applyBorder="1"/>
    <xf numFmtId="183" fontId="1" fillId="0" borderId="49" xfId="14" applyNumberFormat="1" applyBorder="1"/>
    <xf numFmtId="0" fontId="1" fillId="0" borderId="53" xfId="14" applyBorder="1"/>
    <xf numFmtId="183" fontId="1" fillId="0" borderId="51" xfId="14" applyNumberFormat="1" applyBorder="1"/>
    <xf numFmtId="183" fontId="1" fillId="0" borderId="54" xfId="14" applyNumberFormat="1" applyBorder="1"/>
    <xf numFmtId="0" fontId="1" fillId="0" borderId="51" xfId="14" applyBorder="1"/>
    <xf numFmtId="183" fontId="1" fillId="0" borderId="52" xfId="14" applyNumberFormat="1" applyBorder="1"/>
    <xf numFmtId="0" fontId="1" fillId="0" borderId="2" xfId="14" applyBorder="1"/>
    <xf numFmtId="183" fontId="1" fillId="0" borderId="59" xfId="14" applyNumberFormat="1" applyBorder="1"/>
    <xf numFmtId="183" fontId="1" fillId="0" borderId="60" xfId="14" applyNumberFormat="1" applyBorder="1"/>
    <xf numFmtId="0" fontId="1" fillId="0" borderId="59" xfId="14" applyBorder="1"/>
    <xf numFmtId="183" fontId="1" fillId="0" borderId="3" xfId="14" applyNumberFormat="1" applyBorder="1"/>
    <xf numFmtId="0" fontId="1" fillId="0" borderId="14" xfId="14" applyBorder="1"/>
    <xf numFmtId="183" fontId="1" fillId="0" borderId="26" xfId="14" applyNumberFormat="1" applyBorder="1"/>
    <xf numFmtId="183" fontId="1" fillId="0" borderId="27" xfId="14" applyNumberFormat="1" applyBorder="1"/>
    <xf numFmtId="0" fontId="1" fillId="0" borderId="26" xfId="14" applyBorder="1"/>
    <xf numFmtId="183" fontId="1" fillId="0" borderId="15" xfId="14" applyNumberFormat="1" applyBorder="1"/>
    <xf numFmtId="183" fontId="1" fillId="0" borderId="40" xfId="14" applyNumberFormat="1" applyBorder="1" applyAlignment="1">
      <alignment vertical="center"/>
    </xf>
    <xf numFmtId="183" fontId="1" fillId="0" borderId="54" xfId="14" applyNumberFormat="1" applyBorder="1" applyAlignment="1">
      <alignment vertical="center"/>
    </xf>
    <xf numFmtId="183" fontId="1" fillId="0" borderId="60" xfId="14" applyNumberFormat="1" applyBorder="1" applyAlignment="1">
      <alignment vertical="center"/>
    </xf>
    <xf numFmtId="183" fontId="1" fillId="0" borderId="27" xfId="14" applyNumberFormat="1" applyBorder="1" applyAlignment="1">
      <alignment vertical="center"/>
    </xf>
    <xf numFmtId="2" fontId="1" fillId="0" borderId="59" xfId="14" applyNumberFormat="1" applyBorder="1" applyAlignment="1">
      <alignment vertical="center"/>
    </xf>
    <xf numFmtId="2" fontId="1" fillId="0" borderId="60" xfId="14" applyNumberFormat="1" applyBorder="1" applyAlignment="1">
      <alignment vertical="center"/>
    </xf>
    <xf numFmtId="2" fontId="1" fillId="0" borderId="26" xfId="14" applyNumberFormat="1" applyBorder="1"/>
    <xf numFmtId="2" fontId="1" fillId="0" borderId="27" xfId="14" applyNumberFormat="1" applyBorder="1"/>
    <xf numFmtId="2" fontId="1" fillId="0" borderId="26" xfId="14" applyNumberFormat="1" applyBorder="1" applyAlignment="1">
      <alignment vertical="center"/>
    </xf>
    <xf numFmtId="2" fontId="1" fillId="0" borderId="27" xfId="14" applyNumberFormat="1" applyBorder="1" applyAlignment="1">
      <alignment vertical="center"/>
    </xf>
    <xf numFmtId="2" fontId="1" fillId="0" borderId="48" xfId="14" applyNumberFormat="1" applyBorder="1" applyAlignment="1">
      <alignment vertical="center"/>
    </xf>
    <xf numFmtId="2" fontId="1" fillId="0" borderId="51" xfId="14" applyNumberFormat="1" applyBorder="1" applyAlignment="1">
      <alignment vertical="center"/>
    </xf>
    <xf numFmtId="0" fontId="1" fillId="0" borderId="2" xfId="15" applyBorder="1" applyAlignment="1">
      <alignment vertical="center"/>
    </xf>
    <xf numFmtId="0" fontId="1" fillId="0" borderId="53" xfId="15" applyBorder="1" applyAlignment="1">
      <alignment vertical="center"/>
    </xf>
    <xf numFmtId="0" fontId="1" fillId="0" borderId="14" xfId="15" applyBorder="1" applyAlignment="1">
      <alignment vertical="center"/>
    </xf>
    <xf numFmtId="0" fontId="1" fillId="0" borderId="24" xfId="15" applyBorder="1" applyAlignment="1">
      <alignment vertical="center"/>
    </xf>
    <xf numFmtId="0" fontId="1" fillId="0" borderId="24" xfId="15" applyBorder="1"/>
    <xf numFmtId="183" fontId="1" fillId="0" borderId="48" xfId="15" applyNumberFormat="1" applyBorder="1"/>
    <xf numFmtId="183" fontId="1" fillId="0" borderId="40" xfId="15" applyNumberFormat="1" applyBorder="1"/>
    <xf numFmtId="0" fontId="1" fillId="0" borderId="48" xfId="15" applyBorder="1"/>
    <xf numFmtId="183" fontId="1" fillId="0" borderId="49" xfId="15" applyNumberFormat="1" applyBorder="1"/>
    <xf numFmtId="0" fontId="1" fillId="0" borderId="53" xfId="15" applyBorder="1"/>
    <xf numFmtId="183" fontId="1" fillId="0" borderId="51" xfId="15" applyNumberFormat="1" applyBorder="1"/>
    <xf numFmtId="183" fontId="1" fillId="0" borderId="54" xfId="15" applyNumberFormat="1" applyBorder="1"/>
    <xf numFmtId="0" fontId="1" fillId="0" borderId="51" xfId="15" applyBorder="1"/>
    <xf numFmtId="183" fontId="1" fillId="0" borderId="52" xfId="15" applyNumberFormat="1" applyBorder="1"/>
    <xf numFmtId="0" fontId="1" fillId="0" borderId="2" xfId="15" applyBorder="1"/>
    <xf numFmtId="183" fontId="1" fillId="0" borderId="59" xfId="15" applyNumberFormat="1" applyBorder="1"/>
    <xf numFmtId="183" fontId="1" fillId="0" borderId="60" xfId="15" applyNumberFormat="1" applyBorder="1"/>
    <xf numFmtId="0" fontId="1" fillId="0" borderId="59" xfId="15" applyBorder="1"/>
    <xf numFmtId="183" fontId="1" fillId="0" borderId="3" xfId="15" applyNumberFormat="1" applyBorder="1"/>
    <xf numFmtId="0" fontId="1" fillId="0" borderId="14" xfId="15" applyBorder="1"/>
    <xf numFmtId="183" fontId="1" fillId="0" borderId="26" xfId="15" applyNumberFormat="1" applyBorder="1"/>
    <xf numFmtId="183" fontId="1" fillId="0" borderId="27" xfId="15" applyNumberFormat="1" applyBorder="1"/>
    <xf numFmtId="0" fontId="1" fillId="0" borderId="26" xfId="15" applyBorder="1"/>
    <xf numFmtId="183" fontId="1" fillId="0" borderId="15" xfId="15" applyNumberFormat="1" applyBorder="1"/>
    <xf numFmtId="183" fontId="1" fillId="0" borderId="40" xfId="15" applyNumberFormat="1" applyBorder="1" applyAlignment="1">
      <alignment vertical="center"/>
    </xf>
    <xf numFmtId="183" fontId="1" fillId="0" borderId="54" xfId="15" applyNumberFormat="1" applyBorder="1" applyAlignment="1">
      <alignment vertical="center"/>
    </xf>
    <xf numFmtId="183" fontId="1" fillId="0" borderId="60" xfId="15" applyNumberFormat="1" applyBorder="1" applyAlignment="1">
      <alignment vertical="center"/>
    </xf>
    <xf numFmtId="183" fontId="1" fillId="0" borderId="27" xfId="15" applyNumberFormat="1" applyBorder="1" applyAlignment="1">
      <alignment vertical="center"/>
    </xf>
    <xf numFmtId="2" fontId="1" fillId="0" borderId="59" xfId="15" applyNumberFormat="1" applyBorder="1" applyAlignment="1">
      <alignment vertical="center"/>
    </xf>
    <xf numFmtId="2" fontId="1" fillId="0" borderId="60" xfId="15" applyNumberFormat="1" applyBorder="1" applyAlignment="1">
      <alignment vertical="center"/>
    </xf>
    <xf numFmtId="2" fontId="1" fillId="0" borderId="26" xfId="15" applyNumberFormat="1" applyBorder="1"/>
    <xf numFmtId="2" fontId="1" fillId="0" borderId="27" xfId="15" applyNumberFormat="1" applyBorder="1"/>
    <xf numFmtId="2" fontId="1" fillId="0" borderId="26" xfId="15" applyNumberFormat="1" applyBorder="1" applyAlignment="1">
      <alignment vertical="center"/>
    </xf>
    <xf numFmtId="2" fontId="1" fillId="0" borderId="27" xfId="15" applyNumberFormat="1" applyBorder="1" applyAlignment="1">
      <alignment vertical="center"/>
    </xf>
    <xf numFmtId="2" fontId="1" fillId="0" borderId="48" xfId="15" applyNumberFormat="1" applyBorder="1" applyAlignment="1">
      <alignment vertical="center"/>
    </xf>
    <xf numFmtId="2" fontId="1" fillId="0" borderId="51" xfId="15" applyNumberFormat="1" applyBorder="1" applyAlignment="1">
      <alignment vertical="center"/>
    </xf>
    <xf numFmtId="0" fontId="1" fillId="0" borderId="2" xfId="16" applyBorder="1" applyAlignment="1">
      <alignment vertical="center"/>
    </xf>
    <xf numFmtId="0" fontId="1" fillId="0" borderId="53" xfId="16" applyBorder="1" applyAlignment="1">
      <alignment vertical="center"/>
    </xf>
    <xf numFmtId="0" fontId="1" fillId="0" borderId="14" xfId="16" applyBorder="1" applyAlignment="1">
      <alignment vertical="center"/>
    </xf>
    <xf numFmtId="0" fontId="1" fillId="0" borderId="24" xfId="16" applyBorder="1" applyAlignment="1">
      <alignment vertical="center"/>
    </xf>
    <xf numFmtId="0" fontId="1" fillId="0" borderId="24" xfId="16" applyBorder="1"/>
    <xf numFmtId="183" fontId="1" fillId="0" borderId="48" xfId="16" applyNumberFormat="1" applyBorder="1"/>
    <xf numFmtId="183" fontId="1" fillId="0" borderId="40" xfId="16" applyNumberFormat="1" applyBorder="1"/>
    <xf numFmtId="0" fontId="1" fillId="0" borderId="48" xfId="16" applyBorder="1"/>
    <xf numFmtId="183" fontId="1" fillId="0" borderId="49" xfId="16" applyNumberFormat="1" applyBorder="1"/>
    <xf numFmtId="0" fontId="1" fillId="0" borderId="53" xfId="16" applyBorder="1"/>
    <xf numFmtId="183" fontId="1" fillId="0" borderId="51" xfId="16" applyNumberFormat="1" applyBorder="1"/>
    <xf numFmtId="183" fontId="1" fillId="0" borderId="54" xfId="16" applyNumberFormat="1" applyBorder="1"/>
    <xf numFmtId="0" fontId="1" fillId="0" borderId="51" xfId="16" applyBorder="1"/>
    <xf numFmtId="183" fontId="1" fillId="0" borderId="52" xfId="16" applyNumberFormat="1" applyBorder="1"/>
    <xf numFmtId="0" fontId="1" fillId="0" borderId="2" xfId="16" applyBorder="1"/>
    <xf numFmtId="183" fontId="1" fillId="0" borderId="59" xfId="16" applyNumberFormat="1" applyBorder="1"/>
    <xf numFmtId="183" fontId="1" fillId="0" borderId="60" xfId="16" applyNumberFormat="1" applyBorder="1"/>
    <xf numFmtId="0" fontId="1" fillId="0" borderId="59" xfId="16" applyBorder="1"/>
    <xf numFmtId="183" fontId="1" fillId="0" borderId="3" xfId="16" applyNumberFormat="1" applyBorder="1"/>
    <xf numFmtId="0" fontId="1" fillId="0" borderId="14" xfId="16" applyBorder="1"/>
    <xf numFmtId="183" fontId="1" fillId="0" borderId="26" xfId="16" applyNumberFormat="1" applyBorder="1"/>
    <xf numFmtId="183" fontId="1" fillId="0" borderId="27" xfId="16" applyNumberFormat="1" applyBorder="1"/>
    <xf numFmtId="0" fontId="1" fillId="0" borderId="26" xfId="16" applyBorder="1"/>
    <xf numFmtId="183" fontId="1" fillId="0" borderId="15" xfId="16" applyNumberFormat="1" applyBorder="1"/>
    <xf numFmtId="183" fontId="1" fillId="0" borderId="40" xfId="16" applyNumberFormat="1" applyBorder="1" applyAlignment="1">
      <alignment vertical="center"/>
    </xf>
    <xf numFmtId="183" fontId="1" fillId="0" borderId="54" xfId="16" applyNumberFormat="1" applyBorder="1" applyAlignment="1">
      <alignment vertical="center"/>
    </xf>
    <xf numFmtId="183" fontId="1" fillId="0" borderId="60" xfId="16" applyNumberFormat="1" applyBorder="1" applyAlignment="1">
      <alignment vertical="center"/>
    </xf>
    <xf numFmtId="183" fontId="1" fillId="0" borderId="27" xfId="16" applyNumberFormat="1" applyBorder="1" applyAlignment="1">
      <alignment vertical="center"/>
    </xf>
    <xf numFmtId="2" fontId="1" fillId="0" borderId="59" xfId="16" applyNumberFormat="1" applyBorder="1" applyAlignment="1">
      <alignment vertical="center"/>
    </xf>
    <xf numFmtId="2" fontId="1" fillId="0" borderId="60" xfId="16" applyNumberFormat="1" applyBorder="1" applyAlignment="1">
      <alignment vertical="center"/>
    </xf>
    <xf numFmtId="2" fontId="1" fillId="0" borderId="26" xfId="16" applyNumberFormat="1" applyBorder="1"/>
    <xf numFmtId="2" fontId="1" fillId="0" borderId="27" xfId="16" applyNumberFormat="1" applyBorder="1"/>
    <xf numFmtId="2" fontId="1" fillId="0" borderId="26" xfId="16" applyNumberFormat="1" applyBorder="1" applyAlignment="1">
      <alignment vertical="center"/>
    </xf>
    <xf numFmtId="2" fontId="1" fillId="0" borderId="27" xfId="16" applyNumberFormat="1" applyBorder="1" applyAlignment="1">
      <alignment vertical="center"/>
    </xf>
    <xf numFmtId="2" fontId="1" fillId="0" borderId="48" xfId="16" applyNumberFormat="1" applyBorder="1" applyAlignment="1">
      <alignment vertical="center"/>
    </xf>
    <xf numFmtId="2" fontId="1" fillId="0" borderId="51" xfId="16" applyNumberFormat="1" applyBorder="1" applyAlignment="1">
      <alignment vertical="center"/>
    </xf>
    <xf numFmtId="0" fontId="25" fillId="3" borderId="0" xfId="0" applyFont="1" applyFill="1" applyAlignment="1">
      <alignment horizontal="left" vertical="center" wrapText="1"/>
    </xf>
    <xf numFmtId="0" fontId="0" fillId="5" borderId="0" xfId="0" applyFill="1" applyBorder="1" applyAlignment="1" applyProtection="1">
      <alignment horizontal="center"/>
    </xf>
    <xf numFmtId="0" fontId="7" fillId="10" borderId="64" xfId="0" applyFont="1" applyFill="1" applyBorder="1" applyAlignment="1" applyProtection="1">
      <alignment horizontal="center" vertical="center"/>
    </xf>
    <xf numFmtId="0" fontId="7" fillId="10" borderId="32" xfId="0" applyFont="1" applyFill="1" applyBorder="1" applyAlignment="1" applyProtection="1">
      <alignment horizontal="center" vertical="center"/>
    </xf>
    <xf numFmtId="0" fontId="7" fillId="10" borderId="65" xfId="0" applyFont="1" applyFill="1" applyBorder="1" applyAlignment="1" applyProtection="1">
      <alignment horizontal="center" vertical="center"/>
    </xf>
    <xf numFmtId="0" fontId="7" fillId="10" borderId="66" xfId="0" applyFont="1" applyFill="1" applyBorder="1" applyAlignment="1" applyProtection="1">
      <alignment horizontal="center" vertical="center"/>
    </xf>
    <xf numFmtId="0" fontId="0" fillId="2" borderId="67" xfId="0" applyFill="1" applyBorder="1" applyAlignment="1" applyProtection="1">
      <alignment horizontal="center" vertical="center"/>
    </xf>
    <xf numFmtId="0" fontId="0" fillId="2" borderId="68" xfId="0" applyFill="1" applyBorder="1" applyAlignment="1" applyProtection="1">
      <alignment horizontal="center" vertical="center"/>
    </xf>
    <xf numFmtId="0" fontId="0" fillId="2" borderId="69" xfId="0" applyFill="1" applyBorder="1" applyAlignment="1" applyProtection="1">
      <alignment horizontal="center" vertical="center"/>
    </xf>
    <xf numFmtId="0" fontId="0" fillId="2" borderId="70" xfId="0" applyFill="1" applyBorder="1" applyAlignment="1" applyProtection="1">
      <alignment horizontal="center" vertical="center"/>
    </xf>
    <xf numFmtId="0" fontId="0" fillId="14" borderId="44" xfId="0" applyFill="1" applyBorder="1" applyAlignment="1" applyProtection="1">
      <alignment horizontal="center"/>
    </xf>
    <xf numFmtId="0" fontId="0" fillId="14" borderId="71" xfId="0" applyFill="1" applyBorder="1" applyAlignment="1" applyProtection="1">
      <alignment horizontal="center"/>
    </xf>
    <xf numFmtId="177" fontId="7" fillId="10" borderId="64" xfId="0" applyNumberFormat="1" applyFont="1" applyFill="1" applyBorder="1" applyAlignment="1" applyProtection="1">
      <alignment horizontal="center" vertical="center"/>
    </xf>
    <xf numFmtId="177" fontId="7" fillId="10" borderId="32" xfId="0" applyNumberFormat="1" applyFont="1" applyFill="1" applyBorder="1" applyAlignment="1" applyProtection="1">
      <alignment horizontal="center" vertical="center"/>
    </xf>
    <xf numFmtId="0" fontId="0" fillId="2" borderId="72" xfId="0" applyFill="1" applyBorder="1" applyAlignment="1" applyProtection="1">
      <alignment horizontal="center" vertical="center" shrinkToFit="1"/>
      <protection locked="0"/>
    </xf>
    <xf numFmtId="0" fontId="0" fillId="2" borderId="73" xfId="0" applyFill="1" applyBorder="1" applyAlignment="1" applyProtection="1">
      <alignment horizontal="center" vertical="center" shrinkToFit="1"/>
      <protection locked="0"/>
    </xf>
    <xf numFmtId="0" fontId="28" fillId="15" borderId="74" xfId="0" applyFont="1" applyFill="1" applyBorder="1" applyAlignment="1" applyProtection="1">
      <alignment horizontal="center" vertical="center" textRotation="255" wrapText="1"/>
      <protection locked="0"/>
    </xf>
    <xf numFmtId="0" fontId="28" fillId="15" borderId="40" xfId="0" applyFont="1" applyFill="1" applyBorder="1" applyAlignment="1" applyProtection="1">
      <alignment horizontal="center" vertical="center" textRotation="255" wrapText="1"/>
      <protection locked="0"/>
    </xf>
    <xf numFmtId="0" fontId="0" fillId="9" borderId="33" xfId="0" applyFill="1" applyBorder="1" applyAlignment="1" applyProtection="1">
      <alignment horizontal="center" vertical="center"/>
    </xf>
    <xf numFmtId="0" fontId="0" fillId="9" borderId="34" xfId="0" applyFill="1" applyBorder="1" applyAlignment="1" applyProtection="1">
      <alignment horizontal="center" vertical="center"/>
    </xf>
    <xf numFmtId="0" fontId="0" fillId="11" borderId="33" xfId="0" applyFill="1" applyBorder="1" applyAlignment="1" applyProtection="1">
      <alignment horizontal="center" vertical="center"/>
    </xf>
    <xf numFmtId="0" fontId="0" fillId="11" borderId="19" xfId="0" applyFill="1" applyBorder="1" applyAlignment="1" applyProtection="1">
      <alignment horizontal="center" vertical="center"/>
    </xf>
    <xf numFmtId="0" fontId="0" fillId="11" borderId="34" xfId="0" applyFill="1" applyBorder="1" applyAlignment="1" applyProtection="1">
      <alignment horizontal="center" vertical="center"/>
    </xf>
    <xf numFmtId="0" fontId="0" fillId="9" borderId="75" xfId="0" applyFill="1" applyBorder="1" applyAlignment="1" applyProtection="1">
      <alignment horizontal="center" vertical="center"/>
    </xf>
    <xf numFmtId="0" fontId="0" fillId="9" borderId="76" xfId="0" applyFill="1" applyBorder="1" applyAlignment="1" applyProtection="1">
      <alignment horizontal="center" vertical="center"/>
    </xf>
    <xf numFmtId="0" fontId="31" fillId="2" borderId="77" xfId="0" applyFont="1" applyFill="1" applyBorder="1" applyAlignment="1" applyProtection="1">
      <alignment horizontal="center" vertical="center"/>
    </xf>
    <xf numFmtId="0" fontId="31" fillId="2" borderId="78" xfId="0" applyFont="1" applyFill="1" applyBorder="1" applyAlignment="1" applyProtection="1">
      <alignment horizontal="center" vertical="center"/>
    </xf>
    <xf numFmtId="0" fontId="7" fillId="10" borderId="79" xfId="0" applyFont="1" applyFill="1" applyBorder="1" applyAlignment="1" applyProtection="1">
      <alignment horizontal="center" vertical="center"/>
    </xf>
    <xf numFmtId="0" fontId="7" fillId="10" borderId="80" xfId="0" applyFont="1" applyFill="1" applyBorder="1" applyAlignment="1" applyProtection="1">
      <alignment horizontal="center" vertical="center"/>
    </xf>
    <xf numFmtId="0" fontId="7" fillId="10" borderId="64" xfId="0" applyFont="1" applyFill="1" applyBorder="1" applyAlignment="1" applyProtection="1">
      <alignment horizontal="center" vertical="center"/>
      <protection locked="0"/>
    </xf>
    <xf numFmtId="0" fontId="7" fillId="10" borderId="32" xfId="0" applyFont="1" applyFill="1" applyBorder="1" applyAlignment="1" applyProtection="1">
      <alignment horizontal="center" vertical="center"/>
      <protection locked="0"/>
    </xf>
    <xf numFmtId="0" fontId="10" fillId="16" borderId="67" xfId="0" applyFont="1" applyFill="1" applyBorder="1" applyAlignment="1" applyProtection="1">
      <alignment horizontal="left" vertical="center" wrapText="1"/>
    </xf>
    <xf numFmtId="0" fontId="10" fillId="16" borderId="69" xfId="0" applyFont="1" applyFill="1" applyBorder="1" applyAlignment="1" applyProtection="1">
      <alignment horizontal="left" vertical="center" wrapText="1"/>
    </xf>
    <xf numFmtId="0" fontId="10" fillId="16" borderId="81" xfId="0" applyFont="1" applyFill="1" applyBorder="1" applyAlignment="1" applyProtection="1">
      <alignment horizontal="left" vertical="center" wrapText="1"/>
    </xf>
    <xf numFmtId="0" fontId="10" fillId="16" borderId="82" xfId="0" applyFont="1" applyFill="1" applyBorder="1" applyAlignment="1" applyProtection="1">
      <alignment horizontal="left" vertical="center" wrapText="1"/>
    </xf>
    <xf numFmtId="0" fontId="10" fillId="16" borderId="62" xfId="0" applyFont="1" applyFill="1" applyBorder="1" applyAlignment="1" applyProtection="1">
      <alignment horizontal="left" vertical="center" wrapText="1"/>
    </xf>
    <xf numFmtId="0" fontId="10" fillId="16" borderId="36" xfId="0" applyFont="1" applyFill="1" applyBorder="1" applyAlignment="1" applyProtection="1">
      <alignment horizontal="left" vertical="center" wrapText="1"/>
    </xf>
    <xf numFmtId="0" fontId="7" fillId="10" borderId="37" xfId="0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0" fillId="0" borderId="59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53" xfId="0" applyFont="1" applyBorder="1" applyAlignment="1">
      <alignment horizontal="center" vertical="center" wrapText="1"/>
    </xf>
    <xf numFmtId="0" fontId="40" fillId="0" borderId="51" xfId="0" applyFont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textRotation="255" shrinkToFit="1"/>
    </xf>
    <xf numFmtId="0" fontId="40" fillId="0" borderId="86" xfId="0" applyFont="1" applyBorder="1" applyAlignment="1">
      <alignment horizontal="center" vertical="center" textRotation="255" shrinkToFit="1"/>
    </xf>
    <xf numFmtId="0" fontId="40" fillId="0" borderId="13" xfId="0" applyFont="1" applyBorder="1" applyAlignment="1">
      <alignment horizontal="center" vertical="center" textRotation="255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18" xfId="0" applyFont="1" applyBorder="1" applyAlignment="1">
      <alignment horizontal="center" vertical="center" shrinkToFit="1"/>
    </xf>
    <xf numFmtId="0" fontId="40" fillId="0" borderId="26" xfId="0" applyFont="1" applyBorder="1" applyAlignment="1">
      <alignment horizontal="center" vertical="center" shrinkToFit="1"/>
    </xf>
    <xf numFmtId="0" fontId="15" fillId="7" borderId="0" xfId="0" applyFont="1" applyFill="1" applyAlignment="1">
      <alignment horizontal="center" vertical="top"/>
    </xf>
    <xf numFmtId="0" fontId="20" fillId="4" borderId="84" xfId="0" applyFont="1" applyFill="1" applyBorder="1" applyAlignment="1">
      <alignment horizontal="center" vertical="center"/>
    </xf>
    <xf numFmtId="0" fontId="20" fillId="4" borderId="85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4" borderId="55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4" borderId="46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</cellXfs>
  <cellStyles count="17">
    <cellStyle name="標準" xfId="0" builtinId="0"/>
    <cellStyle name="標準 10" xfId="9" xr:uid="{C9DCBAB9-C766-45C0-81BA-DB606B032859}"/>
    <cellStyle name="標準 11" xfId="10" xr:uid="{6C513346-E275-4EB1-979B-F5ADD22A8821}"/>
    <cellStyle name="標準 12" xfId="11" xr:uid="{C1EF15B1-5326-4828-8533-15A0DD690BB2}"/>
    <cellStyle name="標準 13" xfId="12" xr:uid="{101EDE6F-5500-4E23-A8AA-DA1A5787C37B}"/>
    <cellStyle name="標準 14" xfId="13" xr:uid="{AAB7931D-B73C-4685-9E9E-6469745D88F4}"/>
    <cellStyle name="標準 15" xfId="14" xr:uid="{FBD3AF9F-B1B3-45B7-AD1A-DBFADF4CE2B0}"/>
    <cellStyle name="標準 16" xfId="15" xr:uid="{8C7C00DE-D657-4987-9DAA-A81825568FC5}"/>
    <cellStyle name="標準 17" xfId="16" xr:uid="{070EA66A-DD09-447D-B2CD-3C155B3636B4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990A9396-6CA8-4076-9045-4E2A4E347EA4}"/>
    <cellStyle name="標準 7" xfId="6" xr:uid="{7A55052F-F3F0-4528-BA82-8F1B9D7BD085}"/>
    <cellStyle name="標準 8" xfId="7" xr:uid="{5A224FD5-1F20-4F1A-AB26-31ECA07B2351}"/>
    <cellStyle name="標準 9" xfId="8" xr:uid="{59182542-F963-4379-BAF2-629D935A0C11}"/>
  </cellStyles>
  <dxfs count="54"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'グラフ（中1男子）'!$D$19:$K$19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'グラフ（中1男子）'!$D$21:$K$21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F-40C0-B28F-14DEA0728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83312"/>
        <c:axId val="1"/>
      </c:radarChart>
      <c:catAx>
        <c:axId val="618883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88331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'グラフ（中２男子）'!$D$19:$K$19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'グラフ（中２男子）'!$D$21:$K$21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F-4A88-BEEF-2C34FFC88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965320"/>
        <c:axId val="1"/>
      </c:radarChart>
      <c:catAx>
        <c:axId val="617965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796532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'グラフ（中３男子）'!$D$19:$K$19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'グラフ（中３男子）'!$D$21:$K$21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4-4CC0-A77A-84E7B3E9B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443608"/>
        <c:axId val="1"/>
      </c:radarChart>
      <c:catAx>
        <c:axId val="618443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44360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'グラフ（中1女子)'!$D$19:$K$19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'グラフ（中1女子)'!$D$21:$K$21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1A-4C42-83F3-B9240E127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73472"/>
        <c:axId val="1"/>
      </c:radarChart>
      <c:catAx>
        <c:axId val="618873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87347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'グラフ（中２女子)'!$D$19:$K$19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'グラフ（中２女子)'!$D$21:$K$21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5-465D-8D47-DB660CA5A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84624"/>
        <c:axId val="1"/>
      </c:radarChart>
      <c:catAx>
        <c:axId val="618884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884624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'グラフ（中３女子)'!$D$19:$K$19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'グラフ（中３女子)'!$D$21:$K$21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04F-9050-A8A62929A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967288"/>
        <c:axId val="1"/>
      </c:radarChart>
      <c:catAx>
        <c:axId val="6179672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796728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25</xdr:row>
      <xdr:rowOff>19050</xdr:rowOff>
    </xdr:from>
    <xdr:to>
      <xdr:col>10</xdr:col>
      <xdr:colOff>352425</xdr:colOff>
      <xdr:row>25</xdr:row>
      <xdr:rowOff>19050</xdr:rowOff>
    </xdr:to>
    <xdr:sp macro="" textlink="">
      <xdr:nvSpPr>
        <xdr:cNvPr id="12800" name="Line 4">
          <a:extLst>
            <a:ext uri="{FF2B5EF4-FFF2-40B4-BE49-F238E27FC236}">
              <a16:creationId xmlns:a16="http://schemas.microsoft.com/office/drawing/2014/main" id="{00000000-0008-0000-0000-000000320000}"/>
            </a:ext>
          </a:extLst>
        </xdr:cNvPr>
        <xdr:cNvSpPr>
          <a:spLocks noChangeShapeType="1"/>
        </xdr:cNvSpPr>
      </xdr:nvSpPr>
      <xdr:spPr bwMode="auto">
        <a:xfrm>
          <a:off x="6800850" y="611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219075</xdr:colOff>
      <xdr:row>11</xdr:row>
      <xdr:rowOff>161925</xdr:rowOff>
    </xdr:from>
    <xdr:to>
      <xdr:col>10</xdr:col>
      <xdr:colOff>19050</xdr:colOff>
      <xdr:row>25</xdr:row>
      <xdr:rowOff>19050</xdr:rowOff>
    </xdr:to>
    <xdr:pic>
      <xdr:nvPicPr>
        <xdr:cNvPr id="12804" name="Picture 14">
          <a:extLst>
            <a:ext uri="{FF2B5EF4-FFF2-40B4-BE49-F238E27FC236}">
              <a16:creationId xmlns:a16="http://schemas.microsoft.com/office/drawing/2014/main" id="{00000000-0008-0000-0000-000004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676525"/>
          <a:ext cx="5972175" cy="3438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9</xdr:row>
      <xdr:rowOff>257175</xdr:rowOff>
    </xdr:from>
    <xdr:to>
      <xdr:col>2</xdr:col>
      <xdr:colOff>352425</xdr:colOff>
      <xdr:row>14</xdr:row>
      <xdr:rowOff>38100</xdr:rowOff>
    </xdr:to>
    <xdr:sp macro="" textlink="">
      <xdr:nvSpPr>
        <xdr:cNvPr id="12806" name="Line 18">
          <a:extLst>
            <a:ext uri="{FF2B5EF4-FFF2-40B4-BE49-F238E27FC236}">
              <a16:creationId xmlns:a16="http://schemas.microsoft.com/office/drawing/2014/main" id="{00000000-0008-0000-0000-000006320000}"/>
            </a:ext>
          </a:extLst>
        </xdr:cNvPr>
        <xdr:cNvSpPr>
          <a:spLocks noChangeShapeType="1"/>
        </xdr:cNvSpPr>
      </xdr:nvSpPr>
      <xdr:spPr bwMode="auto">
        <a:xfrm flipH="1">
          <a:off x="619125" y="2219325"/>
          <a:ext cx="6953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434" name="Chart 29">
          <a:extLst>
            <a:ext uri="{FF2B5EF4-FFF2-40B4-BE49-F238E27FC236}">
              <a16:creationId xmlns:a16="http://schemas.microsoft.com/office/drawing/2014/main" id="{00000000-0008-0000-0700-00000A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435" name="AutoShape 30">
          <a:extLst>
            <a:ext uri="{FF2B5EF4-FFF2-40B4-BE49-F238E27FC236}">
              <a16:creationId xmlns:a16="http://schemas.microsoft.com/office/drawing/2014/main" id="{00000000-0008-0000-0700-00000B1D00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436" name="Line 43">
          <a:extLst>
            <a:ext uri="{FF2B5EF4-FFF2-40B4-BE49-F238E27FC236}">
              <a16:creationId xmlns:a16="http://schemas.microsoft.com/office/drawing/2014/main" id="{00000000-0008-0000-0700-00000C1D00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8897" name="Chart 29">
          <a:extLst>
            <a:ext uri="{FF2B5EF4-FFF2-40B4-BE49-F238E27FC236}">
              <a16:creationId xmlns:a16="http://schemas.microsoft.com/office/drawing/2014/main" id="{00000000-0008-0000-0800-000031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8898" name="AutoShape 30">
          <a:extLst>
            <a:ext uri="{FF2B5EF4-FFF2-40B4-BE49-F238E27FC236}">
              <a16:creationId xmlns:a16="http://schemas.microsoft.com/office/drawing/2014/main" id="{00000000-0008-0000-0800-00003234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8899" name="Line 43">
          <a:extLst>
            <a:ext uri="{FF2B5EF4-FFF2-40B4-BE49-F238E27FC236}">
              <a16:creationId xmlns:a16="http://schemas.microsoft.com/office/drawing/2014/main" id="{00000000-0008-0000-0800-00003334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9922" name="Chart 29">
          <a:extLst>
            <a:ext uri="{FF2B5EF4-FFF2-40B4-BE49-F238E27FC236}">
              <a16:creationId xmlns:a16="http://schemas.microsoft.com/office/drawing/2014/main" id="{00000000-0008-0000-0900-0000323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9923" name="AutoShape 30">
          <a:extLst>
            <a:ext uri="{FF2B5EF4-FFF2-40B4-BE49-F238E27FC236}">
              <a16:creationId xmlns:a16="http://schemas.microsoft.com/office/drawing/2014/main" id="{00000000-0008-0000-0900-00003338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9924" name="Line 43">
          <a:extLst>
            <a:ext uri="{FF2B5EF4-FFF2-40B4-BE49-F238E27FC236}">
              <a16:creationId xmlns:a16="http://schemas.microsoft.com/office/drawing/2014/main" id="{00000000-0008-0000-0900-00003438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3777" name="Chart 29">
          <a:extLst>
            <a:ext uri="{FF2B5EF4-FFF2-40B4-BE49-F238E27FC236}">
              <a16:creationId xmlns:a16="http://schemas.microsoft.com/office/drawing/2014/main" id="{00000000-0008-0000-0A00-0000312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3778" name="AutoShape 30">
          <a:extLst>
            <a:ext uri="{FF2B5EF4-FFF2-40B4-BE49-F238E27FC236}">
              <a16:creationId xmlns:a16="http://schemas.microsoft.com/office/drawing/2014/main" id="{00000000-0008-0000-0A00-00003220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3779" name="Line 43">
          <a:extLst>
            <a:ext uri="{FF2B5EF4-FFF2-40B4-BE49-F238E27FC236}">
              <a16:creationId xmlns:a16="http://schemas.microsoft.com/office/drawing/2014/main" id="{00000000-0008-0000-0A00-00003320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80945" name="Chart 29">
          <a:extLst>
            <a:ext uri="{FF2B5EF4-FFF2-40B4-BE49-F238E27FC236}">
              <a16:creationId xmlns:a16="http://schemas.microsoft.com/office/drawing/2014/main" id="{00000000-0008-0000-0B00-0000313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80946" name="AutoShape 30">
          <a:extLst>
            <a:ext uri="{FF2B5EF4-FFF2-40B4-BE49-F238E27FC236}">
              <a16:creationId xmlns:a16="http://schemas.microsoft.com/office/drawing/2014/main" id="{00000000-0008-0000-0B00-0000323C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80947" name="Line 43">
          <a:extLst>
            <a:ext uri="{FF2B5EF4-FFF2-40B4-BE49-F238E27FC236}">
              <a16:creationId xmlns:a16="http://schemas.microsoft.com/office/drawing/2014/main" id="{00000000-0008-0000-0B00-0000333C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81969" name="Chart 29">
          <a:extLst>
            <a:ext uri="{FF2B5EF4-FFF2-40B4-BE49-F238E27FC236}">
              <a16:creationId xmlns:a16="http://schemas.microsoft.com/office/drawing/2014/main" id="{00000000-0008-0000-0C00-0000314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81970" name="AutoShape 30">
          <a:extLst>
            <a:ext uri="{FF2B5EF4-FFF2-40B4-BE49-F238E27FC236}">
              <a16:creationId xmlns:a16="http://schemas.microsoft.com/office/drawing/2014/main" id="{00000000-0008-0000-0C00-00003240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81971" name="Line 43">
          <a:extLst>
            <a:ext uri="{FF2B5EF4-FFF2-40B4-BE49-F238E27FC236}">
              <a16:creationId xmlns:a16="http://schemas.microsoft.com/office/drawing/2014/main" id="{00000000-0008-0000-0C00-00003340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3"/>
  </sheetPr>
  <dimension ref="A1:AY67"/>
  <sheetViews>
    <sheetView workbookViewId="0">
      <selection activeCell="K39" sqref="K39"/>
    </sheetView>
  </sheetViews>
  <sheetFormatPr defaultRowHeight="13.5"/>
  <cols>
    <col min="1" max="1" width="3.625" style="97" customWidth="1"/>
    <col min="2" max="15" width="9" style="97"/>
    <col min="16" max="51" width="9" style="175"/>
    <col min="52" max="16384" width="9" style="97"/>
  </cols>
  <sheetData>
    <row r="1" spans="1:15" ht="14.25" thickBo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21" customHeight="1" thickBot="1">
      <c r="A2" s="96"/>
      <c r="B2" s="98" t="s">
        <v>63</v>
      </c>
      <c r="C2" s="99"/>
      <c r="D2" s="100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21.75" customHeight="1">
      <c r="A4" s="96"/>
      <c r="B4" s="101" t="s">
        <v>117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13.5" customHeight="1">
      <c r="A5" s="96"/>
      <c r="B5" s="101" t="s">
        <v>118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5" ht="13.5" customHeight="1">
      <c r="A6" s="96"/>
      <c r="B6" s="101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21.75" customHeight="1">
      <c r="A7" s="96"/>
      <c r="B7" s="101" t="s">
        <v>119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3.5" customHeight="1">
      <c r="A8" s="96"/>
      <c r="B8" s="10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5" ht="21.75" customHeight="1">
      <c r="A9" s="96"/>
      <c r="B9" s="101" t="s">
        <v>120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</row>
    <row r="10" spans="1:15" ht="21.75" customHeight="1">
      <c r="A10" s="96"/>
      <c r="B10" s="101"/>
      <c r="C10" s="105" t="s">
        <v>89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</row>
    <row r="11" spans="1:15" ht="21.75" customHeight="1">
      <c r="A11" s="96"/>
      <c r="B11" s="10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</row>
    <row r="12" spans="1:15" ht="14.25" customHeight="1">
      <c r="A12" s="96"/>
      <c r="B12" s="101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</row>
    <row r="13" spans="1:15" ht="14.25" customHeight="1">
      <c r="A13" s="96"/>
      <c r="B13" s="101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</row>
    <row r="14" spans="1:15" ht="14.25" customHeight="1">
      <c r="A14" s="96"/>
      <c r="B14" s="101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</row>
    <row r="15" spans="1:15" ht="21.75" customHeight="1">
      <c r="A15" s="96"/>
      <c r="B15" s="101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</row>
    <row r="16" spans="1:15" ht="21.75" customHeight="1">
      <c r="A16" s="96"/>
      <c r="B16" s="10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5" ht="21.75" customHeight="1">
      <c r="A17" s="96"/>
      <c r="B17" s="101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</row>
    <row r="18" spans="1:15" ht="21.75" customHeight="1">
      <c r="A18" s="96"/>
      <c r="B18" s="101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</row>
    <row r="19" spans="1:15" ht="21.75" customHeight="1">
      <c r="A19" s="96"/>
      <c r="B19" s="101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  <row r="20" spans="1:15" ht="21.75" customHeight="1">
      <c r="A20" s="96"/>
      <c r="B20" s="101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</row>
    <row r="21" spans="1:15" ht="21.75" customHeight="1">
      <c r="A21" s="96"/>
      <c r="B21" s="101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</row>
    <row r="22" spans="1:15" ht="21.75" customHeight="1">
      <c r="A22" s="96"/>
      <c r="B22" s="10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</row>
    <row r="23" spans="1:15" ht="21.75" customHeight="1">
      <c r="A23" s="96"/>
      <c r="B23" s="101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5" ht="21.75" customHeight="1">
      <c r="A24" s="96"/>
      <c r="B24" s="10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</row>
    <row r="25" spans="1:15" ht="21.75" customHeight="1">
      <c r="A25" s="96"/>
      <c r="B25" s="101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</row>
    <row r="26" spans="1:15" ht="13.5" customHeight="1">
      <c r="A26" s="96"/>
      <c r="B26" s="10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</row>
    <row r="27" spans="1:15" ht="19.5" customHeight="1">
      <c r="A27" s="96"/>
      <c r="B27" s="101" t="s">
        <v>68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</row>
    <row r="28" spans="1:15" ht="19.5" customHeight="1">
      <c r="A28" s="96"/>
      <c r="B28" s="10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5" ht="19.5" customHeight="1">
      <c r="A29" s="96"/>
      <c r="B29" s="101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1:15" ht="19.5" customHeight="1">
      <c r="A30" s="96"/>
      <c r="B30" s="10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</row>
    <row r="31" spans="1:15" ht="19.5" customHeight="1">
      <c r="A31" s="96"/>
      <c r="B31" s="102" t="s">
        <v>69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</row>
    <row r="32" spans="1:15" ht="21.75" customHeight="1">
      <c r="A32" s="96"/>
      <c r="B32" s="101" t="s">
        <v>121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</row>
    <row r="33" spans="1:51" ht="21.75" customHeight="1">
      <c r="A33" s="96"/>
      <c r="B33" s="101"/>
      <c r="C33" s="101" t="s">
        <v>122</v>
      </c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</row>
    <row r="34" spans="1:51" ht="21.75" customHeight="1">
      <c r="A34" s="96"/>
      <c r="B34" s="101"/>
      <c r="C34" s="101" t="s">
        <v>65</v>
      </c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51" ht="21.75" customHeight="1">
      <c r="A35" s="96"/>
      <c r="B35" s="101"/>
      <c r="C35" s="101" t="s">
        <v>66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51" ht="21.75" customHeight="1">
      <c r="A36" s="96"/>
      <c r="B36" s="101"/>
      <c r="C36" s="101" t="s">
        <v>67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51" s="96" customFormat="1"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</row>
    <row r="38" spans="1:51" ht="19.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</row>
    <row r="39" spans="1:51" s="96" customFormat="1"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</row>
    <row r="40" spans="1:51" s="96" customFormat="1"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</row>
    <row r="41" spans="1:51" s="96" customFormat="1" ht="22.5" customHeight="1"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</row>
    <row r="42" spans="1:51" s="96" customFormat="1" ht="46.5" customHeight="1">
      <c r="C42" s="586"/>
      <c r="D42" s="586"/>
      <c r="E42" s="586"/>
      <c r="F42" s="586"/>
      <c r="G42" s="586"/>
      <c r="H42" s="586"/>
      <c r="I42" s="586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</row>
    <row r="43" spans="1:51" s="96" customFormat="1" ht="22.5" customHeight="1"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</row>
    <row r="44" spans="1:51" s="96" customFormat="1" ht="22.5" customHeight="1"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</row>
    <row r="45" spans="1:51" s="96" customFormat="1"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</row>
    <row r="46" spans="1:51" s="96" customFormat="1"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</row>
    <row r="47" spans="1:51" s="96" customFormat="1"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</row>
    <row r="48" spans="1:51" s="96" customFormat="1"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</row>
    <row r="49" spans="16:51" s="96" customFormat="1"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</row>
    <row r="50" spans="16:51" s="96" customFormat="1"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</row>
    <row r="51" spans="16:51" s="96" customFormat="1"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</row>
    <row r="52" spans="16:51" s="96" customFormat="1"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</row>
    <row r="53" spans="16:51" s="96" customFormat="1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</row>
    <row r="54" spans="16:51" s="96" customFormat="1"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</row>
    <row r="55" spans="16:51" s="96" customFormat="1"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</row>
    <row r="56" spans="16:51" s="96" customFormat="1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</row>
    <row r="57" spans="16:51" s="96" customFormat="1"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</row>
    <row r="58" spans="16:51" s="96" customFormat="1"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</row>
    <row r="59" spans="16:51" s="96" customFormat="1"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</row>
    <row r="60" spans="16:51" s="96" customFormat="1"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</row>
    <row r="61" spans="16:51" s="96" customFormat="1"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</row>
    <row r="62" spans="16:51" s="96" customFormat="1"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</row>
    <row r="63" spans="16:51" s="96" customFormat="1"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</row>
    <row r="64" spans="16:51" s="96" customFormat="1"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</row>
    <row r="65" spans="16:51" s="96" customFormat="1"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</row>
    <row r="66" spans="16:51" s="96" customFormat="1"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</row>
    <row r="67" spans="16:51" s="96" customFormat="1"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</row>
  </sheetData>
  <mergeCells count="1">
    <mergeCell ref="C42:I4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3"/>
  </sheetPr>
  <dimension ref="A1:AY240"/>
  <sheetViews>
    <sheetView zoomScale="90" zoomScaleNormal="90" zoomScaleSheetLayoutView="75" workbookViewId="0">
      <selection activeCell="B10" sqref="B10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654" t="s">
        <v>49</v>
      </c>
      <c r="C2" s="654"/>
      <c r="D2" s="654"/>
      <c r="E2" s="654"/>
      <c r="F2" s="654"/>
      <c r="G2" s="654"/>
      <c r="H2" s="654"/>
      <c r="I2" s="654"/>
      <c r="J2" s="654"/>
      <c r="K2" s="654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51</v>
      </c>
      <c r="F3" s="79" t="s">
        <v>29</v>
      </c>
      <c r="G3" s="82" t="s">
        <v>55</v>
      </c>
      <c r="H3" s="79" t="s">
        <v>30</v>
      </c>
      <c r="I3" s="82" t="s">
        <v>59</v>
      </c>
      <c r="J3" s="32"/>
      <c r="K3" s="32"/>
      <c r="L3" s="32"/>
    </row>
    <row r="4" spans="1:12" ht="19.5" hidden="1" customHeight="1">
      <c r="A4" s="32"/>
      <c r="B4" s="32" t="str">
        <f>CONCATENATE(E3,G3,I3)</f>
        <v>中学校３年男子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３年</v>
      </c>
      <c r="C7" s="71" t="str">
        <f>I3</f>
        <v>男子</v>
      </c>
      <c r="D7" s="70">
        <f>VLOOKUP($B$4,$AA$203:$AV$214,3,FALSE)</f>
        <v>34.409999999999997</v>
      </c>
      <c r="E7" s="70">
        <f>VLOOKUP($B$4,$AA$203:$AV$214,6,FALSE)</f>
        <v>29.02</v>
      </c>
      <c r="F7" s="70">
        <f>VLOOKUP($B$4,$AA$203:$AV$214,9,FALSE)</f>
        <v>48.99</v>
      </c>
      <c r="G7" s="70">
        <f>VLOOKUP($B$4,$AA$203:$AV$214,12,FALSE)</f>
        <v>56.57</v>
      </c>
      <c r="H7" s="70">
        <f>VLOOKUP($B$4,$AA$203:$AV$214,15,FALSE)</f>
        <v>90.6</v>
      </c>
      <c r="I7" s="70">
        <f>VLOOKUP($B$4,$AA$203:$AV$214,18,FALSE)</f>
        <v>7.47</v>
      </c>
      <c r="J7" s="70">
        <f>VLOOKUP($B$4,$AA$203:$AV$214,21,FALSE)</f>
        <v>216.97</v>
      </c>
      <c r="K7" s="70">
        <f>VLOOKUP($B$4,$AA$203:$AZ$214,24,FALSE)</f>
        <v>23.96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３年</v>
      </c>
      <c r="C11" s="78" t="str">
        <f>I3</f>
        <v>男子</v>
      </c>
      <c r="D11" s="77">
        <f>VLOOKUP($B$4,$AA$223:$AY$234,3,FALSE)</f>
        <v>34.394529439035999</v>
      </c>
      <c r="E11" s="77">
        <f>VLOOKUP($B$4,$AA$223:$AY$234,6,FALSE)</f>
        <v>28.690590861036</v>
      </c>
      <c r="F11" s="77">
        <f>VLOOKUP($B$4,$AA$223:$AY$234,9,FALSE)</f>
        <v>50.877581981561001</v>
      </c>
      <c r="G11" s="77">
        <f>VLOOKUP($B$4,$AA$223:$AY$234,12,FALSE)</f>
        <v>55.165351548699</v>
      </c>
      <c r="H11" s="77">
        <f>VLOOKUP($B$4,$AA$223:$AY$234,15,FALSE)</f>
        <v>81.906162973725998</v>
      </c>
      <c r="I11" s="77">
        <f>VLOOKUP($B$4,$AA$223:$AY$234,18,FALSE)</f>
        <v>7.6090111738555999</v>
      </c>
      <c r="J11" s="77">
        <f>VLOOKUP($B$4,$AA$223:$AY$234,21,FALSE)</f>
        <v>213.17689955304999</v>
      </c>
      <c r="K11" s="77">
        <f>VLOOKUP($B$4,$AA$223:$AZ$234,24,FALSE)</f>
        <v>22.733687943262002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３年</v>
      </c>
      <c r="C15" s="91" t="str">
        <f>I3</f>
        <v>男子</v>
      </c>
      <c r="D15" s="92" t="str">
        <f>VLOOKUP('データシート（中３男子）'!$C$5,'データシート（中３男子）'!$C$5:$AN5,8)</f>
        <v/>
      </c>
      <c r="E15" s="92" t="str">
        <f>VLOOKUP('データシート（中３男子）'!$C$5,'データシート（中３男子）'!$C$5:$AN5,12)</f>
        <v/>
      </c>
      <c r="F15" s="92" t="str">
        <f>VLOOKUP('データシート（中３男子）'!$C$5,'データシート（中３男子）'!$C$5:$AN5,16)</f>
        <v/>
      </c>
      <c r="G15" s="92" t="str">
        <f>VLOOKUP('データシート（中３男子）'!$C$5,'データシート（中３男子）'!$C$5:$AN5,20)</f>
        <v/>
      </c>
      <c r="H15" s="92" t="str">
        <f>VLOOKUP('データシート（中３男子）'!$C$5,'データシート（中３男子）'!$C$5:$AN5,30)</f>
        <v/>
      </c>
      <c r="I15" s="92" t="str">
        <f>VLOOKUP('データシート（中３男子）'!$C$5,'データシート（中３男子）'!$C$5:$AN5,34)</f>
        <v/>
      </c>
      <c r="J15" s="92" t="str">
        <f>VLOOKUP('データシート（中３男子）'!$C$5,'データシート（中３男子）'!$C$5:$AN5,38)</f>
        <v/>
      </c>
      <c r="K15" s="92" t="str">
        <f>VLOOKUP('データシート（中３男子）'!$C$5,'データシート（中３男子）'!$C$5:$AX5,42)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666" t="e">
        <f>VLOOKUP(H17,'データシート（中３男子）'!A10:AX165,2,FALSE)</f>
        <v>#N/A</v>
      </c>
      <c r="K17" s="666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655"/>
      <c r="C19" s="656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657" t="s">
        <v>38</v>
      </c>
      <c r="C20" s="658"/>
      <c r="D20" s="83" t="e">
        <f>VLOOKUP($H$17,'データシート（中３男子）'!$A$10:$AR$165,10,FALSE)</f>
        <v>#N/A</v>
      </c>
      <c r="E20" s="83" t="e">
        <f>VLOOKUP($H$17,'データシート（中３男子）'!$A$10:$AR$165,14,FALSE)</f>
        <v>#N/A</v>
      </c>
      <c r="F20" s="83" t="e">
        <f>VLOOKUP($H$17,'データシート（中３男子）'!$A$10:$AR$165,18,FALSE)</f>
        <v>#N/A</v>
      </c>
      <c r="G20" s="83" t="e">
        <f>VLOOKUP($H$17,'データシート（中３男子）'!$A$10:$AR$165,22,FALSE)</f>
        <v>#N/A</v>
      </c>
      <c r="H20" s="83" t="e">
        <f>VLOOKUP($H$17,'データシート（中３男子）'!$A$10:$AR$165,32,FALSE)</f>
        <v>#N/A</v>
      </c>
      <c r="I20" s="83" t="e">
        <f>VLOOKUP($H$17,'データシート（中３男子）'!$A$10:$AR$165,36,FALSE)</f>
        <v>#N/A</v>
      </c>
      <c r="J20" s="83" t="e">
        <f>VLOOKUP($H$17,'データシート（中３男子）'!$A$10:$AR$165,40,FALSE)</f>
        <v>#N/A</v>
      </c>
      <c r="K20" s="83" t="e">
        <f>VLOOKUP($H$17,'データシート（中３男子）'!$A$10:$AR$165,44,FALSE)</f>
        <v>#N/A</v>
      </c>
      <c r="L20" s="32"/>
    </row>
    <row r="21" spans="1:12" ht="21" customHeight="1" thickBot="1">
      <c r="A21" s="32"/>
      <c r="B21" s="659" t="s">
        <v>25</v>
      </c>
      <c r="C21" s="660"/>
      <c r="D21" s="83" t="e">
        <f>VLOOKUP($H$17,'データシート（中３男子）'!$A$10:$AR$165,13,FALSE)</f>
        <v>#N/A</v>
      </c>
      <c r="E21" s="83" t="e">
        <f>VLOOKUP($H$17,'データシート（中３男子）'!$A$10:$AR$165,17,FALSE)</f>
        <v>#N/A</v>
      </c>
      <c r="F21" s="83" t="e">
        <f>VLOOKUP($H$17,'データシート（中３男子）'!$A$10:$AR$165,21,FALSE)</f>
        <v>#N/A</v>
      </c>
      <c r="G21" s="83" t="e">
        <f>VLOOKUP($H$17,'データシート（中３男子）'!$A$10:$AR$165,25,FALSE)</f>
        <v>#N/A</v>
      </c>
      <c r="H21" s="83" t="e">
        <f>VLOOKUP($H$17,'データシート（中３男子）'!$A$10:$AR$165,35,FALSE)</f>
        <v>#N/A</v>
      </c>
      <c r="I21" s="83" t="e">
        <f>VLOOKUP($H$17,'データシート（中３男子）'!$A$10:$AR$165,39,FALSE)</f>
        <v>#N/A</v>
      </c>
      <c r="J21" s="83" t="e">
        <f>VLOOKUP($H$17,'データシート（中３男子）'!$A$10:$AR$165,43,FALSE)</f>
        <v>#N/A</v>
      </c>
      <c r="K21" s="83" t="e">
        <f>VLOOKUP($H$17,'データシート（中３男子）'!$A$10:$AZ$165,47,FALSE)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665" t="s">
        <v>26</v>
      </c>
      <c r="J23" s="665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661" t="e">
        <f>VLOOKUP($H$17,'データシート（中３男子）'!A10:AX165,48,FALSE)</f>
        <v>#N/A</v>
      </c>
      <c r="J24" s="662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663" t="e">
        <f>VLOOKUP($H$17,#REF!,21)</f>
        <v>#REF!</v>
      </c>
      <c r="J25" s="664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661" t="e">
        <f>VLOOKUP($H$17,'データシート（中３男子）'!A10:AX165,49)</f>
        <v>#N/A</v>
      </c>
      <c r="J28" s="662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663" t="e">
        <f>VLOOKUP($H$17,#REF!,21)</f>
        <v>#REF!</v>
      </c>
      <c r="J29" s="664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167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629" t="s">
        <v>29</v>
      </c>
      <c r="AB201" s="631" t="s">
        <v>41</v>
      </c>
      <c r="AC201" s="628"/>
      <c r="AD201" s="632"/>
      <c r="AE201" s="627" t="s">
        <v>42</v>
      </c>
      <c r="AF201" s="628"/>
      <c r="AG201" s="633"/>
      <c r="AH201" s="627" t="s">
        <v>43</v>
      </c>
      <c r="AI201" s="628"/>
      <c r="AJ201" s="632"/>
      <c r="AK201" s="627" t="s">
        <v>44</v>
      </c>
      <c r="AL201" s="628"/>
      <c r="AM201" s="633"/>
      <c r="AN201" s="624" t="s">
        <v>45</v>
      </c>
      <c r="AO201" s="625"/>
      <c r="AP201" s="634"/>
      <c r="AQ201" s="627" t="s">
        <v>46</v>
      </c>
      <c r="AR201" s="628"/>
      <c r="AS201" s="633"/>
      <c r="AT201" s="627" t="s">
        <v>47</v>
      </c>
      <c r="AU201" s="628"/>
      <c r="AV201" s="632"/>
      <c r="AW201" s="627" t="s">
        <v>94</v>
      </c>
      <c r="AX201" s="628"/>
      <c r="AY201" s="633"/>
    </row>
    <row r="202" spans="24:51" ht="15.75" customHeight="1" thickBot="1">
      <c r="X202" s="31" t="s">
        <v>52</v>
      </c>
      <c r="AA202" s="630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295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160</v>
      </c>
    </row>
    <row r="220" spans="24:51" ht="15.75" customHeight="1" thickBot="1">
      <c r="AA220" s="31" t="s">
        <v>162</v>
      </c>
    </row>
    <row r="221" spans="24:51" ht="15.75" customHeight="1">
      <c r="AA221" s="637" t="s">
        <v>29</v>
      </c>
      <c r="AB221" s="631" t="s">
        <v>41</v>
      </c>
      <c r="AC221" s="628"/>
      <c r="AD221" s="628"/>
      <c r="AE221" s="627" t="s">
        <v>42</v>
      </c>
      <c r="AF221" s="628"/>
      <c r="AG221" s="632"/>
      <c r="AH221" s="627" t="s">
        <v>43</v>
      </c>
      <c r="AI221" s="628"/>
      <c r="AJ221" s="628"/>
      <c r="AK221" s="627" t="s">
        <v>44</v>
      </c>
      <c r="AL221" s="628"/>
      <c r="AM221" s="633"/>
      <c r="AN221" s="624" t="s">
        <v>45</v>
      </c>
      <c r="AO221" s="625"/>
      <c r="AP221" s="626"/>
      <c r="AQ221" s="627" t="s">
        <v>46</v>
      </c>
      <c r="AR221" s="628"/>
      <c r="AS221" s="628"/>
      <c r="AT221" s="632" t="s">
        <v>47</v>
      </c>
      <c r="AU221" s="635"/>
      <c r="AV221" s="636"/>
      <c r="AW221" s="627" t="s">
        <v>94</v>
      </c>
      <c r="AX221" s="628"/>
      <c r="AY221" s="633"/>
    </row>
    <row r="222" spans="24:51" ht="15.75" customHeight="1" thickBot="1">
      <c r="AA222" s="638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95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96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95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95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95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95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35" priority="3" stopIfTrue="1">
      <formula>ISERROR($D$7:$K$7)</formula>
    </cfRule>
  </conditionalFormatting>
  <conditionalFormatting sqref="B11:K12">
    <cfRule type="expression" dxfId="34" priority="4" stopIfTrue="1">
      <formula>ISERROR($D$7:$K$7)</formula>
    </cfRule>
  </conditionalFormatting>
  <conditionalFormatting sqref="B15:K15">
    <cfRule type="expression" dxfId="33" priority="9" stopIfTrue="1">
      <formula>ISERROR($D$7:$K$7)</formula>
    </cfRule>
  </conditionalFormatting>
  <conditionalFormatting sqref="D20:K21">
    <cfRule type="expression" dxfId="32" priority="8" stopIfTrue="1">
      <formula>ISERROR($D$20:$K$21)</formula>
    </cfRule>
  </conditionalFormatting>
  <conditionalFormatting sqref="I24:J25 I28:J29">
    <cfRule type="expression" dxfId="31" priority="2" stopIfTrue="1">
      <formula>ISERROR($I$24)</formula>
    </cfRule>
  </conditionalFormatting>
  <conditionalFormatting sqref="J17:K17">
    <cfRule type="expression" dxfId="30" priority="7" stopIfTrue="1">
      <formula>ISERROR($J$17)</formula>
    </cfRule>
  </conditionalFormatting>
  <conditionalFormatting sqref="K24">
    <cfRule type="expression" dxfId="29" priority="6" stopIfTrue="1">
      <formula>iserror+$D$20:$K$20</formula>
    </cfRule>
  </conditionalFormatting>
  <conditionalFormatting sqref="N11:N12 N15">
    <cfRule type="expression" dxfId="28" priority="1" stopIfTrue="1">
      <formula>ISERROR($B$11:$K$11)</formula>
    </cfRule>
  </conditionalFormatting>
  <conditionalFormatting sqref="O20">
    <cfRule type="expression" dxfId="27" priority="5" stopIfTrue="1">
      <formula>ISERROR($D$20:$K$21)</formula>
    </cfRule>
  </conditionalFormatting>
  <dataValidations count="1">
    <dataValidation type="list" allowBlank="1" showInputMessage="1" showErrorMessage="1" sqref="G3" xr:uid="{00000000-0002-0000-09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3"/>
  </sheetPr>
  <dimension ref="A1:AY240"/>
  <sheetViews>
    <sheetView zoomScale="90" zoomScaleNormal="90" zoomScaleSheetLayoutView="75" workbookViewId="0">
      <selection activeCell="B10" sqref="B10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654" t="s">
        <v>49</v>
      </c>
      <c r="C2" s="654"/>
      <c r="D2" s="654"/>
      <c r="E2" s="654"/>
      <c r="F2" s="654"/>
      <c r="G2" s="654"/>
      <c r="H2" s="654"/>
      <c r="I2" s="654"/>
      <c r="J2" s="654"/>
      <c r="K2" s="654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51</v>
      </c>
      <c r="F3" s="79" t="s">
        <v>29</v>
      </c>
      <c r="G3" s="82" t="s">
        <v>53</v>
      </c>
      <c r="H3" s="79" t="s">
        <v>30</v>
      </c>
      <c r="I3" s="82" t="s">
        <v>60</v>
      </c>
      <c r="J3" s="32"/>
      <c r="K3" s="32"/>
      <c r="L3" s="32"/>
    </row>
    <row r="4" spans="1:12" ht="19.5" hidden="1" customHeight="1">
      <c r="A4" s="32"/>
      <c r="B4" s="32" t="str">
        <f>CONCATENATE(E3,G3,I3)</f>
        <v>中学校１年女子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１年</v>
      </c>
      <c r="C7" s="71" t="str">
        <f>I3</f>
        <v>女子</v>
      </c>
      <c r="D7" s="70">
        <f>VLOOKUP($B$4,$AA$203:$AV$214,3,FALSE)</f>
        <v>21.45</v>
      </c>
      <c r="E7" s="70">
        <f>VLOOKUP($B$4,$AA$203:$AV$214,6,FALSE)</f>
        <v>20.100000000000001</v>
      </c>
      <c r="F7" s="70">
        <f>VLOOKUP($B$4,$AA$203:$AV$214,9,FALSE)</f>
        <v>44.65</v>
      </c>
      <c r="G7" s="70">
        <f>VLOOKUP($B$4,$AA$203:$AV$214,12,FALSE)</f>
        <v>45.77</v>
      </c>
      <c r="H7" s="70">
        <f>VLOOKUP($B$4,$AA$203:$AV$214,15,FALSE)</f>
        <v>47.39</v>
      </c>
      <c r="I7" s="70">
        <f>VLOOKUP($B$4,$AA$203:$AV$214,18,FALSE)</f>
        <v>9.07</v>
      </c>
      <c r="J7" s="70">
        <f>VLOOKUP($B$4,$AA$203:$AV$214,21,FALSE)</f>
        <v>166.43</v>
      </c>
      <c r="K7" s="70">
        <f>VLOOKUP($B$4,$AA$203:$AZ$214,24,FALSE)</f>
        <v>11.43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１年</v>
      </c>
      <c r="C11" s="78" t="str">
        <f>I3</f>
        <v>女子</v>
      </c>
      <c r="D11" s="77">
        <f>VLOOKUP($B$4,$AA$223:$AY$234,3,FALSE)</f>
        <v>21.321535334210001</v>
      </c>
      <c r="E11" s="77">
        <f>VLOOKUP($B$4,$AA$223:$AY$234,6,FALSE)</f>
        <v>19.815760803777</v>
      </c>
      <c r="F11" s="77">
        <f>VLOOKUP($B$4,$AA$223:$AY$234,9,FALSE)</f>
        <v>45.112337974075999</v>
      </c>
      <c r="G11" s="77">
        <f>VLOOKUP($B$4,$AA$223:$AY$234,12,FALSE)</f>
        <v>44.227771745687001</v>
      </c>
      <c r="H11" s="77">
        <f>VLOOKUP($B$4,$AA$223:$AY$234,15,FALSE)</f>
        <v>42.298640296663002</v>
      </c>
      <c r="I11" s="77">
        <f>VLOOKUP($B$4,$AA$223:$AY$234,18,FALSE)</f>
        <v>9.2886485826001994</v>
      </c>
      <c r="J11" s="77">
        <f>VLOOKUP($B$4,$AA$223:$AY$234,21,FALSE)</f>
        <v>160.41314382895999</v>
      </c>
      <c r="K11" s="77">
        <f>VLOOKUP($B$4,$AA$223:$AZ$234,24,FALSE)</f>
        <v>10.459177483926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１年</v>
      </c>
      <c r="C15" s="91" t="str">
        <f>I3</f>
        <v>女子</v>
      </c>
      <c r="D15" s="92" t="str">
        <f>VLOOKUP('データシート （中１女子）'!$C$5,'データシート （中１女子）'!$C$5:$AN$5,8)</f>
        <v/>
      </c>
      <c r="E15" s="92" t="str">
        <f>VLOOKUP('データシート （中１女子）'!$C$5,'データシート （中１女子）'!$C$5:$AN$5,12)</f>
        <v/>
      </c>
      <c r="F15" s="92" t="str">
        <f>VLOOKUP('データシート （中１女子）'!$C$5,'データシート （中１女子）'!$C$5:$AN$5,16)</f>
        <v/>
      </c>
      <c r="G15" s="92" t="str">
        <f>VLOOKUP('データシート （中１女子）'!$C$5,'データシート （中１女子）'!$C$5:$AN$5,20)</f>
        <v/>
      </c>
      <c r="H15" s="92" t="str">
        <f>VLOOKUP('データシート （中１女子）'!$C$5,'データシート （中１女子）'!$C$5:$AN$5,30)</f>
        <v/>
      </c>
      <c r="I15" s="92" t="str">
        <f>VLOOKUP('データシート （中１女子）'!$C$5,'データシート （中１女子）'!$C$5:$AN$5,34)</f>
        <v/>
      </c>
      <c r="J15" s="92" t="str">
        <f>VLOOKUP('データシート （中１女子）'!$C$5,'データシート （中１女子）'!$C$5:$AN$5,38)</f>
        <v/>
      </c>
      <c r="K15" s="92" t="str">
        <f>VLOOKUP('データシート （中１女子）'!$C$5,'データシート （中１女子）'!$C$5:$AX$5,42)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666" t="e">
        <f>VLOOKUP(H17,'データシート （中１女子）'!A10:AX165,2,FALSE)</f>
        <v>#N/A</v>
      </c>
      <c r="K17" s="666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655"/>
      <c r="C19" s="656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657" t="s">
        <v>38</v>
      </c>
      <c r="C20" s="658"/>
      <c r="D20" s="83" t="e">
        <f>VLOOKUP($H$17,'データシート （中１女子）'!$A$10:$AR$165,10,FALSE)</f>
        <v>#N/A</v>
      </c>
      <c r="E20" s="83" t="e">
        <f>VLOOKUP($H$17,'データシート （中１女子）'!$A$10:$AR$165,14,FALSE)</f>
        <v>#N/A</v>
      </c>
      <c r="F20" s="83" t="e">
        <f>VLOOKUP($H$17,'データシート （中１女子）'!$A$10:$AR$165,18,FALSE)</f>
        <v>#N/A</v>
      </c>
      <c r="G20" s="83" t="e">
        <f>VLOOKUP($H$17,'データシート （中１女子）'!$A$10:$AR$165,22,FALSE)</f>
        <v>#N/A</v>
      </c>
      <c r="H20" s="83" t="e">
        <f>VLOOKUP($H$17,'データシート （中１女子）'!$A$10:$AR$165,32,FALSE)</f>
        <v>#N/A</v>
      </c>
      <c r="I20" s="83" t="e">
        <f>VLOOKUP($H$17,'データシート （中１女子）'!$A$10:$AR$165,36,FALSE)</f>
        <v>#N/A</v>
      </c>
      <c r="J20" s="83" t="e">
        <f>VLOOKUP($H$17,'データシート （中１女子）'!$A$10:$AR$165,40,FALSE)</f>
        <v>#N/A</v>
      </c>
      <c r="K20" s="83" t="e">
        <f>VLOOKUP($H$17,'データシート （中１女子）'!$A$10:$AR$165,44,FALSE)</f>
        <v>#N/A</v>
      </c>
      <c r="L20" s="32"/>
    </row>
    <row r="21" spans="1:12" ht="21" customHeight="1" thickBot="1">
      <c r="A21" s="32"/>
      <c r="B21" s="659" t="s">
        <v>25</v>
      </c>
      <c r="C21" s="660"/>
      <c r="D21" s="248" t="e">
        <f>VLOOKUP($H$17,'データシート （中１女子）'!$A$10:$AR$165,13,FALSE)</f>
        <v>#N/A</v>
      </c>
      <c r="E21" s="248" t="e">
        <f>VLOOKUP($H$17,'データシート （中１女子）'!$A$10:$AR$165,17,FALSE)</f>
        <v>#N/A</v>
      </c>
      <c r="F21" s="248" t="e">
        <f>VLOOKUP($H$17,'データシート （中１女子）'!$A$10:$AR$165,21,FALSE)</f>
        <v>#N/A</v>
      </c>
      <c r="G21" s="248" t="e">
        <f>VLOOKUP($H$17,'データシート （中１女子）'!$A$10:$AR$165,25,FALSE)</f>
        <v>#N/A</v>
      </c>
      <c r="H21" s="248" t="e">
        <f>VLOOKUP($H$17,'データシート （中１女子）'!$A$10:$AR$165,35,FALSE)</f>
        <v>#N/A</v>
      </c>
      <c r="I21" s="248" t="e">
        <f>VLOOKUP($H$17,'データシート （中１女子）'!$A$10:$AR$165,39,FALSE)</f>
        <v>#N/A</v>
      </c>
      <c r="J21" s="248" t="e">
        <f>VLOOKUP($H$17,'データシート （中１女子）'!$A$10:$AR$165,43,FALSE)</f>
        <v>#N/A</v>
      </c>
      <c r="K21" s="248" t="e">
        <f>VLOOKUP($H$17,'データシート （中１女子）'!$A$10:$AZ$165,47,FALSE)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665" t="s">
        <v>26</v>
      </c>
      <c r="J23" s="665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661" t="e">
        <f>VLOOKUP($H$17,'データシート （中１女子）'!A10:AX165,48,FALSE)</f>
        <v>#N/A</v>
      </c>
      <c r="J24" s="662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663" t="e">
        <f>VLOOKUP($H$17,#REF!,21)</f>
        <v>#REF!</v>
      </c>
      <c r="J25" s="664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661" t="e">
        <f>VLOOKUP($H$17,'データシート （中１女子）'!A10:AX165,49)</f>
        <v>#N/A</v>
      </c>
      <c r="J28" s="662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663" t="e">
        <f>VLOOKUP($H$17,#REF!,21)</f>
        <v>#REF!</v>
      </c>
      <c r="J29" s="664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167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629" t="s">
        <v>29</v>
      </c>
      <c r="AB201" s="631" t="s">
        <v>41</v>
      </c>
      <c r="AC201" s="628"/>
      <c r="AD201" s="632"/>
      <c r="AE201" s="627" t="s">
        <v>42</v>
      </c>
      <c r="AF201" s="628"/>
      <c r="AG201" s="633"/>
      <c r="AH201" s="627" t="s">
        <v>43</v>
      </c>
      <c r="AI201" s="628"/>
      <c r="AJ201" s="632"/>
      <c r="AK201" s="627" t="s">
        <v>44</v>
      </c>
      <c r="AL201" s="628"/>
      <c r="AM201" s="633"/>
      <c r="AN201" s="624" t="s">
        <v>45</v>
      </c>
      <c r="AO201" s="625"/>
      <c r="AP201" s="634"/>
      <c r="AQ201" s="627" t="s">
        <v>46</v>
      </c>
      <c r="AR201" s="628"/>
      <c r="AS201" s="633"/>
      <c r="AT201" s="627" t="s">
        <v>47</v>
      </c>
      <c r="AU201" s="628"/>
      <c r="AV201" s="632"/>
      <c r="AW201" s="627" t="s">
        <v>94</v>
      </c>
      <c r="AX201" s="628"/>
      <c r="AY201" s="633"/>
    </row>
    <row r="202" spans="24:51" ht="15.75" customHeight="1" thickBot="1">
      <c r="X202" s="31" t="s">
        <v>52</v>
      </c>
      <c r="AA202" s="630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295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160</v>
      </c>
    </row>
    <row r="220" spans="24:51" ht="15.75" customHeight="1" thickBot="1">
      <c r="AA220" s="31" t="s">
        <v>162</v>
      </c>
    </row>
    <row r="221" spans="24:51" ht="15.75" customHeight="1">
      <c r="AA221" s="637" t="s">
        <v>29</v>
      </c>
      <c r="AB221" s="631" t="s">
        <v>41</v>
      </c>
      <c r="AC221" s="628"/>
      <c r="AD221" s="628"/>
      <c r="AE221" s="627" t="s">
        <v>42</v>
      </c>
      <c r="AF221" s="628"/>
      <c r="AG221" s="632"/>
      <c r="AH221" s="627" t="s">
        <v>43</v>
      </c>
      <c r="AI221" s="628"/>
      <c r="AJ221" s="628"/>
      <c r="AK221" s="627" t="s">
        <v>44</v>
      </c>
      <c r="AL221" s="628"/>
      <c r="AM221" s="633"/>
      <c r="AN221" s="624" t="s">
        <v>45</v>
      </c>
      <c r="AO221" s="625"/>
      <c r="AP221" s="626"/>
      <c r="AQ221" s="627" t="s">
        <v>46</v>
      </c>
      <c r="AR221" s="628"/>
      <c r="AS221" s="628"/>
      <c r="AT221" s="632" t="s">
        <v>47</v>
      </c>
      <c r="AU221" s="635"/>
      <c r="AV221" s="636"/>
      <c r="AW221" s="627" t="s">
        <v>94</v>
      </c>
      <c r="AX221" s="628"/>
      <c r="AY221" s="633"/>
    </row>
    <row r="222" spans="24:51" ht="15.75" customHeight="1" thickBot="1">
      <c r="AA222" s="638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95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96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95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95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95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95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26" priority="3" stopIfTrue="1">
      <formula>ISERROR($D$7:$K$7)</formula>
    </cfRule>
  </conditionalFormatting>
  <conditionalFormatting sqref="B11:K12">
    <cfRule type="expression" dxfId="25" priority="4" stopIfTrue="1">
      <formula>ISERROR($D$7:$K$7)</formula>
    </cfRule>
  </conditionalFormatting>
  <conditionalFormatting sqref="B15:K15">
    <cfRule type="expression" dxfId="24" priority="9" stopIfTrue="1">
      <formula>ISERROR($D$7:$K$7)</formula>
    </cfRule>
  </conditionalFormatting>
  <conditionalFormatting sqref="D20:K21">
    <cfRule type="expression" dxfId="23" priority="8" stopIfTrue="1">
      <formula>ISERROR($D$20:$K$21)</formula>
    </cfRule>
  </conditionalFormatting>
  <conditionalFormatting sqref="I24:J25 I28:J29">
    <cfRule type="expression" dxfId="22" priority="2" stopIfTrue="1">
      <formula>ISERROR($I$24)</formula>
    </cfRule>
  </conditionalFormatting>
  <conditionalFormatting sqref="J17:K17">
    <cfRule type="expression" dxfId="21" priority="7" stopIfTrue="1">
      <formula>ISERROR($J$17)</formula>
    </cfRule>
  </conditionalFormatting>
  <conditionalFormatting sqref="K24">
    <cfRule type="expression" dxfId="20" priority="6" stopIfTrue="1">
      <formula>iserror+$D$20:$K$20</formula>
    </cfRule>
  </conditionalFormatting>
  <conditionalFormatting sqref="N11:N12 N15">
    <cfRule type="expression" dxfId="19" priority="1" stopIfTrue="1">
      <formula>ISERROR($B$11:$K$11)</formula>
    </cfRule>
  </conditionalFormatting>
  <conditionalFormatting sqref="O20">
    <cfRule type="expression" dxfId="18" priority="5" stopIfTrue="1">
      <formula>ISERROR($D$20:$K$21)</formula>
    </cfRule>
  </conditionalFormatting>
  <dataValidations count="1">
    <dataValidation type="list" allowBlank="1" showInputMessage="1" showErrorMessage="1" sqref="G3" xr:uid="{00000000-0002-0000-0A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3"/>
  </sheetPr>
  <dimension ref="A1:AY240"/>
  <sheetViews>
    <sheetView zoomScale="90" zoomScaleNormal="90" zoomScaleSheetLayoutView="75" workbookViewId="0">
      <selection activeCell="B10" sqref="B10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654" t="s">
        <v>49</v>
      </c>
      <c r="C2" s="654"/>
      <c r="D2" s="654"/>
      <c r="E2" s="654"/>
      <c r="F2" s="654"/>
      <c r="G2" s="654"/>
      <c r="H2" s="654"/>
      <c r="I2" s="654"/>
      <c r="J2" s="654"/>
      <c r="K2" s="654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51</v>
      </c>
      <c r="F3" s="79" t="s">
        <v>29</v>
      </c>
      <c r="G3" s="82" t="s">
        <v>54</v>
      </c>
      <c r="H3" s="79" t="s">
        <v>30</v>
      </c>
      <c r="I3" s="82" t="s">
        <v>60</v>
      </c>
      <c r="J3" s="32"/>
      <c r="K3" s="32"/>
      <c r="L3" s="32"/>
    </row>
    <row r="4" spans="1:12" ht="19.5" hidden="1" customHeight="1">
      <c r="A4" s="32"/>
      <c r="B4" s="32" t="str">
        <f>CONCATENATE(E3,G3,I3)</f>
        <v>中学校２年女子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２年</v>
      </c>
      <c r="C7" s="71" t="str">
        <f>I3</f>
        <v>女子</v>
      </c>
      <c r="D7" s="70">
        <f>VLOOKUP($B$4,$AA$203:$AV$214,3,FALSE)</f>
        <v>23.58</v>
      </c>
      <c r="E7" s="70">
        <f>VLOOKUP($B$4,$AA$203:$AV$214,6,FALSE)</f>
        <v>22.07</v>
      </c>
      <c r="F7" s="70">
        <f>VLOOKUP($B$4,$AA$203:$AV$214,9,FALSE)</f>
        <v>46.46</v>
      </c>
      <c r="G7" s="70">
        <f>VLOOKUP($B$4,$AA$203:$AV$214,12,FALSE)</f>
        <v>47.05</v>
      </c>
      <c r="H7" s="70">
        <f>VLOOKUP($B$4,$AA$203:$AV$214,15,FALSE)</f>
        <v>54.17</v>
      </c>
      <c r="I7" s="70">
        <f>VLOOKUP($B$4,$AA$203:$AV$214,18,FALSE)</f>
        <v>8.8000000000000007</v>
      </c>
      <c r="J7" s="70">
        <f>VLOOKUP($B$4,$AA$203:$AV$214,21,FALSE)</f>
        <v>172.38</v>
      </c>
      <c r="K7" s="70">
        <f>VLOOKUP($B$4,$AA$203:$AZ$214,24,FALSE)</f>
        <v>13.14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２年</v>
      </c>
      <c r="C11" s="78" t="str">
        <f>I3</f>
        <v>女子</v>
      </c>
      <c r="D11" s="77">
        <f>VLOOKUP($B$4,$AA$223:$AY$234,3,FALSE)</f>
        <v>23.307950310559001</v>
      </c>
      <c r="E11" s="77">
        <f>VLOOKUP($B$4,$AA$223:$AY$234,6,FALSE)</f>
        <v>21.634780413931999</v>
      </c>
      <c r="F11" s="77">
        <f>VLOOKUP($B$4,$AA$223:$AY$234,9,FALSE)</f>
        <v>47.947374984412001</v>
      </c>
      <c r="G11" s="77">
        <f>VLOOKUP($B$4,$AA$223:$AY$234,12,FALSE)</f>
        <v>46.224559624888997</v>
      </c>
      <c r="H11" s="77">
        <f>VLOOKUP($B$4,$AA$223:$AY$234,15,FALSE)</f>
        <v>47.439802802282998</v>
      </c>
      <c r="I11" s="77">
        <f>VLOOKUP($B$4,$AA$223:$AY$234,18,FALSE)</f>
        <v>9.0466718466719005</v>
      </c>
      <c r="J11" s="77">
        <f>VLOOKUP($B$4,$AA$223:$AY$234,21,FALSE)</f>
        <v>166.53584953295001</v>
      </c>
      <c r="K11" s="77">
        <f>VLOOKUP($B$4,$AA$223:$AZ$234,24,FALSE)</f>
        <v>11.763788512742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２年</v>
      </c>
      <c r="C15" s="91" t="str">
        <f>I3</f>
        <v>女子</v>
      </c>
      <c r="D15" s="92" t="str">
        <f>VLOOKUP('データシート （中２女子）'!$C$5,'データシート （中２女子）'!$C$5:$AN$5,8)</f>
        <v/>
      </c>
      <c r="E15" s="92" t="str">
        <f>VLOOKUP('データシート （中２女子）'!$C$5,'データシート （中２女子）'!$C$5:$AN$5,12)</f>
        <v/>
      </c>
      <c r="F15" s="92" t="str">
        <f>VLOOKUP('データシート （中２女子）'!$C$5,'データシート （中２女子）'!$C$5:$AN$5,16)</f>
        <v/>
      </c>
      <c r="G15" s="92" t="str">
        <f>VLOOKUP('データシート （中２女子）'!$C$5,'データシート （中２女子）'!$C$5:$AN$5,20)</f>
        <v/>
      </c>
      <c r="H15" s="92" t="str">
        <f>VLOOKUP('データシート （中２女子）'!$C$5,'データシート （中２女子）'!$C$5:$AN$5,30)</f>
        <v/>
      </c>
      <c r="I15" s="92" t="str">
        <f>VLOOKUP('データシート （中２女子）'!$C$5,'データシート （中２女子）'!$C$5:$AN$5,34)</f>
        <v/>
      </c>
      <c r="J15" s="92" t="str">
        <f>VLOOKUP('データシート （中２女子）'!$C$5,'データシート （中２女子）'!$C$5:$AN$5,38)</f>
        <v/>
      </c>
      <c r="K15" s="92" t="str">
        <f>VLOOKUP('データシート （中２女子）'!$C$5,'データシート （中２女子）'!$C$5:$AX$5,42)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>
        <v>1</v>
      </c>
      <c r="I17" s="41" t="s">
        <v>37</v>
      </c>
      <c r="J17" s="666" t="e">
        <f>VLOOKUP(H17,'データシート （中２女子）'!A10:AX165,2,FALSE)</f>
        <v>#N/A</v>
      </c>
      <c r="K17" s="666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655"/>
      <c r="C19" s="656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657" t="s">
        <v>38</v>
      </c>
      <c r="C20" s="658"/>
      <c r="D20" s="83" t="e">
        <f>VLOOKUP($H$17,'データシート （中２女子）'!$A$10:$AR$165,10,FALSE)</f>
        <v>#N/A</v>
      </c>
      <c r="E20" s="83" t="e">
        <f>VLOOKUP($H$17,'データシート （中２女子）'!$A$10:$AR$165,14,FALSE)</f>
        <v>#N/A</v>
      </c>
      <c r="F20" s="83" t="e">
        <f>VLOOKUP($H$17,'データシート （中２女子）'!$A$10:$AR$165,18,FALSE)</f>
        <v>#N/A</v>
      </c>
      <c r="G20" s="83" t="e">
        <f>VLOOKUP($H$17,'データシート （中２女子）'!$A$10:$AR$165,22,FALSE)</f>
        <v>#N/A</v>
      </c>
      <c r="H20" s="83" t="e">
        <f>VLOOKUP($H$17,'データシート （中２女子）'!$A$10:$AR$165,32,FALSE)</f>
        <v>#N/A</v>
      </c>
      <c r="I20" s="83" t="e">
        <f>VLOOKUP($H$17,'データシート （中２女子）'!$A$10:$AR$165,36,FALSE)</f>
        <v>#N/A</v>
      </c>
      <c r="J20" s="83" t="e">
        <f>VLOOKUP($H$17,'データシート （中２女子）'!$A$10:$AR$165,40,FALSE)</f>
        <v>#N/A</v>
      </c>
      <c r="K20" s="83" t="e">
        <f>VLOOKUP($H$17,'データシート （中２女子）'!$A$10:$AR$165,44,FALSE)</f>
        <v>#N/A</v>
      </c>
      <c r="L20" s="32"/>
    </row>
    <row r="21" spans="1:12" ht="21" customHeight="1" thickBot="1">
      <c r="A21" s="32"/>
      <c r="B21" s="659" t="s">
        <v>25</v>
      </c>
      <c r="C21" s="660"/>
      <c r="D21" s="248" t="e">
        <f>VLOOKUP($H$17,'データシート （中２女子）'!$A$10:$AR$165,13,FALSE)</f>
        <v>#N/A</v>
      </c>
      <c r="E21" s="248" t="e">
        <f>VLOOKUP($H$17,'データシート （中２女子）'!$A$10:$AR$165,17,FALSE)</f>
        <v>#N/A</v>
      </c>
      <c r="F21" s="248" t="e">
        <f>VLOOKUP($H$17,'データシート （中２女子）'!$A$10:$AR$165,21,FALSE)</f>
        <v>#N/A</v>
      </c>
      <c r="G21" s="248" t="e">
        <f>VLOOKUP($H$17,'データシート （中２女子）'!$A$10:$AR$165,25,FALSE)</f>
        <v>#N/A</v>
      </c>
      <c r="H21" s="248" t="e">
        <f>VLOOKUP($H$17,'データシート （中２女子）'!$A$10:$AR$165,35,FALSE)</f>
        <v>#N/A</v>
      </c>
      <c r="I21" s="248" t="e">
        <f>VLOOKUP($H$17,'データシート （中２女子）'!$A$10:$AR$165,39,FALSE)</f>
        <v>#N/A</v>
      </c>
      <c r="J21" s="248" t="e">
        <f>VLOOKUP($H$17,'データシート （中２女子）'!$A$10:$AR$165,43,FALSE)</f>
        <v>#N/A</v>
      </c>
      <c r="K21" s="248" t="e">
        <f>VLOOKUP($H$17,'データシート （中２女子）'!$A$10:$AZ$165,47,FALSE)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665" t="s">
        <v>26</v>
      </c>
      <c r="J23" s="665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661" t="e">
        <f>VLOOKUP($H$17,'データシート （中２女子）'!A10:AX165,48,FALSE)</f>
        <v>#N/A</v>
      </c>
      <c r="J24" s="662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663" t="e">
        <f>VLOOKUP($H$17,#REF!,21)</f>
        <v>#REF!</v>
      </c>
      <c r="J25" s="664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661" t="e">
        <f>VLOOKUP($H$17,'データシート （中２女子）'!A10:AX165,49)</f>
        <v>#N/A</v>
      </c>
      <c r="J28" s="662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663" t="e">
        <f>VLOOKUP($H$17,#REF!,21)</f>
        <v>#REF!</v>
      </c>
      <c r="J29" s="664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167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629" t="s">
        <v>29</v>
      </c>
      <c r="AB201" s="631" t="s">
        <v>41</v>
      </c>
      <c r="AC201" s="628"/>
      <c r="AD201" s="632"/>
      <c r="AE201" s="627" t="s">
        <v>42</v>
      </c>
      <c r="AF201" s="628"/>
      <c r="AG201" s="633"/>
      <c r="AH201" s="627" t="s">
        <v>43</v>
      </c>
      <c r="AI201" s="628"/>
      <c r="AJ201" s="632"/>
      <c r="AK201" s="627" t="s">
        <v>44</v>
      </c>
      <c r="AL201" s="628"/>
      <c r="AM201" s="633"/>
      <c r="AN201" s="624" t="s">
        <v>45</v>
      </c>
      <c r="AO201" s="625"/>
      <c r="AP201" s="634"/>
      <c r="AQ201" s="627" t="s">
        <v>46</v>
      </c>
      <c r="AR201" s="628"/>
      <c r="AS201" s="633"/>
      <c r="AT201" s="627" t="s">
        <v>47</v>
      </c>
      <c r="AU201" s="628"/>
      <c r="AV201" s="632"/>
      <c r="AW201" s="627" t="s">
        <v>94</v>
      </c>
      <c r="AX201" s="628"/>
      <c r="AY201" s="633"/>
    </row>
    <row r="202" spans="24:51" ht="15.75" customHeight="1" thickBot="1">
      <c r="X202" s="31" t="s">
        <v>52</v>
      </c>
      <c r="AA202" s="630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295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160</v>
      </c>
    </row>
    <row r="220" spans="24:51" ht="15.75" customHeight="1" thickBot="1">
      <c r="AA220" s="31" t="s">
        <v>162</v>
      </c>
    </row>
    <row r="221" spans="24:51" ht="15.75" customHeight="1">
      <c r="AA221" s="637" t="s">
        <v>29</v>
      </c>
      <c r="AB221" s="631" t="s">
        <v>41</v>
      </c>
      <c r="AC221" s="628"/>
      <c r="AD221" s="628"/>
      <c r="AE221" s="627" t="s">
        <v>42</v>
      </c>
      <c r="AF221" s="628"/>
      <c r="AG221" s="632"/>
      <c r="AH221" s="627" t="s">
        <v>43</v>
      </c>
      <c r="AI221" s="628"/>
      <c r="AJ221" s="628"/>
      <c r="AK221" s="627" t="s">
        <v>44</v>
      </c>
      <c r="AL221" s="628"/>
      <c r="AM221" s="633"/>
      <c r="AN221" s="624" t="s">
        <v>45</v>
      </c>
      <c r="AO221" s="625"/>
      <c r="AP221" s="626"/>
      <c r="AQ221" s="627" t="s">
        <v>46</v>
      </c>
      <c r="AR221" s="628"/>
      <c r="AS221" s="628"/>
      <c r="AT221" s="632" t="s">
        <v>47</v>
      </c>
      <c r="AU221" s="635"/>
      <c r="AV221" s="636"/>
      <c r="AW221" s="627" t="s">
        <v>94</v>
      </c>
      <c r="AX221" s="628"/>
      <c r="AY221" s="633"/>
    </row>
    <row r="222" spans="24:51" ht="15.75" customHeight="1" thickBot="1">
      <c r="AA222" s="638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95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96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95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95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95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95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17" priority="3" stopIfTrue="1">
      <formula>ISERROR($D$7:$K$7)</formula>
    </cfRule>
  </conditionalFormatting>
  <conditionalFormatting sqref="B11:K12">
    <cfRule type="expression" dxfId="16" priority="4" stopIfTrue="1">
      <formula>ISERROR($D$7:$K$7)</formula>
    </cfRule>
  </conditionalFormatting>
  <conditionalFormatting sqref="B15:K15">
    <cfRule type="expression" dxfId="15" priority="9" stopIfTrue="1">
      <formula>ISERROR($D$7:$K$7)</formula>
    </cfRule>
  </conditionalFormatting>
  <conditionalFormatting sqref="D20:K21">
    <cfRule type="expression" dxfId="14" priority="8" stopIfTrue="1">
      <formula>ISERROR($D$20:$K$21)</formula>
    </cfRule>
  </conditionalFormatting>
  <conditionalFormatting sqref="I24:J25 I28:J29">
    <cfRule type="expression" dxfId="13" priority="2" stopIfTrue="1">
      <formula>ISERROR($I$24)</formula>
    </cfRule>
  </conditionalFormatting>
  <conditionalFormatting sqref="J17:K17">
    <cfRule type="expression" dxfId="12" priority="7" stopIfTrue="1">
      <formula>ISERROR($J$17)</formula>
    </cfRule>
  </conditionalFormatting>
  <conditionalFormatting sqref="K24">
    <cfRule type="expression" dxfId="11" priority="6" stopIfTrue="1">
      <formula>iserror+$D$20:$K$20</formula>
    </cfRule>
  </conditionalFormatting>
  <conditionalFormatting sqref="N11:N12 N15">
    <cfRule type="expression" dxfId="10" priority="1" stopIfTrue="1">
      <formula>ISERROR($B$11:$K$11)</formula>
    </cfRule>
  </conditionalFormatting>
  <conditionalFormatting sqref="O20">
    <cfRule type="expression" dxfId="9" priority="5" stopIfTrue="1">
      <formula>ISERROR($D$20:$K$21)</formula>
    </cfRule>
  </conditionalFormatting>
  <dataValidations count="1">
    <dataValidation type="list" allowBlank="1" showInputMessage="1" showErrorMessage="1" sqref="G3" xr:uid="{00000000-0002-0000-0B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3"/>
  </sheetPr>
  <dimension ref="A1:AY240"/>
  <sheetViews>
    <sheetView zoomScale="90" zoomScaleNormal="90" zoomScaleSheetLayoutView="75" workbookViewId="0">
      <selection activeCell="B10" sqref="B10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654" t="s">
        <v>49</v>
      </c>
      <c r="C2" s="654"/>
      <c r="D2" s="654"/>
      <c r="E2" s="654"/>
      <c r="F2" s="654"/>
      <c r="G2" s="654"/>
      <c r="H2" s="654"/>
      <c r="I2" s="654"/>
      <c r="J2" s="654"/>
      <c r="K2" s="654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51</v>
      </c>
      <c r="F3" s="79" t="s">
        <v>29</v>
      </c>
      <c r="G3" s="82" t="s">
        <v>55</v>
      </c>
      <c r="H3" s="79" t="s">
        <v>30</v>
      </c>
      <c r="I3" s="82" t="s">
        <v>60</v>
      </c>
      <c r="J3" s="32"/>
      <c r="K3" s="32"/>
      <c r="L3" s="32"/>
    </row>
    <row r="4" spans="1:12" ht="19.5" hidden="1" customHeight="1">
      <c r="A4" s="32"/>
      <c r="B4" s="32" t="str">
        <f>CONCATENATE(E3,G3,I3)</f>
        <v>中学校３年女子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３年</v>
      </c>
      <c r="C7" s="71" t="str">
        <f>I3</f>
        <v>女子</v>
      </c>
      <c r="D7" s="70">
        <f>VLOOKUP($B$4,$AA$203:$AV$214,3,FALSE)</f>
        <v>25.29</v>
      </c>
      <c r="E7" s="70">
        <f>VLOOKUP($B$4,$AA$203:$AV$214,6,FALSE)</f>
        <v>23.92</v>
      </c>
      <c r="F7" s="70">
        <f>VLOOKUP($B$4,$AA$203:$AV$214,9,FALSE)</f>
        <v>49.79</v>
      </c>
      <c r="G7" s="70">
        <f>VLOOKUP($B$4,$AA$203:$AV$214,12,FALSE)</f>
        <v>48.8</v>
      </c>
      <c r="H7" s="70">
        <f>VLOOKUP($B$4,$AA$203:$AV$214,15,FALSE)</f>
        <v>56.06</v>
      </c>
      <c r="I7" s="70">
        <f>VLOOKUP($B$4,$AA$203:$AV$214,18,FALSE)</f>
        <v>8.66</v>
      </c>
      <c r="J7" s="70">
        <f>VLOOKUP($B$4,$AA$203:$AV$214,21,FALSE)</f>
        <v>176.79</v>
      </c>
      <c r="K7" s="70">
        <f>VLOOKUP($B$4,$AA$203:$AZ$214,24,FALSE)</f>
        <v>14.38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３年</v>
      </c>
      <c r="C11" s="78" t="str">
        <f>I3</f>
        <v>女子</v>
      </c>
      <c r="D11" s="77">
        <f>VLOOKUP($B$4,$AA$223:$AY$234,3,FALSE)</f>
        <v>24.563389147677</v>
      </c>
      <c r="E11" s="77">
        <f>VLOOKUP($B$4,$AA$223:$AY$234,6,FALSE)</f>
        <v>22.504729038855</v>
      </c>
      <c r="F11" s="77">
        <f>VLOOKUP($B$4,$AA$223:$AY$234,9,FALSE)</f>
        <v>49.862946089597997</v>
      </c>
      <c r="G11" s="77">
        <f>VLOOKUP($B$4,$AA$223:$AY$234,12,FALSE)</f>
        <v>46.403693254681002</v>
      </c>
      <c r="H11" s="77">
        <f>VLOOKUP($B$4,$AA$223:$AY$234,15,FALSE)</f>
        <v>47.329622266401998</v>
      </c>
      <c r="I11" s="77">
        <f>VLOOKUP($B$4,$AA$223:$AY$234,18,FALSE)</f>
        <v>8.9857387862797005</v>
      </c>
      <c r="J11" s="77">
        <f>VLOOKUP($B$4,$AA$223:$AY$234,21,FALSE)</f>
        <v>166.69693471848001</v>
      </c>
      <c r="K11" s="77">
        <f>VLOOKUP($B$4,$AA$223:$AZ$234,24,FALSE)</f>
        <v>12.564804110469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３年</v>
      </c>
      <c r="C15" s="91" t="str">
        <f>I3</f>
        <v>女子</v>
      </c>
      <c r="D15" s="92" t="str">
        <f>VLOOKUP('データシート （中３女子）'!$C$5,'データシート （中３女子）'!$C$5:$AN$5,8)</f>
        <v/>
      </c>
      <c r="E15" s="92" t="str">
        <f>VLOOKUP('データシート （中３女子）'!$C$5,'データシート （中３女子）'!$C$5:$AN$5,12)</f>
        <v/>
      </c>
      <c r="F15" s="92" t="str">
        <f>VLOOKUP('データシート （中３女子）'!$C$5,'データシート （中３女子）'!$C$5:$AN$5,16)</f>
        <v/>
      </c>
      <c r="G15" s="92" t="str">
        <f>VLOOKUP('データシート （中３女子）'!$C$5,'データシート （中３女子）'!$C$5:$AN$5,20)</f>
        <v/>
      </c>
      <c r="H15" s="92" t="str">
        <f>VLOOKUP('データシート （中３女子）'!$C$5,'データシート （中３女子）'!$C$5:$AN$5,30)</f>
        <v/>
      </c>
      <c r="I15" s="92" t="str">
        <f>VLOOKUP('データシート （中３女子）'!$C$5,'データシート （中３女子）'!$C$5:$AN$5,34)</f>
        <v/>
      </c>
      <c r="J15" s="92" t="str">
        <f>VLOOKUP('データシート （中３女子）'!$C$5,'データシート （中３女子）'!$C$5:$AN$5,38)</f>
        <v/>
      </c>
      <c r="K15" s="92" t="str">
        <f>VLOOKUP('データシート （中３女子）'!$C$5,'データシート （中３女子）'!$C$5:$AX$5,42)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666" t="e">
        <f>VLOOKUP(H17,'データシート （中３女子）'!A10:AX165,2,FALSE)</f>
        <v>#N/A</v>
      </c>
      <c r="K17" s="666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655"/>
      <c r="C19" s="656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>
      <c r="A20" s="32"/>
      <c r="B20" s="657" t="s">
        <v>38</v>
      </c>
      <c r="C20" s="658"/>
      <c r="D20" s="83" t="e">
        <f>VLOOKUP($H$17,'データシート （中３女子）'!$A$10:$AR$165,10,FALSE)</f>
        <v>#N/A</v>
      </c>
      <c r="E20" s="83" t="e">
        <f>VLOOKUP($H$17,'データシート （中３女子）'!$A$10:$AR$165,14,FALSE)</f>
        <v>#N/A</v>
      </c>
      <c r="F20" s="83" t="e">
        <f>VLOOKUP($H$17,'データシート （中３女子）'!$A$10:$AR$165,18,FALSE)</f>
        <v>#N/A</v>
      </c>
      <c r="G20" s="83" t="e">
        <f>VLOOKUP($H$17,'データシート （中３女子）'!$A$10:$AR$165,22,FALSE)</f>
        <v>#N/A</v>
      </c>
      <c r="H20" s="83" t="e">
        <f>VLOOKUP($H$17,'データシート （中３女子）'!$A$10:$AR$165,32,FALSE)</f>
        <v>#N/A</v>
      </c>
      <c r="I20" s="83" t="e">
        <f>VLOOKUP($H$17,'データシート （中３女子）'!$A$10:$AR$165,36,FALSE)</f>
        <v>#N/A</v>
      </c>
      <c r="J20" s="83" t="e">
        <f>VLOOKUP($H$17,'データシート （中３女子）'!$A$10:$AR$165,40,FALSE)</f>
        <v>#N/A</v>
      </c>
      <c r="K20" s="83" t="e">
        <f>VLOOKUP($H$17,'データシート （中３女子）'!$A$10:$AR$165,44,FALSE)</f>
        <v>#N/A</v>
      </c>
      <c r="L20" s="32"/>
    </row>
    <row r="21" spans="1:12" ht="21" customHeight="1" thickBot="1">
      <c r="A21" s="32"/>
      <c r="B21" s="659" t="s">
        <v>25</v>
      </c>
      <c r="C21" s="660"/>
      <c r="D21" s="106" t="e">
        <f>VLOOKUP($H$17,'データシート （中３女子）'!$A$10:$AR$165,13,FALSE)</f>
        <v>#N/A</v>
      </c>
      <c r="E21" s="106" t="e">
        <f>VLOOKUP($H$17,'データシート （中３女子）'!$A$10:$AR$165,17,FALSE)</f>
        <v>#N/A</v>
      </c>
      <c r="F21" s="106" t="e">
        <f>VLOOKUP($H$17,'データシート （中３女子）'!$A$10:$AR$165,21,FALSE)</f>
        <v>#N/A</v>
      </c>
      <c r="G21" s="106" t="e">
        <f>VLOOKUP($H$17,'データシート （中３女子）'!$A$10:$AR$165,25,FALSE)</f>
        <v>#N/A</v>
      </c>
      <c r="H21" s="106" t="e">
        <f>VLOOKUP($H$17,'データシート （中３女子）'!$A$10:$AR$165,35,FALSE)</f>
        <v>#N/A</v>
      </c>
      <c r="I21" s="106" t="e">
        <f>VLOOKUP($H$17,'データシート （中３女子）'!$A$10:$AR$165,39,FALSE)</f>
        <v>#N/A</v>
      </c>
      <c r="J21" s="106" t="e">
        <f>VLOOKUP($H$17,'データシート （中３女子）'!$A$10:$AR$165,43,FALSE)</f>
        <v>#N/A</v>
      </c>
      <c r="K21" s="106" t="e">
        <f>VLOOKUP($H$17,'データシート （中３女子）'!$A$10:$AZ$165,47,FALSE)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665" t="s">
        <v>26</v>
      </c>
      <c r="J23" s="665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661" t="e">
        <f>VLOOKUP($H$17,'データシート （中３女子）'!A10:AX165,48,FALSE)</f>
        <v>#N/A</v>
      </c>
      <c r="J24" s="662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663" t="e">
        <f>VLOOKUP($H$17,#REF!,21)</f>
        <v>#REF!</v>
      </c>
      <c r="J25" s="664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661" t="e">
        <f>VLOOKUP($H$17,'データシート （中３女子）'!A10:AX165,49)</f>
        <v>#N/A</v>
      </c>
      <c r="J28" s="662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663" t="e">
        <f>VLOOKUP($H$17,#REF!,21)</f>
        <v>#REF!</v>
      </c>
      <c r="J29" s="664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167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629" t="s">
        <v>29</v>
      </c>
      <c r="AB201" s="631" t="s">
        <v>41</v>
      </c>
      <c r="AC201" s="628"/>
      <c r="AD201" s="632"/>
      <c r="AE201" s="627" t="s">
        <v>42</v>
      </c>
      <c r="AF201" s="628"/>
      <c r="AG201" s="633"/>
      <c r="AH201" s="627" t="s">
        <v>43</v>
      </c>
      <c r="AI201" s="628"/>
      <c r="AJ201" s="632"/>
      <c r="AK201" s="627" t="s">
        <v>44</v>
      </c>
      <c r="AL201" s="628"/>
      <c r="AM201" s="633"/>
      <c r="AN201" s="624" t="s">
        <v>45</v>
      </c>
      <c r="AO201" s="625"/>
      <c r="AP201" s="634"/>
      <c r="AQ201" s="627" t="s">
        <v>46</v>
      </c>
      <c r="AR201" s="628"/>
      <c r="AS201" s="633"/>
      <c r="AT201" s="627" t="s">
        <v>47</v>
      </c>
      <c r="AU201" s="628"/>
      <c r="AV201" s="632"/>
      <c r="AW201" s="627" t="s">
        <v>94</v>
      </c>
      <c r="AX201" s="628"/>
      <c r="AY201" s="633"/>
    </row>
    <row r="202" spans="24:51" ht="15.75" customHeight="1" thickBot="1">
      <c r="X202" s="31" t="s">
        <v>52</v>
      </c>
      <c r="AA202" s="630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295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160</v>
      </c>
    </row>
    <row r="220" spans="24:51" ht="15.75" customHeight="1" thickBot="1">
      <c r="AA220" s="31" t="s">
        <v>162</v>
      </c>
    </row>
    <row r="221" spans="24:51" ht="15.75" customHeight="1">
      <c r="AA221" s="637" t="s">
        <v>29</v>
      </c>
      <c r="AB221" s="631" t="s">
        <v>41</v>
      </c>
      <c r="AC221" s="628"/>
      <c r="AD221" s="628"/>
      <c r="AE221" s="627" t="s">
        <v>42</v>
      </c>
      <c r="AF221" s="628"/>
      <c r="AG221" s="632"/>
      <c r="AH221" s="627" t="s">
        <v>43</v>
      </c>
      <c r="AI221" s="628"/>
      <c r="AJ221" s="628"/>
      <c r="AK221" s="627" t="s">
        <v>44</v>
      </c>
      <c r="AL221" s="628"/>
      <c r="AM221" s="633"/>
      <c r="AN221" s="624" t="s">
        <v>45</v>
      </c>
      <c r="AO221" s="625"/>
      <c r="AP221" s="626"/>
      <c r="AQ221" s="627" t="s">
        <v>46</v>
      </c>
      <c r="AR221" s="628"/>
      <c r="AS221" s="628"/>
      <c r="AT221" s="632" t="s">
        <v>47</v>
      </c>
      <c r="AU221" s="635"/>
      <c r="AV221" s="636"/>
      <c r="AW221" s="627" t="s">
        <v>94</v>
      </c>
      <c r="AX221" s="628"/>
      <c r="AY221" s="633"/>
    </row>
    <row r="222" spans="24:51" ht="15.75" customHeight="1" thickBot="1">
      <c r="AA222" s="638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95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96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95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95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95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95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8" priority="3" stopIfTrue="1">
      <formula>ISERROR($D$7:$K$7)</formula>
    </cfRule>
  </conditionalFormatting>
  <conditionalFormatting sqref="B11:K12">
    <cfRule type="expression" dxfId="7" priority="4" stopIfTrue="1">
      <formula>ISERROR($D$7:$K$7)</formula>
    </cfRule>
  </conditionalFormatting>
  <conditionalFormatting sqref="B15:K15">
    <cfRule type="expression" dxfId="6" priority="9" stopIfTrue="1">
      <formula>ISERROR($D$7:$K$7)</formula>
    </cfRule>
  </conditionalFormatting>
  <conditionalFormatting sqref="D20:K21">
    <cfRule type="expression" dxfId="5" priority="8" stopIfTrue="1">
      <formula>ISERROR($D$20:$K$21)</formula>
    </cfRule>
  </conditionalFormatting>
  <conditionalFormatting sqref="I24:J25 I28:J29">
    <cfRule type="expression" dxfId="4" priority="2" stopIfTrue="1">
      <formula>ISERROR($I$24)</formula>
    </cfRule>
  </conditionalFormatting>
  <conditionalFormatting sqref="J17:K17">
    <cfRule type="expression" dxfId="3" priority="7" stopIfTrue="1">
      <formula>ISERROR($J$17)</formula>
    </cfRule>
  </conditionalFormatting>
  <conditionalFormatting sqref="K24">
    <cfRule type="expression" dxfId="2" priority="6" stopIfTrue="1">
      <formula>iserror+$D$20:$K$20</formula>
    </cfRule>
  </conditionalFormatting>
  <conditionalFormatting sqref="N11:N12 N15">
    <cfRule type="expression" dxfId="1" priority="1" stopIfTrue="1">
      <formula>ISERROR($B$11:$K$11)</formula>
    </cfRule>
  </conditionalFormatting>
  <conditionalFormatting sqref="O20">
    <cfRule type="expression" dxfId="0" priority="5" stopIfTrue="1">
      <formula>ISERROR($D$20:$K$21)</formula>
    </cfRule>
  </conditionalFormatting>
  <dataValidations count="1">
    <dataValidation type="list" allowBlank="1" showInputMessage="1" showErrorMessage="1" sqref="G3" xr:uid="{00000000-0002-0000-0C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2"/>
  </sheetPr>
  <dimension ref="A1:BX323"/>
  <sheetViews>
    <sheetView tabSelected="1" zoomScale="90" zoomScaleNormal="90" workbookViewId="0">
      <selection activeCell="B24" sqref="B24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51" width="9" style="2"/>
    <col min="52" max="52" width="14.5" style="2" customWidth="1"/>
    <col min="53" max="16384" width="9" style="2"/>
  </cols>
  <sheetData>
    <row r="1" spans="1:76" ht="22.5" customHeight="1" thickTop="1" thickBot="1">
      <c r="A1" s="1" t="s">
        <v>0</v>
      </c>
      <c r="B1" s="600"/>
      <c r="C1" s="601"/>
    </row>
    <row r="2" spans="1:76" s="6" customFormat="1" ht="20.100000000000001" customHeight="1" thickTop="1" thickBot="1">
      <c r="A2" s="602" t="s">
        <v>80</v>
      </c>
      <c r="B2" s="611"/>
      <c r="C2" s="612"/>
      <c r="D2" s="604" t="s">
        <v>1</v>
      </c>
      <c r="E2" s="605"/>
      <c r="F2" s="604" t="s">
        <v>2</v>
      </c>
      <c r="G2" s="605"/>
      <c r="H2" s="609"/>
      <c r="I2" s="610"/>
      <c r="J2" s="606" t="s">
        <v>3</v>
      </c>
      <c r="K2" s="607"/>
      <c r="L2" s="607"/>
      <c r="M2" s="608"/>
      <c r="N2" s="606" t="s">
        <v>4</v>
      </c>
      <c r="O2" s="607"/>
      <c r="P2" s="607"/>
      <c r="Q2" s="608"/>
      <c r="R2" s="606" t="s">
        <v>5</v>
      </c>
      <c r="S2" s="607"/>
      <c r="T2" s="607"/>
      <c r="U2" s="608"/>
      <c r="V2" s="606" t="s">
        <v>113</v>
      </c>
      <c r="W2" s="607"/>
      <c r="X2" s="607"/>
      <c r="Y2" s="608"/>
      <c r="Z2" s="606" t="s">
        <v>81</v>
      </c>
      <c r="AA2" s="607"/>
      <c r="AB2" s="607"/>
      <c r="AC2" s="607"/>
      <c r="AD2" s="607"/>
      <c r="AE2" s="608"/>
      <c r="AF2" s="606" t="s">
        <v>82</v>
      </c>
      <c r="AG2" s="607"/>
      <c r="AH2" s="607"/>
      <c r="AI2" s="608"/>
      <c r="AJ2" s="606" t="s">
        <v>83</v>
      </c>
      <c r="AK2" s="607"/>
      <c r="AL2" s="607"/>
      <c r="AM2" s="608"/>
      <c r="AN2" s="606" t="s">
        <v>114</v>
      </c>
      <c r="AO2" s="607"/>
      <c r="AP2" s="607"/>
      <c r="AQ2" s="608"/>
      <c r="AR2" s="606" t="s">
        <v>84</v>
      </c>
      <c r="AS2" s="607"/>
      <c r="AT2" s="607"/>
      <c r="AU2" s="607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602"/>
      <c r="B3" s="103"/>
      <c r="C3" s="107" t="s">
        <v>8</v>
      </c>
      <c r="D3" s="7">
        <f>COUNT(D10:D309)</f>
        <v>0</v>
      </c>
      <c r="E3" s="152" t="s">
        <v>164</v>
      </c>
      <c r="F3" s="7">
        <f>COUNT(F10:F309)</f>
        <v>0</v>
      </c>
      <c r="G3" s="152" t="s">
        <v>164</v>
      </c>
      <c r="H3" s="7">
        <f>COUNT(H10:H309)</f>
        <v>0</v>
      </c>
      <c r="I3" s="152"/>
      <c r="J3" s="7">
        <f>COUNT(J10:J309)</f>
        <v>0</v>
      </c>
      <c r="K3" s="153" t="s">
        <v>166</v>
      </c>
      <c r="L3" s="154" t="s">
        <v>159</v>
      </c>
      <c r="M3" s="30" t="s">
        <v>9</v>
      </c>
      <c r="N3" s="7">
        <f>COUNT(N10:N309)</f>
        <v>0</v>
      </c>
      <c r="O3" s="153" t="s">
        <v>166</v>
      </c>
      <c r="P3" s="154" t="s">
        <v>159</v>
      </c>
      <c r="Q3" s="30" t="s">
        <v>9</v>
      </c>
      <c r="R3" s="7">
        <f>COUNT(R10:R309)</f>
        <v>0</v>
      </c>
      <c r="S3" s="153" t="s">
        <v>166</v>
      </c>
      <c r="T3" s="154" t="s">
        <v>159</v>
      </c>
      <c r="U3" s="30" t="s">
        <v>9</v>
      </c>
      <c r="V3" s="7">
        <f>COUNT(V10:V309)</f>
        <v>0</v>
      </c>
      <c r="W3" s="153" t="s">
        <v>166</v>
      </c>
      <c r="X3" s="154" t="s">
        <v>159</v>
      </c>
      <c r="Y3" s="30" t="s">
        <v>9</v>
      </c>
      <c r="Z3" s="617" t="s">
        <v>85</v>
      </c>
      <c r="AA3" s="618"/>
      <c r="AB3" s="7">
        <f>COUNT(AB10:AB309)</f>
        <v>0</v>
      </c>
      <c r="AC3" s="153" t="s">
        <v>166</v>
      </c>
      <c r="AD3" s="154" t="s">
        <v>159</v>
      </c>
      <c r="AE3" s="30" t="s">
        <v>9</v>
      </c>
      <c r="AF3" s="7">
        <f>COUNT(AF10:AF309)</f>
        <v>0</v>
      </c>
      <c r="AG3" s="153" t="s">
        <v>166</v>
      </c>
      <c r="AH3" s="154" t="s">
        <v>159</v>
      </c>
      <c r="AI3" s="30" t="s">
        <v>9</v>
      </c>
      <c r="AJ3" s="7">
        <f>COUNT(AJ10:AJ309)</f>
        <v>0</v>
      </c>
      <c r="AK3" s="153" t="s">
        <v>166</v>
      </c>
      <c r="AL3" s="154" t="s">
        <v>159</v>
      </c>
      <c r="AM3" s="30" t="s">
        <v>9</v>
      </c>
      <c r="AN3" s="7">
        <f>COUNT(AN10:AN309)</f>
        <v>0</v>
      </c>
      <c r="AO3" s="153" t="s">
        <v>166</v>
      </c>
      <c r="AP3" s="154" t="s">
        <v>159</v>
      </c>
      <c r="AQ3" s="30" t="s">
        <v>9</v>
      </c>
      <c r="AR3" s="7">
        <f>COUNT(AR10:AR309)</f>
        <v>0</v>
      </c>
      <c r="AS3" s="153" t="s">
        <v>166</v>
      </c>
      <c r="AT3" s="154" t="s">
        <v>159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602"/>
      <c r="B4" s="103"/>
      <c r="C4" s="107" t="s">
        <v>11</v>
      </c>
      <c r="D4" s="11">
        <f>SUM(D10:D309)</f>
        <v>0</v>
      </c>
      <c r="E4" s="155">
        <f>BD56</f>
        <v>154.5</v>
      </c>
      <c r="F4" s="11">
        <f>SUM(F10:F309)</f>
        <v>0</v>
      </c>
      <c r="G4" s="155">
        <f>BH56</f>
        <v>46.9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619"/>
      <c r="AA4" s="620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602"/>
      <c r="B5" s="103"/>
      <c r="C5" s="107" t="s">
        <v>15</v>
      </c>
      <c r="D5" s="12" t="str">
        <f>IF((D3&gt;0),D4/D3,"")</f>
        <v/>
      </c>
      <c r="E5" s="160" t="s">
        <v>165</v>
      </c>
      <c r="F5" s="12" t="str">
        <f>IF((F3&gt;0),F4/F3,"")</f>
        <v/>
      </c>
      <c r="G5" s="160" t="s">
        <v>165</v>
      </c>
      <c r="H5" s="12" t="str">
        <f>IF((H3&gt;0),H4/H3,"")</f>
        <v/>
      </c>
      <c r="I5" s="160"/>
      <c r="J5" s="12" t="str">
        <f>IF((J3&gt;0),J4/J3,"")</f>
        <v/>
      </c>
      <c r="K5" s="161">
        <f>BB33</f>
        <v>24.051932929669</v>
      </c>
      <c r="L5" s="162">
        <f>BB13</f>
        <v>24.29</v>
      </c>
      <c r="M5" s="13" t="s">
        <v>16</v>
      </c>
      <c r="N5" s="12" t="str">
        <f>IF((N3&gt;0),N4/N3,"")</f>
        <v/>
      </c>
      <c r="O5" s="161">
        <f>BE33</f>
        <v>23.272235294118001</v>
      </c>
      <c r="P5" s="162">
        <f>BE13</f>
        <v>23.81</v>
      </c>
      <c r="Q5" s="13" t="s">
        <v>16</v>
      </c>
      <c r="R5" s="12" t="str">
        <f>IF((R3&gt;0),R4/R3,"")</f>
        <v/>
      </c>
      <c r="S5" s="161">
        <f>BH33</f>
        <v>42.233525196758002</v>
      </c>
      <c r="T5" s="162">
        <f>BH13</f>
        <v>41.72</v>
      </c>
      <c r="U5" s="13" t="s">
        <v>16</v>
      </c>
      <c r="V5" s="12" t="str">
        <f>IF((V3&gt;0),V4/V3,"")</f>
        <v/>
      </c>
      <c r="W5" s="161">
        <f>BK33</f>
        <v>48.637348404568002</v>
      </c>
      <c r="X5" s="162">
        <f>BK13</f>
        <v>50.18</v>
      </c>
      <c r="Y5" s="13" t="s">
        <v>16</v>
      </c>
      <c r="Z5" s="619"/>
      <c r="AA5" s="620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BN33</f>
        <v>61.847755834829002</v>
      </c>
      <c r="AH5" s="162">
        <f>BN13</f>
        <v>67.81</v>
      </c>
      <c r="AI5" s="13" t="s">
        <v>16</v>
      </c>
      <c r="AJ5" s="12" t="str">
        <f>IF((AJ3&gt;0),AJ4/AJ3,"")</f>
        <v/>
      </c>
      <c r="AK5" s="161">
        <f>BQ33</f>
        <v>8.6351277480688999</v>
      </c>
      <c r="AL5" s="162">
        <f>BQ13</f>
        <v>8.41</v>
      </c>
      <c r="AM5" s="13" t="s">
        <v>16</v>
      </c>
      <c r="AN5" s="12" t="str">
        <f>IF((AN3&gt;0),AN4/AN3,"")</f>
        <v/>
      </c>
      <c r="AO5" s="161">
        <f>BT33</f>
        <v>181.49587361471001</v>
      </c>
      <c r="AP5" s="162">
        <f>BT13</f>
        <v>187.07</v>
      </c>
      <c r="AQ5" s="13" t="s">
        <v>16</v>
      </c>
      <c r="AR5" s="12" t="str">
        <f>IF((AR3&gt;0),AR4/AR3,"")</f>
        <v/>
      </c>
      <c r="AS5" s="161">
        <f>BW33</f>
        <v>17.392182333491</v>
      </c>
      <c r="AT5" s="162">
        <f>BW13</f>
        <v>18.38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603"/>
      <c r="B6" s="104"/>
      <c r="C6" s="108" t="s">
        <v>18</v>
      </c>
      <c r="D6" s="15" t="str">
        <f>IF((D3&gt;0),STDEV(D10:D309),"")</f>
        <v/>
      </c>
      <c r="E6" s="163">
        <f>BE56</f>
        <v>153.80000000000001</v>
      </c>
      <c r="F6" s="15" t="str">
        <f>IF((F3&gt;0),STDEV(F10:F309),"")</f>
        <v/>
      </c>
      <c r="G6" s="163">
        <f>BI56</f>
        <v>45.2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BC33</f>
        <v>6.5766776342930999</v>
      </c>
      <c r="L6" s="165">
        <f>BC13</f>
        <v>6.23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BF33</f>
        <v>6.223435581166</v>
      </c>
      <c r="P6" s="165">
        <f>BF13</f>
        <v>5.51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BI33</f>
        <v>10.912931600496</v>
      </c>
      <c r="T6" s="165">
        <f>BI13</f>
        <v>10.14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BL33</f>
        <v>8.1454557571692003</v>
      </c>
      <c r="X6" s="165">
        <f>BL13</f>
        <v>6.73</v>
      </c>
      <c r="Y6" s="16" t="e">
        <f>IF(V5-X5&gt;0,"↑",IF(V5-X5&lt;0,"↓","±"))</f>
        <v>#VALUE!</v>
      </c>
      <c r="Z6" s="621"/>
      <c r="AA6" s="622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BO33</f>
        <v>24.343017824602999</v>
      </c>
      <c r="AH6" s="165">
        <f>BO13</f>
        <v>24.95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BR33</f>
        <v>1.0550464059308999</v>
      </c>
      <c r="AL6" s="165">
        <f>BR13</f>
        <v>0.79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BU33</f>
        <v>29.383847413289999</v>
      </c>
      <c r="AP6" s="165">
        <f>BU13</f>
        <v>25.84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BX33</f>
        <v>5.6758067608904996</v>
      </c>
      <c r="AT6" s="165">
        <f>BX13</f>
        <v>5.36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613" t="s">
        <v>20</v>
      </c>
      <c r="B7" s="588" t="s">
        <v>21</v>
      </c>
      <c r="C7" s="615" t="s">
        <v>86</v>
      </c>
      <c r="D7" s="588" t="s">
        <v>22</v>
      </c>
      <c r="E7" s="588">
        <v>0</v>
      </c>
      <c r="F7" s="588" t="s">
        <v>22</v>
      </c>
      <c r="G7" s="588" t="s">
        <v>23</v>
      </c>
      <c r="H7" s="588" t="s">
        <v>22</v>
      </c>
      <c r="I7" s="588" t="s">
        <v>23</v>
      </c>
      <c r="J7" s="598" t="s">
        <v>22</v>
      </c>
      <c r="K7" s="588" t="s">
        <v>23</v>
      </c>
      <c r="L7" s="588" t="s">
        <v>24</v>
      </c>
      <c r="M7" s="588" t="s">
        <v>25</v>
      </c>
      <c r="N7" s="598" t="s">
        <v>22</v>
      </c>
      <c r="O7" s="588" t="s">
        <v>23</v>
      </c>
      <c r="P7" s="588" t="s">
        <v>24</v>
      </c>
      <c r="Q7" s="588" t="s">
        <v>25</v>
      </c>
      <c r="R7" s="598" t="s">
        <v>22</v>
      </c>
      <c r="S7" s="588" t="s">
        <v>23</v>
      </c>
      <c r="T7" s="588" t="s">
        <v>24</v>
      </c>
      <c r="U7" s="588" t="s">
        <v>25</v>
      </c>
      <c r="V7" s="598" t="s">
        <v>22</v>
      </c>
      <c r="W7" s="588" t="s">
        <v>23</v>
      </c>
      <c r="X7" s="588" t="s">
        <v>24</v>
      </c>
      <c r="Y7" s="588" t="s">
        <v>25</v>
      </c>
      <c r="Z7" s="623" t="s">
        <v>22</v>
      </c>
      <c r="AA7" s="623"/>
      <c r="AB7" s="109" t="s">
        <v>22</v>
      </c>
      <c r="AC7" s="588" t="s">
        <v>23</v>
      </c>
      <c r="AD7" s="588" t="s">
        <v>24</v>
      </c>
      <c r="AE7" s="588" t="s">
        <v>25</v>
      </c>
      <c r="AF7" s="598" t="s">
        <v>22</v>
      </c>
      <c r="AG7" s="588" t="s">
        <v>23</v>
      </c>
      <c r="AH7" s="588" t="s">
        <v>24</v>
      </c>
      <c r="AI7" s="588" t="s">
        <v>25</v>
      </c>
      <c r="AJ7" s="598" t="s">
        <v>22</v>
      </c>
      <c r="AK7" s="588" t="s">
        <v>23</v>
      </c>
      <c r="AL7" s="588" t="s">
        <v>24</v>
      </c>
      <c r="AM7" s="588" t="s">
        <v>25</v>
      </c>
      <c r="AN7" s="598" t="s">
        <v>22</v>
      </c>
      <c r="AO7" s="588" t="s">
        <v>23</v>
      </c>
      <c r="AP7" s="588" t="s">
        <v>24</v>
      </c>
      <c r="AQ7" s="588" t="s">
        <v>25</v>
      </c>
      <c r="AR7" s="598" t="s">
        <v>22</v>
      </c>
      <c r="AS7" s="588" t="s">
        <v>23</v>
      </c>
      <c r="AT7" s="588" t="s">
        <v>24</v>
      </c>
      <c r="AU7" s="590" t="s">
        <v>25</v>
      </c>
      <c r="AV7" s="592" t="s">
        <v>26</v>
      </c>
      <c r="AW7" s="592" t="s">
        <v>27</v>
      </c>
      <c r="AX7" s="594"/>
    </row>
    <row r="8" spans="1:76" s="6" customFormat="1" ht="12" customHeight="1" thickBot="1">
      <c r="A8" s="614"/>
      <c r="B8" s="589"/>
      <c r="C8" s="616"/>
      <c r="D8" s="589"/>
      <c r="E8" s="589"/>
      <c r="F8" s="589"/>
      <c r="G8" s="589"/>
      <c r="H8" s="589"/>
      <c r="I8" s="589"/>
      <c r="J8" s="599"/>
      <c r="K8" s="589"/>
      <c r="L8" s="589"/>
      <c r="M8" s="589"/>
      <c r="N8" s="599"/>
      <c r="O8" s="589"/>
      <c r="P8" s="589"/>
      <c r="Q8" s="589"/>
      <c r="R8" s="599"/>
      <c r="S8" s="589"/>
      <c r="T8" s="589"/>
      <c r="U8" s="589"/>
      <c r="V8" s="599"/>
      <c r="W8" s="589"/>
      <c r="X8" s="589"/>
      <c r="Y8" s="589"/>
      <c r="Z8" s="94" t="s">
        <v>87</v>
      </c>
      <c r="AA8" s="94" t="s">
        <v>88</v>
      </c>
      <c r="AB8" s="95" t="s">
        <v>88</v>
      </c>
      <c r="AC8" s="589"/>
      <c r="AD8" s="589"/>
      <c r="AE8" s="589"/>
      <c r="AF8" s="599"/>
      <c r="AG8" s="589"/>
      <c r="AH8" s="589"/>
      <c r="AI8" s="589"/>
      <c r="AJ8" s="599"/>
      <c r="AK8" s="589"/>
      <c r="AL8" s="589"/>
      <c r="AM8" s="589"/>
      <c r="AN8" s="599"/>
      <c r="AO8" s="589"/>
      <c r="AP8" s="589"/>
      <c r="AQ8" s="589"/>
      <c r="AR8" s="599"/>
      <c r="AS8" s="589"/>
      <c r="AT8" s="589"/>
      <c r="AU8" s="591"/>
      <c r="AV8" s="593"/>
      <c r="AW8" s="593"/>
      <c r="AX8" s="595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596" t="s">
        <v>97</v>
      </c>
      <c r="AX9" s="597"/>
      <c r="AZ9" s="297" t="s">
        <v>161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587" t="str">
        <f>IF(AND(J10&lt;&gt;0,N10&lt;&gt;0,R10&lt;&gt;0,V10&lt;&gt;0,(OR(AB10&lt;&gt;0,AF10&lt;&gt;0)),AJ10&lt;&gt;0,AN10&lt;&gt;0,AR10&lt;&gt;0),VLOOKUP(AV10,$AV$311:$AW$315,2),"")</f>
        <v/>
      </c>
      <c r="AX10" s="587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587" t="str">
        <f t="shared" ref="AW11:AW74" si="30">IF(AND(J11&lt;&gt;0,N11&lt;&gt;0,R11&lt;&gt;0,V11&lt;&gt;0,(OR(AB11&lt;&gt;0,AF11&lt;&gt;0)),AJ11&lt;&gt;0,AN11&lt;&gt;0,AR11&lt;&gt;0),VLOOKUP(AV11,$AV$311:$AW$315,2),"")</f>
        <v/>
      </c>
      <c r="AX11" s="587"/>
      <c r="AZ11" s="629" t="s">
        <v>29</v>
      </c>
      <c r="BA11" s="631" t="s">
        <v>41</v>
      </c>
      <c r="BB11" s="628"/>
      <c r="BC11" s="632"/>
      <c r="BD11" s="627" t="s">
        <v>42</v>
      </c>
      <c r="BE11" s="628"/>
      <c r="BF11" s="633"/>
      <c r="BG11" s="627" t="s">
        <v>43</v>
      </c>
      <c r="BH11" s="628"/>
      <c r="BI11" s="632"/>
      <c r="BJ11" s="627" t="s">
        <v>44</v>
      </c>
      <c r="BK11" s="628"/>
      <c r="BL11" s="633"/>
      <c r="BM11" s="624" t="s">
        <v>45</v>
      </c>
      <c r="BN11" s="625"/>
      <c r="BO11" s="634"/>
      <c r="BP11" s="627" t="s">
        <v>46</v>
      </c>
      <c r="BQ11" s="628"/>
      <c r="BR11" s="633"/>
      <c r="BS11" s="627" t="s">
        <v>47</v>
      </c>
      <c r="BT11" s="628"/>
      <c r="BU11" s="632"/>
      <c r="BV11" s="627" t="s">
        <v>94</v>
      </c>
      <c r="BW11" s="628"/>
      <c r="BX11" s="633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587" t="str">
        <f t="shared" si="30"/>
        <v/>
      </c>
      <c r="AX12" s="587"/>
      <c r="AZ12" s="630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587" t="str">
        <f t="shared" si="30"/>
        <v/>
      </c>
      <c r="AX13" s="587"/>
      <c r="AZ13" s="293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587" t="str">
        <f t="shared" si="30"/>
        <v/>
      </c>
      <c r="AX14" s="587"/>
      <c r="AZ14" s="294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587" t="str">
        <f t="shared" si="30"/>
        <v/>
      </c>
      <c r="AX15" s="587"/>
      <c r="AZ15" s="58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587" t="str">
        <f t="shared" si="30"/>
        <v/>
      </c>
      <c r="AX16" s="587"/>
      <c r="AZ16" s="57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587" t="str">
        <f t="shared" si="30"/>
        <v/>
      </c>
      <c r="AX17" s="587"/>
      <c r="AZ17" s="293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587" t="str">
        <f t="shared" si="30"/>
        <v/>
      </c>
      <c r="AX18" s="587"/>
      <c r="AZ18" s="57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587" t="str">
        <f t="shared" si="30"/>
        <v/>
      </c>
      <c r="AX19" s="587"/>
      <c r="AZ19" s="293" t="s">
        <v>75</v>
      </c>
      <c r="BA19" s="183">
        <v>1265</v>
      </c>
      <c r="BB19" s="184">
        <v>37.22</v>
      </c>
      <c r="BC19" s="185">
        <v>6.93</v>
      </c>
      <c r="BD19" s="186">
        <v>1261</v>
      </c>
      <c r="BE19" s="184">
        <v>28.63</v>
      </c>
      <c r="BF19" s="187">
        <v>5.6</v>
      </c>
      <c r="BG19" s="188">
        <v>1236</v>
      </c>
      <c r="BH19" s="184">
        <v>48.81</v>
      </c>
      <c r="BI19" s="185">
        <v>11.51</v>
      </c>
      <c r="BJ19" s="186">
        <v>1235</v>
      </c>
      <c r="BK19" s="184">
        <v>56.71</v>
      </c>
      <c r="BL19" s="187">
        <v>6.91</v>
      </c>
      <c r="BM19" s="188">
        <v>953</v>
      </c>
      <c r="BN19" s="184">
        <v>84.26</v>
      </c>
      <c r="BO19" s="185">
        <v>23.91</v>
      </c>
      <c r="BP19" s="189">
        <v>1258</v>
      </c>
      <c r="BQ19" s="184">
        <v>7.42</v>
      </c>
      <c r="BR19" s="190">
        <v>0.62</v>
      </c>
      <c r="BS19" s="191">
        <v>1223</v>
      </c>
      <c r="BT19" s="184">
        <v>222.51</v>
      </c>
      <c r="BU19" s="192">
        <v>23.61</v>
      </c>
      <c r="BV19" s="189">
        <v>1240</v>
      </c>
      <c r="BW19" s="184">
        <v>24.23</v>
      </c>
      <c r="BX19" s="190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587" t="str">
        <f t="shared" si="30"/>
        <v/>
      </c>
      <c r="AX20" s="587"/>
      <c r="AZ20" s="57" t="s">
        <v>74</v>
      </c>
      <c r="BA20" s="193">
        <v>1254</v>
      </c>
      <c r="BB20" s="194">
        <v>25.44</v>
      </c>
      <c r="BC20" s="195">
        <v>4.6100000000000003</v>
      </c>
      <c r="BD20" s="196">
        <v>1246</v>
      </c>
      <c r="BE20" s="194">
        <v>22.4</v>
      </c>
      <c r="BF20" s="197">
        <v>5.66</v>
      </c>
      <c r="BG20" s="198">
        <v>1227</v>
      </c>
      <c r="BH20" s="194">
        <v>48.27</v>
      </c>
      <c r="BI20" s="195">
        <v>10.220000000000001</v>
      </c>
      <c r="BJ20" s="196">
        <v>1217</v>
      </c>
      <c r="BK20" s="194">
        <v>48.52</v>
      </c>
      <c r="BL20" s="197">
        <v>6.12</v>
      </c>
      <c r="BM20" s="198">
        <v>952</v>
      </c>
      <c r="BN20" s="194">
        <v>48.74</v>
      </c>
      <c r="BO20" s="195">
        <v>18.05</v>
      </c>
      <c r="BP20" s="199">
        <v>1245</v>
      </c>
      <c r="BQ20" s="194">
        <v>8.8699999999999992</v>
      </c>
      <c r="BR20" s="200">
        <v>0.77</v>
      </c>
      <c r="BS20" s="201">
        <v>1219</v>
      </c>
      <c r="BT20" s="194">
        <v>172.52</v>
      </c>
      <c r="BU20" s="202">
        <v>22.57</v>
      </c>
      <c r="BV20" s="199">
        <v>1226</v>
      </c>
      <c r="BW20" s="194">
        <v>13.8</v>
      </c>
      <c r="BX20" s="200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587" t="str">
        <f t="shared" si="30"/>
        <v/>
      </c>
      <c r="AX21" s="587"/>
      <c r="AZ21" s="293" t="s">
        <v>77</v>
      </c>
      <c r="BA21" s="203">
        <v>1254</v>
      </c>
      <c r="BB21" s="204">
        <v>39.22</v>
      </c>
      <c r="BC21" s="205">
        <v>7.43</v>
      </c>
      <c r="BD21" s="206">
        <v>1253</v>
      </c>
      <c r="BE21" s="204">
        <v>30.19</v>
      </c>
      <c r="BF21" s="207">
        <v>5.97</v>
      </c>
      <c r="BG21" s="208">
        <v>1224</v>
      </c>
      <c r="BH21" s="204">
        <v>51.06</v>
      </c>
      <c r="BI21" s="205">
        <v>11.31</v>
      </c>
      <c r="BJ21" s="206">
        <v>1227</v>
      </c>
      <c r="BK21" s="204">
        <v>58.19</v>
      </c>
      <c r="BL21" s="207">
        <v>7.56</v>
      </c>
      <c r="BM21" s="208">
        <v>918</v>
      </c>
      <c r="BN21" s="204">
        <v>89.56</v>
      </c>
      <c r="BO21" s="205">
        <v>26</v>
      </c>
      <c r="BP21" s="209">
        <v>1242</v>
      </c>
      <c r="BQ21" s="204">
        <v>7.25</v>
      </c>
      <c r="BR21" s="210">
        <v>0.57999999999999996</v>
      </c>
      <c r="BS21" s="211">
        <v>1219</v>
      </c>
      <c r="BT21" s="204">
        <v>227.42</v>
      </c>
      <c r="BU21" s="212">
        <v>24.31</v>
      </c>
      <c r="BV21" s="209">
        <v>1225</v>
      </c>
      <c r="BW21" s="204">
        <v>25.77</v>
      </c>
      <c r="BX21" s="210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587" t="str">
        <f t="shared" si="30"/>
        <v/>
      </c>
      <c r="AX22" s="587"/>
      <c r="AZ22" s="57" t="s">
        <v>76</v>
      </c>
      <c r="BA22" s="213">
        <v>1250</v>
      </c>
      <c r="BB22" s="214">
        <v>26.23</v>
      </c>
      <c r="BC22" s="215">
        <v>4.5999999999999996</v>
      </c>
      <c r="BD22" s="216">
        <v>1242</v>
      </c>
      <c r="BE22" s="214">
        <v>23.77</v>
      </c>
      <c r="BF22" s="217">
        <v>5.99</v>
      </c>
      <c r="BG22" s="218">
        <v>1222</v>
      </c>
      <c r="BH22" s="214">
        <v>49.82</v>
      </c>
      <c r="BI22" s="215">
        <v>10.64</v>
      </c>
      <c r="BJ22" s="216">
        <v>1219</v>
      </c>
      <c r="BK22" s="214">
        <v>49.45</v>
      </c>
      <c r="BL22" s="217">
        <v>6.45</v>
      </c>
      <c r="BM22" s="218">
        <v>923</v>
      </c>
      <c r="BN22" s="214">
        <v>51.81</v>
      </c>
      <c r="BO22" s="215">
        <v>19.829999999999998</v>
      </c>
      <c r="BP22" s="219">
        <v>1223</v>
      </c>
      <c r="BQ22" s="220">
        <v>8.7899999999999991</v>
      </c>
      <c r="BR22" s="221">
        <v>0.78</v>
      </c>
      <c r="BS22" s="222">
        <v>1221</v>
      </c>
      <c r="BT22" s="220">
        <v>175.76</v>
      </c>
      <c r="BU22" s="223">
        <v>22.02</v>
      </c>
      <c r="BV22" s="219">
        <v>1219</v>
      </c>
      <c r="BW22" s="220">
        <v>14.47</v>
      </c>
      <c r="BX22" s="221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587" t="str">
        <f t="shared" si="30"/>
        <v/>
      </c>
      <c r="AX23" s="587"/>
      <c r="AZ23" s="293" t="s">
        <v>79</v>
      </c>
      <c r="BA23" s="183">
        <v>1257</v>
      </c>
      <c r="BB23" s="184">
        <v>41.01</v>
      </c>
      <c r="BC23" s="185">
        <v>8.06</v>
      </c>
      <c r="BD23" s="186">
        <v>1258</v>
      </c>
      <c r="BE23" s="184">
        <v>31.46</v>
      </c>
      <c r="BF23" s="187">
        <v>6.1</v>
      </c>
      <c r="BG23" s="188">
        <v>1224</v>
      </c>
      <c r="BH23" s="184">
        <v>52.88</v>
      </c>
      <c r="BI23" s="185">
        <v>11.33</v>
      </c>
      <c r="BJ23" s="186">
        <v>1225</v>
      </c>
      <c r="BK23" s="184">
        <v>58.8</v>
      </c>
      <c r="BL23" s="187">
        <v>8.6199999999999992</v>
      </c>
      <c r="BM23" s="188">
        <v>929</v>
      </c>
      <c r="BN23" s="184">
        <v>90.8</v>
      </c>
      <c r="BO23" s="185">
        <v>26.57</v>
      </c>
      <c r="BP23" s="189">
        <v>125</v>
      </c>
      <c r="BQ23" s="184">
        <v>7.15</v>
      </c>
      <c r="BR23" s="190">
        <v>0.75</v>
      </c>
      <c r="BS23" s="191">
        <v>1226</v>
      </c>
      <c r="BT23" s="184">
        <v>231.86</v>
      </c>
      <c r="BU23" s="192">
        <v>24.7</v>
      </c>
      <c r="BV23" s="189">
        <v>1225</v>
      </c>
      <c r="BW23" s="184">
        <v>26.69</v>
      </c>
      <c r="BX23" s="190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587" t="str">
        <f t="shared" si="30"/>
        <v/>
      </c>
      <c r="AX24" s="587"/>
      <c r="AZ24" s="57" t="s">
        <v>78</v>
      </c>
      <c r="BA24" s="213">
        <v>1252</v>
      </c>
      <c r="BB24" s="214">
        <v>26.65</v>
      </c>
      <c r="BC24" s="215">
        <v>5.35</v>
      </c>
      <c r="BD24" s="216">
        <v>1243</v>
      </c>
      <c r="BE24" s="214">
        <v>23.91</v>
      </c>
      <c r="BF24" s="217">
        <v>6.48</v>
      </c>
      <c r="BG24" s="218">
        <v>1217</v>
      </c>
      <c r="BH24" s="214">
        <v>51.13</v>
      </c>
      <c r="BI24" s="215">
        <v>10.220000000000001</v>
      </c>
      <c r="BJ24" s="216">
        <v>1219</v>
      </c>
      <c r="BK24" s="214">
        <v>49.16</v>
      </c>
      <c r="BL24" s="217">
        <v>7.24</v>
      </c>
      <c r="BM24" s="218">
        <v>927</v>
      </c>
      <c r="BN24" s="214">
        <v>51.13</v>
      </c>
      <c r="BO24" s="215">
        <v>20.25</v>
      </c>
      <c r="BP24" s="219">
        <v>1225</v>
      </c>
      <c r="BQ24" s="220">
        <v>8.83</v>
      </c>
      <c r="BR24" s="221">
        <v>0.85</v>
      </c>
      <c r="BS24" s="222">
        <v>1223</v>
      </c>
      <c r="BT24" s="220">
        <v>174.77</v>
      </c>
      <c r="BU24" s="223">
        <v>22.72</v>
      </c>
      <c r="BV24" s="219">
        <v>1217</v>
      </c>
      <c r="BW24" s="220">
        <v>14.64</v>
      </c>
      <c r="BX24" s="221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587" t="str">
        <f t="shared" si="30"/>
        <v/>
      </c>
      <c r="AX25" s="587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587" t="str">
        <f t="shared" si="30"/>
        <v/>
      </c>
      <c r="AX26" s="587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587" t="str">
        <f t="shared" si="30"/>
        <v/>
      </c>
      <c r="AX27" s="58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587" t="str">
        <f t="shared" si="30"/>
        <v/>
      </c>
      <c r="AX28" s="58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587" t="str">
        <f t="shared" si="30"/>
        <v/>
      </c>
      <c r="AX29" s="587"/>
      <c r="AZ29" s="55" t="s">
        <v>160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587" t="str">
        <f t="shared" si="30"/>
        <v/>
      </c>
      <c r="AX30" s="587"/>
      <c r="AZ30" s="31" t="s">
        <v>162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587" t="str">
        <f t="shared" si="30"/>
        <v/>
      </c>
      <c r="AX31" s="587"/>
      <c r="AZ31" s="637" t="s">
        <v>29</v>
      </c>
      <c r="BA31" s="631" t="s">
        <v>41</v>
      </c>
      <c r="BB31" s="628"/>
      <c r="BC31" s="628"/>
      <c r="BD31" s="627" t="s">
        <v>42</v>
      </c>
      <c r="BE31" s="628"/>
      <c r="BF31" s="632"/>
      <c r="BG31" s="627" t="s">
        <v>43</v>
      </c>
      <c r="BH31" s="628"/>
      <c r="BI31" s="628"/>
      <c r="BJ31" s="627" t="s">
        <v>44</v>
      </c>
      <c r="BK31" s="628"/>
      <c r="BL31" s="633"/>
      <c r="BM31" s="624" t="s">
        <v>45</v>
      </c>
      <c r="BN31" s="625"/>
      <c r="BO31" s="626"/>
      <c r="BP31" s="627" t="s">
        <v>46</v>
      </c>
      <c r="BQ31" s="628"/>
      <c r="BR31" s="628"/>
      <c r="BS31" s="632" t="s">
        <v>47</v>
      </c>
      <c r="BT31" s="635"/>
      <c r="BU31" s="636"/>
      <c r="BV31" s="627" t="s">
        <v>94</v>
      </c>
      <c r="BW31" s="628"/>
      <c r="BX31" s="633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587" t="str">
        <f t="shared" si="30"/>
        <v/>
      </c>
      <c r="AX32" s="587"/>
      <c r="AZ32" s="638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587" t="str">
        <f t="shared" si="30"/>
        <v/>
      </c>
      <c r="AX33" s="587"/>
      <c r="AZ33" s="262" t="s">
        <v>123</v>
      </c>
      <c r="BA33" s="298">
        <v>8588</v>
      </c>
      <c r="BB33" s="300">
        <v>24.051932929669</v>
      </c>
      <c r="BC33" s="301">
        <v>6.5766776342930999</v>
      </c>
      <c r="BD33" s="304">
        <v>8500</v>
      </c>
      <c r="BE33" s="305">
        <v>23.272235294118001</v>
      </c>
      <c r="BF33" s="306">
        <v>6.223435581166</v>
      </c>
      <c r="BG33" s="298">
        <v>8513</v>
      </c>
      <c r="BH33" s="300">
        <v>42.233525196758002</v>
      </c>
      <c r="BI33" s="301">
        <v>10.912931600496</v>
      </c>
      <c r="BJ33" s="298">
        <v>8493</v>
      </c>
      <c r="BK33" s="300">
        <v>48.637348404568002</v>
      </c>
      <c r="BL33" s="301">
        <v>8.1454557571692003</v>
      </c>
      <c r="BM33" s="298">
        <v>8355</v>
      </c>
      <c r="BN33" s="300">
        <v>61.847755834829002</v>
      </c>
      <c r="BO33" s="301">
        <v>24.343017824602999</v>
      </c>
      <c r="BP33" s="298">
        <v>8415</v>
      </c>
      <c r="BQ33" s="300">
        <v>8.6351277480688999</v>
      </c>
      <c r="BR33" s="301">
        <v>1.0550464059308999</v>
      </c>
      <c r="BS33" s="298">
        <v>8482</v>
      </c>
      <c r="BT33" s="305">
        <v>181.49587361471001</v>
      </c>
      <c r="BU33" s="306">
        <v>29.383847413289999</v>
      </c>
      <c r="BV33" s="298">
        <v>8468</v>
      </c>
      <c r="BW33" s="300">
        <v>17.392182333491</v>
      </c>
      <c r="BX33" s="301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587" t="str">
        <f t="shared" si="30"/>
        <v/>
      </c>
      <c r="AX34" s="587"/>
      <c r="AZ34" s="66" t="s">
        <v>124</v>
      </c>
      <c r="BA34" s="299">
        <v>8363</v>
      </c>
      <c r="BB34" s="302">
        <v>21.321535334210001</v>
      </c>
      <c r="BC34" s="303">
        <v>4.6739722593286999</v>
      </c>
      <c r="BD34" s="299">
        <v>8261</v>
      </c>
      <c r="BE34" s="302">
        <v>19.815760803777</v>
      </c>
      <c r="BF34" s="303">
        <v>5.8390601330773997</v>
      </c>
      <c r="BG34" s="299">
        <v>8332</v>
      </c>
      <c r="BH34" s="302">
        <v>45.112337974075999</v>
      </c>
      <c r="BI34" s="303">
        <v>10.788140234084</v>
      </c>
      <c r="BJ34" s="307">
        <v>8289</v>
      </c>
      <c r="BK34" s="308">
        <v>44.227771745687001</v>
      </c>
      <c r="BL34" s="309">
        <v>6.8081292162185001</v>
      </c>
      <c r="BM34" s="307">
        <v>8090</v>
      </c>
      <c r="BN34" s="308">
        <v>42.298640296663002</v>
      </c>
      <c r="BO34" s="309">
        <v>18.133822418901001</v>
      </c>
      <c r="BP34" s="307">
        <v>8184</v>
      </c>
      <c r="BQ34" s="308">
        <v>9.2886485826001994</v>
      </c>
      <c r="BR34" s="309">
        <v>0.92885074783779997</v>
      </c>
      <c r="BS34" s="307">
        <v>8232</v>
      </c>
      <c r="BT34" s="308">
        <v>160.41314382895999</v>
      </c>
      <c r="BU34" s="309">
        <v>26.304567117244002</v>
      </c>
      <c r="BV34" s="299">
        <v>8243</v>
      </c>
      <c r="BW34" s="302">
        <v>10.459177483926</v>
      </c>
      <c r="BX34" s="303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587" t="str">
        <f t="shared" si="30"/>
        <v/>
      </c>
      <c r="AX35" s="587"/>
      <c r="AZ35" s="263" t="s">
        <v>125</v>
      </c>
      <c r="BA35" s="304">
        <v>8206</v>
      </c>
      <c r="BB35" s="305">
        <v>29.742261759687999</v>
      </c>
      <c r="BC35" s="306">
        <v>7.4080994232944999</v>
      </c>
      <c r="BD35" s="298">
        <v>8114</v>
      </c>
      <c r="BE35" s="300">
        <v>26.626941089475</v>
      </c>
      <c r="BF35" s="301">
        <v>6.2530332900910004</v>
      </c>
      <c r="BG35" s="298">
        <v>8158</v>
      </c>
      <c r="BH35" s="300">
        <v>47.178107379259998</v>
      </c>
      <c r="BI35" s="301">
        <v>11.515409666994</v>
      </c>
      <c r="BJ35" s="298">
        <v>8054</v>
      </c>
      <c r="BK35" s="300">
        <v>52.701142289545999</v>
      </c>
      <c r="BL35" s="301">
        <v>8.1967126511319996</v>
      </c>
      <c r="BM35" s="298">
        <v>7958</v>
      </c>
      <c r="BN35" s="300">
        <v>75.160467454133993</v>
      </c>
      <c r="BO35" s="301">
        <v>25.454407620181001</v>
      </c>
      <c r="BP35" s="298">
        <v>8015</v>
      </c>
      <c r="BQ35" s="300">
        <v>8.0096693699313999</v>
      </c>
      <c r="BR35" s="301">
        <v>0.9016954764206</v>
      </c>
      <c r="BS35" s="298">
        <v>8065</v>
      </c>
      <c r="BT35" s="300">
        <v>200.34742715437</v>
      </c>
      <c r="BU35" s="301">
        <v>30.273051587506</v>
      </c>
      <c r="BV35" s="298">
        <v>8058</v>
      </c>
      <c r="BW35" s="300">
        <v>20.211715065772999</v>
      </c>
      <c r="BX35" s="301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587" t="str">
        <f t="shared" si="30"/>
        <v/>
      </c>
      <c r="AX36" s="587"/>
      <c r="AZ36" s="64" t="s">
        <v>126</v>
      </c>
      <c r="BA36" s="307">
        <v>8050</v>
      </c>
      <c r="BB36" s="308">
        <v>23.307950310559001</v>
      </c>
      <c r="BC36" s="309">
        <v>4.6697040926167004</v>
      </c>
      <c r="BD36" s="299">
        <v>7924</v>
      </c>
      <c r="BE36" s="302">
        <v>21.634780413931999</v>
      </c>
      <c r="BF36" s="303">
        <v>5.9180214580361001</v>
      </c>
      <c r="BG36" s="299">
        <v>8019</v>
      </c>
      <c r="BH36" s="302">
        <v>47.947374984412001</v>
      </c>
      <c r="BI36" s="303">
        <v>10.838630137066</v>
      </c>
      <c r="BJ36" s="299">
        <v>7891</v>
      </c>
      <c r="BK36" s="302">
        <v>46.224559624888997</v>
      </c>
      <c r="BL36" s="303">
        <v>6.8780254810306003</v>
      </c>
      <c r="BM36" s="299">
        <v>7708</v>
      </c>
      <c r="BN36" s="302">
        <v>47.439802802282998</v>
      </c>
      <c r="BO36" s="303">
        <v>18.706043387950999</v>
      </c>
      <c r="BP36" s="299">
        <v>7722</v>
      </c>
      <c r="BQ36" s="302">
        <v>9.0466718466719005</v>
      </c>
      <c r="BR36" s="303">
        <v>0.93495208731620005</v>
      </c>
      <c r="BS36" s="299">
        <v>7922</v>
      </c>
      <c r="BT36" s="302">
        <v>166.53584953295001</v>
      </c>
      <c r="BU36" s="303">
        <v>25.610979525984</v>
      </c>
      <c r="BV36" s="299">
        <v>7887</v>
      </c>
      <c r="BW36" s="302">
        <v>11.763788512742</v>
      </c>
      <c r="BX36" s="303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587" t="str">
        <f t="shared" si="30"/>
        <v/>
      </c>
      <c r="AX37" s="587"/>
      <c r="AZ37" s="262" t="s">
        <v>127</v>
      </c>
      <c r="BA37" s="298">
        <v>8628</v>
      </c>
      <c r="BB37" s="300">
        <v>34.394529439035999</v>
      </c>
      <c r="BC37" s="301">
        <v>7.6595053062074996</v>
      </c>
      <c r="BD37" s="298">
        <v>8513</v>
      </c>
      <c r="BE37" s="300">
        <v>28.690590861036</v>
      </c>
      <c r="BF37" s="301">
        <v>6.4402164712395003</v>
      </c>
      <c r="BG37" s="298">
        <v>8569</v>
      </c>
      <c r="BH37" s="300">
        <v>50.877581981561001</v>
      </c>
      <c r="BI37" s="301">
        <v>11.798992381979</v>
      </c>
      <c r="BJ37" s="298">
        <v>8491</v>
      </c>
      <c r="BK37" s="300">
        <v>55.165351548699</v>
      </c>
      <c r="BL37" s="301">
        <v>8.2764360073038006</v>
      </c>
      <c r="BM37" s="298">
        <v>8259</v>
      </c>
      <c r="BN37" s="300">
        <v>81.906162973725998</v>
      </c>
      <c r="BO37" s="301">
        <v>26.116382302969999</v>
      </c>
      <c r="BP37" s="298">
        <v>8323</v>
      </c>
      <c r="BQ37" s="300">
        <v>7.6090111738555999</v>
      </c>
      <c r="BR37" s="301">
        <v>0.81617452238639998</v>
      </c>
      <c r="BS37" s="304">
        <v>8502</v>
      </c>
      <c r="BT37" s="305">
        <v>213.17689955304999</v>
      </c>
      <c r="BU37" s="306">
        <v>29.647194068114999</v>
      </c>
      <c r="BV37" s="298">
        <v>8460</v>
      </c>
      <c r="BW37" s="300">
        <v>22.733687943262002</v>
      </c>
      <c r="BX37" s="301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587" t="str">
        <f t="shared" si="30"/>
        <v/>
      </c>
      <c r="AX38" s="587"/>
      <c r="AZ38" s="64" t="s">
        <v>128</v>
      </c>
      <c r="BA38" s="299">
        <v>7943</v>
      </c>
      <c r="BB38" s="302">
        <v>24.563389147677</v>
      </c>
      <c r="BC38" s="303">
        <v>4.7965119110385999</v>
      </c>
      <c r="BD38" s="299">
        <v>7824</v>
      </c>
      <c r="BE38" s="302">
        <v>22.504729038855</v>
      </c>
      <c r="BF38" s="303">
        <v>6.4209947511239998</v>
      </c>
      <c r="BG38" s="299">
        <v>7902</v>
      </c>
      <c r="BH38" s="302">
        <v>49.862946089597997</v>
      </c>
      <c r="BI38" s="303">
        <v>11.205723008813001</v>
      </c>
      <c r="BJ38" s="299">
        <v>7798</v>
      </c>
      <c r="BK38" s="302">
        <v>46.403693254681002</v>
      </c>
      <c r="BL38" s="303">
        <v>7.0184093808024004</v>
      </c>
      <c r="BM38" s="299">
        <v>7545</v>
      </c>
      <c r="BN38" s="302">
        <v>47.329622266401998</v>
      </c>
      <c r="BO38" s="303">
        <v>18.564628840488002</v>
      </c>
      <c r="BP38" s="299">
        <v>7580</v>
      </c>
      <c r="BQ38" s="302">
        <v>8.9857387862797005</v>
      </c>
      <c r="BR38" s="303">
        <v>0.92273110422140003</v>
      </c>
      <c r="BS38" s="307">
        <v>7797</v>
      </c>
      <c r="BT38" s="308">
        <v>166.69693471848001</v>
      </c>
      <c r="BU38" s="309">
        <v>26.152841541017001</v>
      </c>
      <c r="BV38" s="299">
        <v>7785</v>
      </c>
      <c r="BW38" s="302">
        <v>12.564804110469</v>
      </c>
      <c r="BX38" s="303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587" t="str">
        <f t="shared" si="30"/>
        <v/>
      </c>
      <c r="AX39" s="587"/>
      <c r="AZ39" s="262" t="s">
        <v>75</v>
      </c>
      <c r="BA39" s="374">
        <v>5891</v>
      </c>
      <c r="BB39" s="375">
        <v>36.844678322865001</v>
      </c>
      <c r="BC39" s="376">
        <v>6.9970995769593998</v>
      </c>
      <c r="BD39" s="374">
        <v>5866</v>
      </c>
      <c r="BE39" s="375">
        <v>28.038356631435001</v>
      </c>
      <c r="BF39" s="376">
        <v>5.7482028735824002</v>
      </c>
      <c r="BG39" s="377">
        <v>5865</v>
      </c>
      <c r="BH39" s="375">
        <v>50.668371696504998</v>
      </c>
      <c r="BI39" s="378">
        <v>11.563971656647</v>
      </c>
      <c r="BJ39" s="374">
        <v>5845</v>
      </c>
      <c r="BK39" s="375">
        <v>56.959965782719998</v>
      </c>
      <c r="BL39" s="376">
        <v>7.1423464586348997</v>
      </c>
      <c r="BM39" s="370">
        <v>5253</v>
      </c>
      <c r="BN39" s="398">
        <v>80.137064534551996</v>
      </c>
      <c r="BO39" s="399">
        <v>24.722632378071999</v>
      </c>
      <c r="BP39" s="374">
        <v>5773</v>
      </c>
      <c r="BQ39" s="375">
        <v>7.5341936601419999</v>
      </c>
      <c r="BR39" s="376">
        <v>0.70706637393750005</v>
      </c>
      <c r="BS39" s="377">
        <v>5856</v>
      </c>
      <c r="BT39" s="375">
        <v>219.48872950820001</v>
      </c>
      <c r="BU39" s="378">
        <v>26.968480372209999</v>
      </c>
      <c r="BV39" s="373">
        <v>5807</v>
      </c>
      <c r="BW39" s="404">
        <v>22.996555880833</v>
      </c>
      <c r="BX39" s="394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587" t="str">
        <f t="shared" si="30"/>
        <v/>
      </c>
      <c r="AX40" s="587"/>
      <c r="AZ40" s="64" t="s">
        <v>74</v>
      </c>
      <c r="BA40" s="379">
        <v>5647</v>
      </c>
      <c r="BB40" s="380">
        <v>24.837258721445</v>
      </c>
      <c r="BC40" s="381">
        <v>4.7245307024784999</v>
      </c>
      <c r="BD40" s="379">
        <v>5612</v>
      </c>
      <c r="BE40" s="380">
        <v>21.349607982894</v>
      </c>
      <c r="BF40" s="381">
        <v>5.9232612559449</v>
      </c>
      <c r="BG40" s="382">
        <v>5637</v>
      </c>
      <c r="BH40" s="380">
        <v>49.181302111051998</v>
      </c>
      <c r="BI40" s="383">
        <v>10.756026495375</v>
      </c>
      <c r="BJ40" s="379">
        <v>5613</v>
      </c>
      <c r="BK40" s="380">
        <v>47.782469267770999</v>
      </c>
      <c r="BL40" s="381">
        <v>6.2114871136065002</v>
      </c>
      <c r="BM40" s="389">
        <v>5130</v>
      </c>
      <c r="BN40" s="400">
        <v>43.539961013644998</v>
      </c>
      <c r="BO40" s="401">
        <v>16.25841898677</v>
      </c>
      <c r="BP40" s="379">
        <v>5501</v>
      </c>
      <c r="BQ40" s="380">
        <v>9.0956916924195994</v>
      </c>
      <c r="BR40" s="381">
        <v>0.87716359965830004</v>
      </c>
      <c r="BS40" s="382">
        <v>5613</v>
      </c>
      <c r="BT40" s="380">
        <v>168.91822554784</v>
      </c>
      <c r="BU40" s="383">
        <v>24.410072736893</v>
      </c>
      <c r="BV40" s="371">
        <v>5595</v>
      </c>
      <c r="BW40" s="405">
        <v>12.643431635389</v>
      </c>
      <c r="BX40" s="395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587" t="str">
        <f t="shared" si="30"/>
        <v/>
      </c>
      <c r="AX41" s="587"/>
      <c r="AZ41" s="262" t="s">
        <v>77</v>
      </c>
      <c r="BA41" s="384">
        <v>5873</v>
      </c>
      <c r="BB41" s="385">
        <v>38.802996764855997</v>
      </c>
      <c r="BC41" s="386">
        <v>7.3501036533792004</v>
      </c>
      <c r="BD41" s="384">
        <v>5842</v>
      </c>
      <c r="BE41" s="385">
        <v>29.200445053064001</v>
      </c>
      <c r="BF41" s="386">
        <v>6.0410664309505</v>
      </c>
      <c r="BG41" s="387">
        <v>5855</v>
      </c>
      <c r="BH41" s="385">
        <v>51.562083689155003</v>
      </c>
      <c r="BI41" s="388">
        <v>11.533149016416999</v>
      </c>
      <c r="BJ41" s="384">
        <v>5825</v>
      </c>
      <c r="BK41" s="385">
        <v>57.925836909871002</v>
      </c>
      <c r="BL41" s="386">
        <v>7.4395452856005999</v>
      </c>
      <c r="BM41" s="370">
        <v>5212</v>
      </c>
      <c r="BN41" s="398">
        <v>85.386607828088998</v>
      </c>
      <c r="BO41" s="399">
        <v>27.210163761752</v>
      </c>
      <c r="BP41" s="384">
        <v>5715</v>
      </c>
      <c r="BQ41" s="385">
        <v>7.3641994750656004</v>
      </c>
      <c r="BR41" s="386">
        <v>0.71949881593510001</v>
      </c>
      <c r="BS41" s="387">
        <v>5833</v>
      </c>
      <c r="BT41" s="385">
        <v>224.33841933824999</v>
      </c>
      <c r="BU41" s="388">
        <v>26.354148543322001</v>
      </c>
      <c r="BV41" s="370">
        <v>5782</v>
      </c>
      <c r="BW41" s="398">
        <v>24.154444828778999</v>
      </c>
      <c r="BX41" s="396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587" t="str">
        <f t="shared" si="30"/>
        <v/>
      </c>
      <c r="AX42" s="587"/>
      <c r="AZ42" s="64" t="s">
        <v>76</v>
      </c>
      <c r="BA42" s="389">
        <v>5708</v>
      </c>
      <c r="BB42" s="390">
        <v>25.326208829713</v>
      </c>
      <c r="BC42" s="391">
        <v>4.7819567562475997</v>
      </c>
      <c r="BD42" s="389">
        <v>5663</v>
      </c>
      <c r="BE42" s="390">
        <v>22.002295603036998</v>
      </c>
      <c r="BF42" s="391">
        <v>6.0711804245960002</v>
      </c>
      <c r="BG42" s="392">
        <v>5696</v>
      </c>
      <c r="BH42" s="390">
        <v>48.894311797752998</v>
      </c>
      <c r="BI42" s="393">
        <v>10.909270455061</v>
      </c>
      <c r="BJ42" s="389">
        <v>5674</v>
      </c>
      <c r="BK42" s="390">
        <v>48.314240394782999</v>
      </c>
      <c r="BL42" s="391">
        <v>6.4077434945869003</v>
      </c>
      <c r="BM42" s="372">
        <v>5136</v>
      </c>
      <c r="BN42" s="402">
        <v>45.226246105919003</v>
      </c>
      <c r="BO42" s="403">
        <v>18.290084373039999</v>
      </c>
      <c r="BP42" s="389">
        <v>5533</v>
      </c>
      <c r="BQ42" s="390">
        <v>9.0591360925357005</v>
      </c>
      <c r="BR42" s="391">
        <v>0.97670357229560001</v>
      </c>
      <c r="BS42" s="392">
        <v>5672</v>
      </c>
      <c r="BT42" s="390">
        <v>169.75652327220999</v>
      </c>
      <c r="BU42" s="393">
        <v>23.866239396636999</v>
      </c>
      <c r="BV42" s="372">
        <v>5648</v>
      </c>
      <c r="BW42" s="402">
        <v>13.050460339942999</v>
      </c>
      <c r="BX42" s="397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587" t="str">
        <f t="shared" si="30"/>
        <v/>
      </c>
      <c r="AX43" s="587"/>
      <c r="AZ43" s="262" t="s">
        <v>79</v>
      </c>
      <c r="BA43" s="374">
        <v>5937</v>
      </c>
      <c r="BB43" s="375">
        <v>40.301330638369997</v>
      </c>
      <c r="BC43" s="376">
        <v>7.6200402486357</v>
      </c>
      <c r="BD43" s="374">
        <v>5901</v>
      </c>
      <c r="BE43" s="375">
        <v>30.174716149805</v>
      </c>
      <c r="BF43" s="376">
        <v>6.1004427131589001</v>
      </c>
      <c r="BG43" s="377">
        <v>5925</v>
      </c>
      <c r="BH43" s="375">
        <v>52.368270042193998</v>
      </c>
      <c r="BI43" s="378">
        <v>11.784258279953001</v>
      </c>
      <c r="BJ43" s="374">
        <v>5879</v>
      </c>
      <c r="BK43" s="375">
        <v>58.928389181834</v>
      </c>
      <c r="BL43" s="376">
        <v>7.1498429214604</v>
      </c>
      <c r="BM43" s="370">
        <v>5304</v>
      </c>
      <c r="BN43" s="398">
        <v>86.031862745097996</v>
      </c>
      <c r="BO43" s="399">
        <v>28.323005640959</v>
      </c>
      <c r="BP43" s="374">
        <v>5758</v>
      </c>
      <c r="BQ43" s="375">
        <v>7.3081625564432002</v>
      </c>
      <c r="BR43" s="376">
        <v>0.73790359307370001</v>
      </c>
      <c r="BS43" s="377">
        <v>5907</v>
      </c>
      <c r="BT43" s="375">
        <v>228.04672422549999</v>
      </c>
      <c r="BU43" s="378">
        <v>26.394828019437998</v>
      </c>
      <c r="BV43" s="373">
        <v>5862</v>
      </c>
      <c r="BW43" s="404">
        <v>25.210849539405999</v>
      </c>
      <c r="BX43" s="394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587" t="str">
        <f t="shared" si="30"/>
        <v/>
      </c>
      <c r="AX44" s="587"/>
      <c r="AZ44" s="64" t="s">
        <v>78</v>
      </c>
      <c r="BA44" s="389">
        <v>5538</v>
      </c>
      <c r="BB44" s="390">
        <v>25.965691585409999</v>
      </c>
      <c r="BC44" s="391">
        <v>4.8517386720448004</v>
      </c>
      <c r="BD44" s="389">
        <v>5511</v>
      </c>
      <c r="BE44" s="390">
        <v>22.972418798766</v>
      </c>
      <c r="BF44" s="391">
        <v>6.1638223176822997</v>
      </c>
      <c r="BG44" s="392">
        <v>5524</v>
      </c>
      <c r="BH44" s="390">
        <v>50.295619116582003</v>
      </c>
      <c r="BI44" s="393">
        <v>10.632762186692</v>
      </c>
      <c r="BJ44" s="389">
        <v>5495</v>
      </c>
      <c r="BK44" s="390">
        <v>49.103002729754003</v>
      </c>
      <c r="BL44" s="391">
        <v>6.0793458249882999</v>
      </c>
      <c r="BM44" s="372">
        <v>4970</v>
      </c>
      <c r="BN44" s="402">
        <v>45.347283702212998</v>
      </c>
      <c r="BO44" s="403">
        <v>18.684674022703</v>
      </c>
      <c r="BP44" s="389">
        <v>5401</v>
      </c>
      <c r="BQ44" s="390">
        <v>9.0528050361044006</v>
      </c>
      <c r="BR44" s="391">
        <v>0.94358065109989997</v>
      </c>
      <c r="BS44" s="392">
        <v>5505</v>
      </c>
      <c r="BT44" s="390">
        <v>172.15731153497001</v>
      </c>
      <c r="BU44" s="393">
        <v>23.341864059471</v>
      </c>
      <c r="BV44" s="372">
        <v>5476</v>
      </c>
      <c r="BW44" s="402">
        <v>13.513878743608</v>
      </c>
      <c r="BX44" s="397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587" t="str">
        <f t="shared" si="30"/>
        <v/>
      </c>
      <c r="AX45" s="587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587" t="str">
        <f t="shared" si="30"/>
        <v/>
      </c>
      <c r="AX46" s="587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587" t="str">
        <f t="shared" si="30"/>
        <v/>
      </c>
      <c r="AX47" s="587"/>
      <c r="AZ47" s="264" t="s">
        <v>163</v>
      </c>
      <c r="BA47"/>
      <c r="BB47"/>
      <c r="BC47"/>
      <c r="BD47"/>
      <c r="BE47"/>
      <c r="BF47"/>
      <c r="BG47"/>
      <c r="BH47"/>
      <c r="BI47"/>
      <c r="BJ47"/>
      <c r="BK47"/>
    </row>
    <row r="48" spans="1:76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587" t="str">
        <f t="shared" si="30"/>
        <v/>
      </c>
      <c r="AX48" s="587"/>
      <c r="AZ48" s="639" t="s">
        <v>129</v>
      </c>
      <c r="BA48" s="640"/>
      <c r="BB48" s="640"/>
      <c r="BC48" s="641"/>
      <c r="BD48" s="645" t="s">
        <v>130</v>
      </c>
      <c r="BE48" s="646"/>
      <c r="BF48" s="646"/>
      <c r="BG48" s="647"/>
      <c r="BH48" s="646" t="s">
        <v>131</v>
      </c>
      <c r="BI48" s="646"/>
      <c r="BJ48" s="646"/>
      <c r="BK48" s="647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587" t="str">
        <f t="shared" si="30"/>
        <v/>
      </c>
      <c r="AX49" s="587"/>
      <c r="AZ49" s="642"/>
      <c r="BA49" s="643"/>
      <c r="BB49" s="643"/>
      <c r="BC49" s="644"/>
      <c r="BD49" s="265" t="s">
        <v>132</v>
      </c>
      <c r="BE49" s="266" t="s">
        <v>133</v>
      </c>
      <c r="BF49" s="267" t="s">
        <v>134</v>
      </c>
      <c r="BG49" s="268" t="s">
        <v>135</v>
      </c>
      <c r="BH49" s="269" t="s">
        <v>132</v>
      </c>
      <c r="BI49" s="266" t="s">
        <v>133</v>
      </c>
      <c r="BJ49" s="266" t="s">
        <v>134</v>
      </c>
      <c r="BK49" s="268" t="s">
        <v>135</v>
      </c>
    </row>
    <row r="50" spans="1:63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587" t="str">
        <f t="shared" si="30"/>
        <v/>
      </c>
      <c r="AX50" s="587"/>
      <c r="AZ50" s="648" t="s">
        <v>136</v>
      </c>
      <c r="BA50" s="651" t="s">
        <v>137</v>
      </c>
      <c r="BB50" s="270" t="s">
        <v>138</v>
      </c>
      <c r="BC50" s="271" t="s">
        <v>139</v>
      </c>
      <c r="BD50" s="272">
        <v>116.8</v>
      </c>
      <c r="BE50" s="273">
        <v>116.6</v>
      </c>
      <c r="BF50" s="274">
        <v>0.20000000000000284</v>
      </c>
      <c r="BG50" s="275">
        <v>15</v>
      </c>
      <c r="BH50" s="272">
        <v>21.7</v>
      </c>
      <c r="BI50" s="273">
        <v>21.4</v>
      </c>
      <c r="BJ50" s="273">
        <v>0.30000000000000071</v>
      </c>
      <c r="BK50" s="276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587" t="str">
        <f t="shared" si="30"/>
        <v/>
      </c>
      <c r="AX51" s="587"/>
      <c r="AZ51" s="649"/>
      <c r="BA51" s="652"/>
      <c r="BB51" s="277" t="s">
        <v>140</v>
      </c>
      <c r="BC51" s="278" t="s">
        <v>141</v>
      </c>
      <c r="BD51" s="279">
        <v>122.7</v>
      </c>
      <c r="BE51" s="280">
        <v>122.7</v>
      </c>
      <c r="BF51" s="281">
        <v>0</v>
      </c>
      <c r="BG51" s="282">
        <v>17</v>
      </c>
      <c r="BH51" s="279">
        <v>24.5</v>
      </c>
      <c r="BI51" s="280">
        <v>24.2</v>
      </c>
      <c r="BJ51" s="280">
        <v>0.30000000000000071</v>
      </c>
      <c r="BK51" s="283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587" t="str">
        <f t="shared" si="30"/>
        <v/>
      </c>
      <c r="AX52" s="587"/>
      <c r="AZ52" s="649"/>
      <c r="BA52" s="652"/>
      <c r="BB52" s="277" t="s">
        <v>142</v>
      </c>
      <c r="BC52" s="278" t="s">
        <v>143</v>
      </c>
      <c r="BD52" s="279">
        <v>129</v>
      </c>
      <c r="BE52" s="280">
        <v>128.30000000000001</v>
      </c>
      <c r="BF52" s="281">
        <v>0.69999999999998863</v>
      </c>
      <c r="BG52" s="282">
        <v>3</v>
      </c>
      <c r="BH52" s="279">
        <v>28</v>
      </c>
      <c r="BI52" s="280">
        <v>27.4</v>
      </c>
      <c r="BJ52" s="280">
        <v>0.60000000000000142</v>
      </c>
      <c r="BK52" s="283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587" t="str">
        <f t="shared" si="30"/>
        <v/>
      </c>
      <c r="AX53" s="587"/>
      <c r="AZ53" s="649"/>
      <c r="BA53" s="652"/>
      <c r="BB53" s="277" t="s">
        <v>144</v>
      </c>
      <c r="BC53" s="278" t="s">
        <v>145</v>
      </c>
      <c r="BD53" s="279">
        <v>134.9</v>
      </c>
      <c r="BE53" s="280">
        <v>134</v>
      </c>
      <c r="BF53" s="281">
        <v>0.90000000000000568</v>
      </c>
      <c r="BG53" s="282">
        <v>2</v>
      </c>
      <c r="BH53" s="279">
        <v>32.700000000000003</v>
      </c>
      <c r="BI53" s="280">
        <v>31.2</v>
      </c>
      <c r="BJ53" s="280">
        <v>1.5000000000000036</v>
      </c>
      <c r="BK53" s="283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587" t="str">
        <f t="shared" si="30"/>
        <v/>
      </c>
      <c r="AX54" s="587"/>
      <c r="AZ54" s="649"/>
      <c r="BA54" s="652"/>
      <c r="BB54" s="277" t="s">
        <v>146</v>
      </c>
      <c r="BC54" s="278" t="s">
        <v>147</v>
      </c>
      <c r="BD54" s="279">
        <v>140.19999999999999</v>
      </c>
      <c r="BE54" s="280">
        <v>139.5</v>
      </c>
      <c r="BF54" s="281">
        <v>0.69999999999998863</v>
      </c>
      <c r="BG54" s="282">
        <v>4</v>
      </c>
      <c r="BH54" s="279">
        <v>36.6</v>
      </c>
      <c r="BI54" s="280">
        <v>35.1</v>
      </c>
      <c r="BJ54" s="280">
        <v>1.5</v>
      </c>
      <c r="BK54" s="283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587" t="str">
        <f t="shared" si="30"/>
        <v/>
      </c>
      <c r="AX55" s="587"/>
      <c r="AZ55" s="649"/>
      <c r="BA55" s="653"/>
      <c r="BB55" s="284" t="s">
        <v>148</v>
      </c>
      <c r="BC55" s="285" t="s">
        <v>149</v>
      </c>
      <c r="BD55" s="286">
        <v>147.1</v>
      </c>
      <c r="BE55" s="287">
        <v>146.1</v>
      </c>
      <c r="BF55" s="288">
        <v>1</v>
      </c>
      <c r="BG55" s="289">
        <v>4</v>
      </c>
      <c r="BH55" s="286">
        <v>41.5</v>
      </c>
      <c r="BI55" s="287">
        <v>39.6</v>
      </c>
      <c r="BJ55" s="287">
        <v>1.8999999999999986</v>
      </c>
      <c r="BK55" s="290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587" t="str">
        <f t="shared" si="30"/>
        <v/>
      </c>
      <c r="AX56" s="587"/>
      <c r="AZ56" s="649"/>
      <c r="BA56" s="651" t="s">
        <v>150</v>
      </c>
      <c r="BB56" s="270" t="s">
        <v>138</v>
      </c>
      <c r="BC56" s="271" t="s">
        <v>151</v>
      </c>
      <c r="BD56" s="272">
        <v>154.5</v>
      </c>
      <c r="BE56" s="273">
        <v>153.80000000000001</v>
      </c>
      <c r="BF56" s="273">
        <v>0.69999999999998863</v>
      </c>
      <c r="BG56" s="275">
        <v>6</v>
      </c>
      <c r="BH56" s="272">
        <v>46.9</v>
      </c>
      <c r="BI56" s="273">
        <v>45.2</v>
      </c>
      <c r="BJ56" s="273">
        <v>1.6999999999999957</v>
      </c>
      <c r="BK56" s="276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587" t="str">
        <f t="shared" si="30"/>
        <v/>
      </c>
      <c r="AX57" s="587"/>
      <c r="AZ57" s="649"/>
      <c r="BA57" s="652"/>
      <c r="BB57" s="277" t="s">
        <v>140</v>
      </c>
      <c r="BC57" s="278" t="s">
        <v>152</v>
      </c>
      <c r="BD57" s="279">
        <v>161.69999999999999</v>
      </c>
      <c r="BE57" s="280">
        <v>161.1</v>
      </c>
      <c r="BF57" s="280">
        <v>0.59999999999999432</v>
      </c>
      <c r="BG57" s="282">
        <v>8</v>
      </c>
      <c r="BH57" s="279">
        <v>51.9</v>
      </c>
      <c r="BI57" s="280">
        <v>50.4</v>
      </c>
      <c r="BJ57" s="280">
        <v>1.5</v>
      </c>
      <c r="BK57" s="283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587" t="str">
        <f t="shared" si="30"/>
        <v/>
      </c>
      <c r="AX58" s="587"/>
      <c r="AZ58" s="649"/>
      <c r="BA58" s="653"/>
      <c r="BB58" s="284" t="s">
        <v>142</v>
      </c>
      <c r="BC58" s="285" t="s">
        <v>153</v>
      </c>
      <c r="BD58" s="286">
        <v>166.5</v>
      </c>
      <c r="BE58" s="287">
        <v>166.1</v>
      </c>
      <c r="BF58" s="291">
        <v>0.40000000000000568</v>
      </c>
      <c r="BG58" s="289">
        <v>11</v>
      </c>
      <c r="BH58" s="286">
        <v>56.6</v>
      </c>
      <c r="BI58" s="287">
        <v>55</v>
      </c>
      <c r="BJ58" s="287">
        <v>1.6000000000000014</v>
      </c>
      <c r="BK58" s="290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587" t="str">
        <f t="shared" si="30"/>
        <v/>
      </c>
      <c r="AX59" s="587"/>
      <c r="AZ59" s="649"/>
      <c r="BA59" s="651" t="s">
        <v>154</v>
      </c>
      <c r="BB59" s="270" t="s">
        <v>138</v>
      </c>
      <c r="BC59" s="271" t="s">
        <v>155</v>
      </c>
      <c r="BD59" s="272">
        <v>169.1</v>
      </c>
      <c r="BE59" s="273">
        <v>168.6</v>
      </c>
      <c r="BF59" s="273">
        <v>0.5</v>
      </c>
      <c r="BG59" s="275">
        <v>7</v>
      </c>
      <c r="BH59" s="272">
        <v>61.6</v>
      </c>
      <c r="BI59" s="273">
        <v>59.1</v>
      </c>
      <c r="BJ59" s="273">
        <v>2.5</v>
      </c>
      <c r="BK59" s="276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587" t="str">
        <f t="shared" si="30"/>
        <v/>
      </c>
      <c r="AX60" s="587"/>
      <c r="AZ60" s="649"/>
      <c r="BA60" s="652"/>
      <c r="BB60" s="277" t="s">
        <v>140</v>
      </c>
      <c r="BC60" s="278" t="s">
        <v>156</v>
      </c>
      <c r="BD60" s="279">
        <v>170.1</v>
      </c>
      <c r="BE60" s="280">
        <v>169.9</v>
      </c>
      <c r="BF60" s="280">
        <v>0.19999999999998863</v>
      </c>
      <c r="BG60" s="282">
        <v>16</v>
      </c>
      <c r="BH60" s="279">
        <v>61.6</v>
      </c>
      <c r="BI60" s="280">
        <v>60.3</v>
      </c>
      <c r="BJ60" s="280">
        <v>1.3000000000000043</v>
      </c>
      <c r="BK60" s="283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587" t="str">
        <f t="shared" si="30"/>
        <v/>
      </c>
      <c r="AX61" s="587"/>
      <c r="AZ61" s="650"/>
      <c r="BA61" s="653"/>
      <c r="BB61" s="284" t="s">
        <v>142</v>
      </c>
      <c r="BC61" s="285" t="s">
        <v>157</v>
      </c>
      <c r="BD61" s="286">
        <v>170.4</v>
      </c>
      <c r="BE61" s="287">
        <v>170.6</v>
      </c>
      <c r="BF61" s="291">
        <v>-0.19999999999998863</v>
      </c>
      <c r="BG61" s="289">
        <v>28</v>
      </c>
      <c r="BH61" s="286">
        <v>62.9</v>
      </c>
      <c r="BI61" s="287">
        <v>62.2</v>
      </c>
      <c r="BJ61" s="287">
        <v>0.69999999999999574</v>
      </c>
      <c r="BK61" s="290">
        <v>11</v>
      </c>
    </row>
    <row r="62" spans="1:63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587" t="str">
        <f t="shared" si="30"/>
        <v/>
      </c>
      <c r="AX62" s="587"/>
      <c r="AZ62" s="648" t="s">
        <v>158</v>
      </c>
      <c r="BA62" s="651" t="s">
        <v>137</v>
      </c>
      <c r="BB62" s="270" t="s">
        <v>138</v>
      </c>
      <c r="BC62" s="271" t="s">
        <v>139</v>
      </c>
      <c r="BD62" s="272">
        <v>116.1</v>
      </c>
      <c r="BE62" s="273">
        <v>115.6</v>
      </c>
      <c r="BF62" s="273">
        <v>0.5</v>
      </c>
      <c r="BG62" s="275">
        <v>7</v>
      </c>
      <c r="BH62" s="272">
        <v>21.2</v>
      </c>
      <c r="BI62" s="273">
        <v>21</v>
      </c>
      <c r="BJ62" s="273">
        <v>0.19999999999999929</v>
      </c>
      <c r="BK62" s="276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587" t="str">
        <f t="shared" si="30"/>
        <v/>
      </c>
      <c r="AX63" s="587"/>
      <c r="AZ63" s="649"/>
      <c r="BA63" s="652"/>
      <c r="BB63" s="277" t="s">
        <v>140</v>
      </c>
      <c r="BC63" s="278" t="s">
        <v>141</v>
      </c>
      <c r="BD63" s="279">
        <v>122.5</v>
      </c>
      <c r="BE63" s="280">
        <v>121.6</v>
      </c>
      <c r="BF63" s="280">
        <v>0.90000000000000568</v>
      </c>
      <c r="BG63" s="282">
        <v>3</v>
      </c>
      <c r="BH63" s="279">
        <v>24.1</v>
      </c>
      <c r="BI63" s="280">
        <v>23.6</v>
      </c>
      <c r="BJ63" s="280">
        <v>0.5</v>
      </c>
      <c r="BK63" s="283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587" t="str">
        <f t="shared" si="30"/>
        <v/>
      </c>
      <c r="AX64" s="587"/>
      <c r="AZ64" s="649"/>
      <c r="BA64" s="652"/>
      <c r="BB64" s="277" t="s">
        <v>142</v>
      </c>
      <c r="BC64" s="278" t="s">
        <v>143</v>
      </c>
      <c r="BD64" s="279">
        <v>127.9</v>
      </c>
      <c r="BE64" s="280">
        <v>127.5</v>
      </c>
      <c r="BF64" s="280">
        <v>0.40000000000000568</v>
      </c>
      <c r="BG64" s="282">
        <v>8</v>
      </c>
      <c r="BH64" s="279">
        <v>27.6</v>
      </c>
      <c r="BI64" s="280">
        <v>26.8</v>
      </c>
      <c r="BJ64" s="280">
        <v>0.80000000000000071</v>
      </c>
      <c r="BK64" s="283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587" t="str">
        <f t="shared" si="30"/>
        <v/>
      </c>
      <c r="AX65" s="587"/>
      <c r="AZ65" s="649"/>
      <c r="BA65" s="652"/>
      <c r="BB65" s="277" t="s">
        <v>144</v>
      </c>
      <c r="BC65" s="278" t="s">
        <v>145</v>
      </c>
      <c r="BD65" s="279">
        <v>134.30000000000001</v>
      </c>
      <c r="BE65" s="280">
        <v>133.80000000000001</v>
      </c>
      <c r="BF65" s="280">
        <v>0.5</v>
      </c>
      <c r="BG65" s="282">
        <v>6</v>
      </c>
      <c r="BH65" s="279">
        <v>31.2</v>
      </c>
      <c r="BI65" s="280">
        <v>30.4</v>
      </c>
      <c r="BJ65" s="280">
        <v>0.80000000000000071</v>
      </c>
      <c r="BK65" s="283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587" t="str">
        <f t="shared" si="30"/>
        <v/>
      </c>
      <c r="AX66" s="587"/>
      <c r="AZ66" s="649"/>
      <c r="BA66" s="652"/>
      <c r="BB66" s="277" t="s">
        <v>146</v>
      </c>
      <c r="BC66" s="278" t="s">
        <v>147</v>
      </c>
      <c r="BD66" s="279">
        <v>141.69999999999999</v>
      </c>
      <c r="BE66" s="280">
        <v>140.9</v>
      </c>
      <c r="BF66" s="292">
        <v>0.79999999999998295</v>
      </c>
      <c r="BG66" s="282">
        <v>3</v>
      </c>
      <c r="BH66" s="279">
        <v>36.200000000000003</v>
      </c>
      <c r="BI66" s="280">
        <v>34.9</v>
      </c>
      <c r="BJ66" s="280">
        <v>1.3000000000000043</v>
      </c>
      <c r="BK66" s="283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587" t="str">
        <f t="shared" si="30"/>
        <v/>
      </c>
      <c r="AX67" s="587"/>
      <c r="AZ67" s="649"/>
      <c r="BA67" s="653"/>
      <c r="BB67" s="284" t="s">
        <v>148</v>
      </c>
      <c r="BC67" s="285" t="s">
        <v>149</v>
      </c>
      <c r="BD67" s="286">
        <v>147.6</v>
      </c>
      <c r="BE67" s="287">
        <v>147.4</v>
      </c>
      <c r="BF67" s="291">
        <v>0.19999999999998863</v>
      </c>
      <c r="BG67" s="289">
        <v>12</v>
      </c>
      <c r="BH67" s="286">
        <v>40.799999999999997</v>
      </c>
      <c r="BI67" s="287">
        <v>39.799999999999997</v>
      </c>
      <c r="BJ67" s="287">
        <v>1</v>
      </c>
      <c r="BK67" s="290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587" t="str">
        <f t="shared" si="30"/>
        <v/>
      </c>
      <c r="AX68" s="587"/>
      <c r="AZ68" s="649"/>
      <c r="BA68" s="651" t="s">
        <v>150</v>
      </c>
      <c r="BB68" s="270" t="s">
        <v>138</v>
      </c>
      <c r="BC68" s="271" t="s">
        <v>151</v>
      </c>
      <c r="BD68" s="272">
        <v>152.6</v>
      </c>
      <c r="BE68" s="273">
        <v>152.4</v>
      </c>
      <c r="BF68" s="273">
        <v>0.19999999999998863</v>
      </c>
      <c r="BG68" s="275">
        <v>11</v>
      </c>
      <c r="BH68" s="272">
        <v>44.8</v>
      </c>
      <c r="BI68" s="273">
        <v>44.4</v>
      </c>
      <c r="BJ68" s="273">
        <v>0.39999999999999858</v>
      </c>
      <c r="BK68" s="276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587" t="str">
        <f t="shared" si="30"/>
        <v/>
      </c>
      <c r="AX69" s="587"/>
      <c r="AZ69" s="649"/>
      <c r="BA69" s="652"/>
      <c r="BB69" s="277" t="s">
        <v>140</v>
      </c>
      <c r="BC69" s="278" t="s">
        <v>152</v>
      </c>
      <c r="BD69" s="279">
        <v>155.19999999999999</v>
      </c>
      <c r="BE69" s="280">
        <v>155</v>
      </c>
      <c r="BF69" s="292">
        <v>0.19999999999998863</v>
      </c>
      <c r="BG69" s="282">
        <v>10</v>
      </c>
      <c r="BH69" s="279">
        <v>48</v>
      </c>
      <c r="BI69" s="280">
        <v>47.5</v>
      </c>
      <c r="BJ69" s="280">
        <v>0.5</v>
      </c>
      <c r="BK69" s="283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587" t="str">
        <f t="shared" si="30"/>
        <v/>
      </c>
      <c r="AX70" s="587"/>
      <c r="AZ70" s="649"/>
      <c r="BA70" s="653"/>
      <c r="BB70" s="284" t="s">
        <v>142</v>
      </c>
      <c r="BC70" s="285" t="s">
        <v>153</v>
      </c>
      <c r="BD70" s="286">
        <v>156.69999999999999</v>
      </c>
      <c r="BE70" s="287">
        <v>156.4</v>
      </c>
      <c r="BF70" s="291">
        <v>0.29999999999998295</v>
      </c>
      <c r="BG70" s="289">
        <v>8</v>
      </c>
      <c r="BH70" s="286">
        <v>50.2</v>
      </c>
      <c r="BI70" s="287">
        <v>49.7</v>
      </c>
      <c r="BJ70" s="287">
        <v>0.5</v>
      </c>
      <c r="BK70" s="290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587" t="str">
        <f t="shared" si="30"/>
        <v/>
      </c>
      <c r="AX71" s="587"/>
      <c r="AZ71" s="649"/>
      <c r="BA71" s="651" t="s">
        <v>154</v>
      </c>
      <c r="BB71" s="270" t="s">
        <v>138</v>
      </c>
      <c r="BC71" s="271" t="s">
        <v>155</v>
      </c>
      <c r="BD71" s="272">
        <v>157.5</v>
      </c>
      <c r="BE71" s="273">
        <v>157</v>
      </c>
      <c r="BF71" s="273">
        <v>0.5</v>
      </c>
      <c r="BG71" s="275">
        <v>4</v>
      </c>
      <c r="BH71" s="272">
        <v>52.7</v>
      </c>
      <c r="BI71" s="273">
        <v>51</v>
      </c>
      <c r="BJ71" s="273">
        <v>1.7000000000000028</v>
      </c>
      <c r="BK71" s="276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587" t="str">
        <f t="shared" si="30"/>
        <v/>
      </c>
      <c r="AX72" s="587"/>
      <c r="AZ72" s="649"/>
      <c r="BA72" s="652"/>
      <c r="BB72" s="277" t="s">
        <v>140</v>
      </c>
      <c r="BC72" s="278" t="s">
        <v>156</v>
      </c>
      <c r="BD72" s="279">
        <v>158</v>
      </c>
      <c r="BE72" s="280">
        <v>157.5</v>
      </c>
      <c r="BF72" s="292">
        <v>0.5</v>
      </c>
      <c r="BG72" s="282">
        <v>6</v>
      </c>
      <c r="BH72" s="279">
        <v>52.5</v>
      </c>
      <c r="BI72" s="280">
        <v>51.9</v>
      </c>
      <c r="BJ72" s="280">
        <v>0.60000000000000142</v>
      </c>
      <c r="BK72" s="283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587" t="str">
        <f t="shared" si="30"/>
        <v/>
      </c>
      <c r="AX73" s="587"/>
      <c r="AZ73" s="650"/>
      <c r="BA73" s="653"/>
      <c r="BB73" s="284" t="s">
        <v>142</v>
      </c>
      <c r="BC73" s="285" t="s">
        <v>157</v>
      </c>
      <c r="BD73" s="286">
        <v>158.1</v>
      </c>
      <c r="BE73" s="287">
        <v>157.9</v>
      </c>
      <c r="BF73" s="291">
        <v>0.19999999999998863</v>
      </c>
      <c r="BG73" s="289">
        <v>13</v>
      </c>
      <c r="BH73" s="286">
        <v>53.6</v>
      </c>
      <c r="BI73" s="287">
        <v>52.5</v>
      </c>
      <c r="BJ73" s="287">
        <v>1.1000000000000014</v>
      </c>
      <c r="BK73" s="290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587" t="str">
        <f t="shared" si="30"/>
        <v/>
      </c>
      <c r="AX74" s="587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587" t="str">
        <f t="shared" ref="AW75:AW138" si="63">IF(AND(J75&lt;&gt;0,N75&lt;&gt;0,R75&lt;&gt;0,V75&lt;&gt;0,(OR(AB75&lt;&gt;0,AF75&lt;&gt;0)),AJ75&lt;&gt;0,AN75&lt;&gt;0,AR75&lt;&gt;0),VLOOKUP(AV75,$AV$311:$AW$315,2),"")</f>
        <v/>
      </c>
      <c r="AX75" s="587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587" t="str">
        <f t="shared" si="63"/>
        <v/>
      </c>
      <c r="AX76" s="587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587" t="str">
        <f t="shared" si="63"/>
        <v/>
      </c>
      <c r="AX77" s="587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587" t="str">
        <f t="shared" si="63"/>
        <v/>
      </c>
      <c r="AX78" s="587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587" t="str">
        <f t="shared" si="63"/>
        <v/>
      </c>
      <c r="AX79" s="587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587" t="str">
        <f t="shared" si="63"/>
        <v/>
      </c>
      <c r="AX80" s="587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587" t="str">
        <f t="shared" si="63"/>
        <v/>
      </c>
      <c r="AX81" s="587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587" t="str">
        <f t="shared" si="63"/>
        <v/>
      </c>
      <c r="AX82" s="587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587" t="str">
        <f t="shared" si="63"/>
        <v/>
      </c>
      <c r="AX83" s="587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587" t="str">
        <f t="shared" si="63"/>
        <v/>
      </c>
      <c r="AX84" s="587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587" t="str">
        <f t="shared" si="63"/>
        <v/>
      </c>
      <c r="AX85" s="587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587" t="str">
        <f t="shared" si="63"/>
        <v/>
      </c>
      <c r="AX86" s="587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587" t="str">
        <f t="shared" si="63"/>
        <v/>
      </c>
      <c r="AX87" s="587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587" t="str">
        <f t="shared" si="63"/>
        <v/>
      </c>
      <c r="AX88" s="587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587" t="str">
        <f t="shared" si="63"/>
        <v/>
      </c>
      <c r="AX89" s="587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587" t="str">
        <f t="shared" si="63"/>
        <v/>
      </c>
      <c r="AX90" s="587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587" t="str">
        <f t="shared" si="63"/>
        <v/>
      </c>
      <c r="AX91" s="587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587" t="str">
        <f t="shared" si="63"/>
        <v/>
      </c>
      <c r="AX92" s="587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587" t="str">
        <f t="shared" si="63"/>
        <v/>
      </c>
      <c r="AX93" s="587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587" t="str">
        <f t="shared" si="63"/>
        <v/>
      </c>
      <c r="AX94" s="587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587" t="str">
        <f t="shared" si="63"/>
        <v/>
      </c>
      <c r="AX95" s="587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587" t="str">
        <f t="shared" si="63"/>
        <v/>
      </c>
      <c r="AX96" s="587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587" t="str">
        <f t="shared" si="63"/>
        <v/>
      </c>
      <c r="AX97" s="587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587" t="str">
        <f t="shared" si="63"/>
        <v/>
      </c>
      <c r="AX98" s="587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587" t="str">
        <f t="shared" si="63"/>
        <v/>
      </c>
      <c r="AX99" s="587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587" t="str">
        <f t="shared" si="63"/>
        <v/>
      </c>
      <c r="AX100" s="587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587" t="str">
        <f t="shared" si="63"/>
        <v/>
      </c>
      <c r="AX101" s="587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587" t="str">
        <f t="shared" si="63"/>
        <v/>
      </c>
      <c r="AX102" s="587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587" t="str">
        <f t="shared" si="63"/>
        <v/>
      </c>
      <c r="AX103" s="587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587" t="str">
        <f t="shared" si="63"/>
        <v/>
      </c>
      <c r="AX104" s="587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587" t="str">
        <f t="shared" si="63"/>
        <v/>
      </c>
      <c r="AX105" s="587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587" t="str">
        <f t="shared" si="63"/>
        <v/>
      </c>
      <c r="AX106" s="587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587" t="str">
        <f t="shared" si="63"/>
        <v/>
      </c>
      <c r="AX107" s="587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587" t="str">
        <f t="shared" si="63"/>
        <v/>
      </c>
      <c r="AX108" s="587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587" t="str">
        <f t="shared" si="63"/>
        <v/>
      </c>
      <c r="AX109" s="587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587" t="str">
        <f t="shared" si="63"/>
        <v/>
      </c>
      <c r="AX110" s="587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587" t="str">
        <f t="shared" si="63"/>
        <v/>
      </c>
      <c r="AX111" s="587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587" t="str">
        <f t="shared" si="63"/>
        <v/>
      </c>
      <c r="AX112" s="587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587" t="str">
        <f t="shared" si="63"/>
        <v/>
      </c>
      <c r="AX113" s="587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587" t="str">
        <f t="shared" si="63"/>
        <v/>
      </c>
      <c r="AX114" s="587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587" t="str">
        <f t="shared" si="63"/>
        <v/>
      </c>
      <c r="AX115" s="587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587" t="str">
        <f t="shared" si="63"/>
        <v/>
      </c>
      <c r="AX116" s="587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587" t="str">
        <f t="shared" si="63"/>
        <v/>
      </c>
      <c r="AX117" s="587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587" t="str">
        <f t="shared" si="63"/>
        <v/>
      </c>
      <c r="AX118" s="587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587" t="str">
        <f t="shared" si="63"/>
        <v/>
      </c>
      <c r="AX119" s="587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587" t="str">
        <f t="shared" si="63"/>
        <v/>
      </c>
      <c r="AX120" s="587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587" t="str">
        <f t="shared" si="63"/>
        <v/>
      </c>
      <c r="AX121" s="587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587" t="str">
        <f t="shared" si="63"/>
        <v/>
      </c>
      <c r="AX122" s="587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587" t="str">
        <f t="shared" si="63"/>
        <v/>
      </c>
      <c r="AX123" s="587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587" t="str">
        <f t="shared" si="63"/>
        <v/>
      </c>
      <c r="AX124" s="587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587" t="str">
        <f t="shared" si="63"/>
        <v/>
      </c>
      <c r="AX125" s="587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587" t="str">
        <f t="shared" si="63"/>
        <v/>
      </c>
      <c r="AX126" s="587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587" t="str">
        <f t="shared" si="63"/>
        <v/>
      </c>
      <c r="AX127" s="587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587" t="str">
        <f t="shared" si="63"/>
        <v/>
      </c>
      <c r="AX128" s="587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587" t="str">
        <f t="shared" si="63"/>
        <v/>
      </c>
      <c r="AX129" s="587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587" t="str">
        <f t="shared" si="63"/>
        <v/>
      </c>
      <c r="AX130" s="587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587" t="str">
        <f t="shared" si="63"/>
        <v/>
      </c>
      <c r="AX131" s="587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587" t="str">
        <f t="shared" si="63"/>
        <v/>
      </c>
      <c r="AX132" s="587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587" t="str">
        <f t="shared" si="63"/>
        <v/>
      </c>
      <c r="AX133" s="587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587" t="str">
        <f t="shared" si="63"/>
        <v/>
      </c>
      <c r="AX134" s="587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587" t="str">
        <f t="shared" si="63"/>
        <v/>
      </c>
      <c r="AX135" s="587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587" t="str">
        <f t="shared" si="63"/>
        <v/>
      </c>
      <c r="AX136" s="587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587" t="str">
        <f t="shared" si="63"/>
        <v/>
      </c>
      <c r="AX137" s="587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587" t="str">
        <f t="shared" si="63"/>
        <v/>
      </c>
      <c r="AX138" s="587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587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587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587" t="str">
        <f t="shared" si="96"/>
        <v/>
      </c>
      <c r="AX140" s="587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587" t="str">
        <f t="shared" si="96"/>
        <v/>
      </c>
      <c r="AX141" s="587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587" t="str">
        <f t="shared" si="96"/>
        <v/>
      </c>
      <c r="AX142" s="587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587" t="str">
        <f t="shared" si="96"/>
        <v/>
      </c>
      <c r="AX143" s="587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587" t="str">
        <f t="shared" si="96"/>
        <v/>
      </c>
      <c r="AX144" s="587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587" t="str">
        <f t="shared" si="96"/>
        <v/>
      </c>
      <c r="AX145" s="587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587" t="str">
        <f t="shared" si="96"/>
        <v/>
      </c>
      <c r="AX146" s="587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587" t="str">
        <f t="shared" si="96"/>
        <v/>
      </c>
      <c r="AX147" s="587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587" t="str">
        <f t="shared" si="96"/>
        <v/>
      </c>
      <c r="AX148" s="587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587" t="str">
        <f t="shared" si="96"/>
        <v/>
      </c>
      <c r="AX149" s="587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587" t="str">
        <f t="shared" si="96"/>
        <v/>
      </c>
      <c r="AX150" s="587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587" t="str">
        <f t="shared" si="96"/>
        <v/>
      </c>
      <c r="AX151" s="587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587" t="str">
        <f t="shared" si="96"/>
        <v/>
      </c>
      <c r="AX152" s="587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587" t="str">
        <f t="shared" si="96"/>
        <v/>
      </c>
      <c r="AX153" s="587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587" t="str">
        <f t="shared" si="96"/>
        <v/>
      </c>
      <c r="AX154" s="587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587" t="str">
        <f t="shared" si="96"/>
        <v/>
      </c>
      <c r="AX155" s="587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587" t="str">
        <f t="shared" si="96"/>
        <v/>
      </c>
      <c r="AX156" s="587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587" t="str">
        <f t="shared" si="96"/>
        <v/>
      </c>
      <c r="AX157" s="587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587" t="str">
        <f t="shared" si="96"/>
        <v/>
      </c>
      <c r="AX158" s="587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587" t="str">
        <f t="shared" si="96"/>
        <v/>
      </c>
      <c r="AX159" s="587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587" t="str">
        <f t="shared" si="96"/>
        <v/>
      </c>
      <c r="AX160" s="587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587" t="str">
        <f t="shared" si="96"/>
        <v/>
      </c>
      <c r="AX161" s="587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587" t="str">
        <f t="shared" si="96"/>
        <v/>
      </c>
      <c r="AX162" s="587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587" t="str">
        <f t="shared" si="96"/>
        <v/>
      </c>
      <c r="AX163" s="587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587" t="str">
        <f t="shared" si="96"/>
        <v/>
      </c>
      <c r="AX164" s="587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587" t="str">
        <f t="shared" si="96"/>
        <v/>
      </c>
      <c r="AX165" s="587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587" t="str">
        <f t="shared" si="96"/>
        <v/>
      </c>
      <c r="AX166" s="587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587" t="str">
        <f t="shared" si="96"/>
        <v/>
      </c>
      <c r="AX167" s="587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587" t="str">
        <f t="shared" si="96"/>
        <v/>
      </c>
      <c r="AX168" s="587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587" t="str">
        <f t="shared" si="96"/>
        <v/>
      </c>
      <c r="AX169" s="587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587" t="str">
        <f t="shared" si="96"/>
        <v/>
      </c>
      <c r="AX170" s="587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587" t="str">
        <f t="shared" si="96"/>
        <v/>
      </c>
      <c r="AX171" s="587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587" t="str">
        <f t="shared" si="96"/>
        <v/>
      </c>
      <c r="AX172" s="587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587" t="str">
        <f t="shared" si="96"/>
        <v/>
      </c>
      <c r="AX173" s="587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587" t="str">
        <f t="shared" si="96"/>
        <v/>
      </c>
      <c r="AX174" s="587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587" t="str">
        <f t="shared" si="96"/>
        <v/>
      </c>
      <c r="AX175" s="587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587" t="str">
        <f t="shared" si="96"/>
        <v/>
      </c>
      <c r="AX176" s="587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587" t="str">
        <f t="shared" si="96"/>
        <v/>
      </c>
      <c r="AX177" s="587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587" t="str">
        <f t="shared" si="96"/>
        <v/>
      </c>
      <c r="AX178" s="587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587" t="str">
        <f t="shared" si="96"/>
        <v/>
      </c>
      <c r="AX179" s="587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587" t="str">
        <f t="shared" si="96"/>
        <v/>
      </c>
      <c r="AX180" s="587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587" t="str">
        <f t="shared" si="96"/>
        <v/>
      </c>
      <c r="AX181" s="587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587" t="str">
        <f t="shared" si="96"/>
        <v/>
      </c>
      <c r="AX182" s="587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587" t="str">
        <f t="shared" si="96"/>
        <v/>
      </c>
      <c r="AX183" s="587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587" t="str">
        <f t="shared" si="96"/>
        <v/>
      </c>
      <c r="AX184" s="587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587" t="str">
        <f t="shared" si="96"/>
        <v/>
      </c>
      <c r="AX185" s="587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587" t="str">
        <f t="shared" si="96"/>
        <v/>
      </c>
      <c r="AX186" s="587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587" t="str">
        <f t="shared" si="96"/>
        <v/>
      </c>
      <c r="AX187" s="587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587" t="str">
        <f t="shared" si="96"/>
        <v/>
      </c>
      <c r="AX188" s="587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587" t="str">
        <f t="shared" si="96"/>
        <v/>
      </c>
      <c r="AX189" s="587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587" t="str">
        <f t="shared" si="96"/>
        <v/>
      </c>
      <c r="AX190" s="587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587" t="str">
        <f t="shared" si="96"/>
        <v/>
      </c>
      <c r="AX191" s="587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587" t="str">
        <f t="shared" si="96"/>
        <v/>
      </c>
      <c r="AX192" s="587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587" t="str">
        <f t="shared" si="96"/>
        <v/>
      </c>
      <c r="AX193" s="587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587" t="str">
        <f t="shared" si="96"/>
        <v/>
      </c>
      <c r="AX194" s="587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587" t="str">
        <f t="shared" si="96"/>
        <v/>
      </c>
      <c r="AX195" s="587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587" t="str">
        <f t="shared" si="96"/>
        <v/>
      </c>
      <c r="AX196" s="587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587" t="str">
        <f t="shared" si="96"/>
        <v/>
      </c>
      <c r="AX197" s="587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587" t="str">
        <f t="shared" si="96"/>
        <v/>
      </c>
      <c r="AX198" s="587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587" t="str">
        <f t="shared" si="96"/>
        <v/>
      </c>
      <c r="AX199" s="587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587" t="str">
        <f t="shared" si="96"/>
        <v/>
      </c>
      <c r="AX200" s="587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587" t="str">
        <f t="shared" si="96"/>
        <v/>
      </c>
      <c r="AX201" s="587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587" t="str">
        <f t="shared" si="96"/>
        <v/>
      </c>
      <c r="AX202" s="587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587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587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587" t="str">
        <f t="shared" si="129"/>
        <v/>
      </c>
      <c r="AX204" s="587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587" t="str">
        <f t="shared" si="129"/>
        <v/>
      </c>
      <c r="AX205" s="587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587" t="str">
        <f t="shared" si="129"/>
        <v/>
      </c>
      <c r="AX206" s="587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587" t="str">
        <f t="shared" si="129"/>
        <v/>
      </c>
      <c r="AX207" s="587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587" t="str">
        <f t="shared" si="129"/>
        <v/>
      </c>
      <c r="AX208" s="587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587" t="str">
        <f t="shared" si="129"/>
        <v/>
      </c>
      <c r="AX209" s="587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587" t="str">
        <f t="shared" si="129"/>
        <v/>
      </c>
      <c r="AX210" s="587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587" t="str">
        <f t="shared" si="129"/>
        <v/>
      </c>
      <c r="AX211" s="587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587" t="str">
        <f t="shared" si="129"/>
        <v/>
      </c>
      <c r="AX212" s="587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587" t="str">
        <f t="shared" si="129"/>
        <v/>
      </c>
      <c r="AX213" s="587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587" t="str">
        <f t="shared" si="129"/>
        <v/>
      </c>
      <c r="AX214" s="587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587" t="str">
        <f t="shared" si="129"/>
        <v/>
      </c>
      <c r="AX215" s="587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587" t="str">
        <f t="shared" si="129"/>
        <v/>
      </c>
      <c r="AX216" s="587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587" t="str">
        <f t="shared" si="129"/>
        <v/>
      </c>
      <c r="AX217" s="587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587" t="str">
        <f t="shared" si="129"/>
        <v/>
      </c>
      <c r="AX218" s="587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587" t="str">
        <f t="shared" si="129"/>
        <v/>
      </c>
      <c r="AX219" s="587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587" t="str">
        <f t="shared" si="129"/>
        <v/>
      </c>
      <c r="AX220" s="587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587" t="str">
        <f t="shared" si="129"/>
        <v/>
      </c>
      <c r="AX221" s="587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587" t="str">
        <f t="shared" si="129"/>
        <v/>
      </c>
      <c r="AX222" s="587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587" t="str">
        <f t="shared" si="129"/>
        <v/>
      </c>
      <c r="AX223" s="587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587" t="str">
        <f t="shared" si="129"/>
        <v/>
      </c>
      <c r="AX224" s="587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587" t="str">
        <f t="shared" si="129"/>
        <v/>
      </c>
      <c r="AX225" s="587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587" t="str">
        <f t="shared" si="129"/>
        <v/>
      </c>
      <c r="AX226" s="587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587" t="str">
        <f t="shared" si="129"/>
        <v/>
      </c>
      <c r="AX227" s="587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587" t="str">
        <f t="shared" si="129"/>
        <v/>
      </c>
      <c r="AX228" s="587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587" t="str">
        <f t="shared" si="129"/>
        <v/>
      </c>
      <c r="AX229" s="587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587" t="str">
        <f t="shared" si="129"/>
        <v/>
      </c>
      <c r="AX230" s="587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587" t="str">
        <f t="shared" si="129"/>
        <v/>
      </c>
      <c r="AX231" s="587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587" t="str">
        <f t="shared" si="129"/>
        <v/>
      </c>
      <c r="AX232" s="587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587" t="str">
        <f t="shared" si="129"/>
        <v/>
      </c>
      <c r="AX233" s="587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587" t="str">
        <f t="shared" si="129"/>
        <v/>
      </c>
      <c r="AX234" s="587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587" t="str">
        <f t="shared" si="129"/>
        <v/>
      </c>
      <c r="AX235" s="587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587" t="str">
        <f t="shared" si="129"/>
        <v/>
      </c>
      <c r="AX236" s="587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587" t="str">
        <f t="shared" si="129"/>
        <v/>
      </c>
      <c r="AX237" s="587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587" t="str">
        <f t="shared" si="129"/>
        <v/>
      </c>
      <c r="AX238" s="587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587" t="str">
        <f t="shared" si="129"/>
        <v/>
      </c>
      <c r="AX239" s="587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587" t="str">
        <f t="shared" si="129"/>
        <v/>
      </c>
      <c r="AX240" s="587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587" t="str">
        <f t="shared" si="129"/>
        <v/>
      </c>
      <c r="AX241" s="587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587" t="str">
        <f t="shared" si="129"/>
        <v/>
      </c>
      <c r="AX242" s="587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587" t="str">
        <f t="shared" si="129"/>
        <v/>
      </c>
      <c r="AX243" s="587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587" t="str">
        <f t="shared" si="129"/>
        <v/>
      </c>
      <c r="AX244" s="587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587" t="str">
        <f t="shared" si="129"/>
        <v/>
      </c>
      <c r="AX245" s="587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587" t="str">
        <f t="shared" si="129"/>
        <v/>
      </c>
      <c r="AX246" s="587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587" t="str">
        <f t="shared" si="129"/>
        <v/>
      </c>
      <c r="AX247" s="587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587" t="str">
        <f t="shared" si="129"/>
        <v/>
      </c>
      <c r="AX248" s="587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587" t="str">
        <f t="shared" si="129"/>
        <v/>
      </c>
      <c r="AX249" s="587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587" t="str">
        <f t="shared" si="129"/>
        <v/>
      </c>
      <c r="AX250" s="587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587" t="str">
        <f t="shared" si="129"/>
        <v/>
      </c>
      <c r="AX251" s="587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587" t="str">
        <f t="shared" si="129"/>
        <v/>
      </c>
      <c r="AX252" s="587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587" t="str">
        <f t="shared" si="129"/>
        <v/>
      </c>
      <c r="AX253" s="587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587" t="str">
        <f t="shared" si="129"/>
        <v/>
      </c>
      <c r="AX254" s="587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587" t="str">
        <f t="shared" si="129"/>
        <v/>
      </c>
      <c r="AX255" s="587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587" t="str">
        <f t="shared" si="129"/>
        <v/>
      </c>
      <c r="AX256" s="587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587" t="str">
        <f t="shared" si="129"/>
        <v/>
      </c>
      <c r="AX257" s="587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587" t="str">
        <f t="shared" si="129"/>
        <v/>
      </c>
      <c r="AX258" s="587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587" t="str">
        <f t="shared" si="129"/>
        <v/>
      </c>
      <c r="AX259" s="587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587" t="str">
        <f t="shared" si="129"/>
        <v/>
      </c>
      <c r="AX260" s="587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587" t="str">
        <f t="shared" si="129"/>
        <v/>
      </c>
      <c r="AX261" s="587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587" t="str">
        <f t="shared" si="129"/>
        <v/>
      </c>
      <c r="AX262" s="587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587" t="str">
        <f t="shared" si="129"/>
        <v/>
      </c>
      <c r="AX263" s="587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587" t="str">
        <f t="shared" si="129"/>
        <v/>
      </c>
      <c r="AX264" s="587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587" t="str">
        <f t="shared" si="129"/>
        <v/>
      </c>
      <c r="AX265" s="587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587" t="str">
        <f t="shared" si="129"/>
        <v/>
      </c>
      <c r="AX266" s="587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587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587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587" t="str">
        <f t="shared" si="162"/>
        <v/>
      </c>
      <c r="AX268" s="587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587" t="str">
        <f t="shared" si="162"/>
        <v/>
      </c>
      <c r="AX269" s="587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587" t="str">
        <f t="shared" si="162"/>
        <v/>
      </c>
      <c r="AX270" s="587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587" t="str">
        <f t="shared" si="162"/>
        <v/>
      </c>
      <c r="AX271" s="587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587" t="str">
        <f t="shared" si="162"/>
        <v/>
      </c>
      <c r="AX272" s="587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587" t="str">
        <f t="shared" si="162"/>
        <v/>
      </c>
      <c r="AX273" s="587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587" t="str">
        <f t="shared" si="162"/>
        <v/>
      </c>
      <c r="AX274" s="587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587" t="str">
        <f t="shared" si="162"/>
        <v/>
      </c>
      <c r="AX275" s="587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587" t="str">
        <f t="shared" si="162"/>
        <v/>
      </c>
      <c r="AX276" s="587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587" t="str">
        <f t="shared" si="162"/>
        <v/>
      </c>
      <c r="AX277" s="587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587" t="str">
        <f t="shared" si="162"/>
        <v/>
      </c>
      <c r="AX278" s="587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587" t="str">
        <f t="shared" si="162"/>
        <v/>
      </c>
      <c r="AX279" s="587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587" t="str">
        <f t="shared" si="162"/>
        <v/>
      </c>
      <c r="AX280" s="587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587" t="str">
        <f t="shared" si="162"/>
        <v/>
      </c>
      <c r="AX281" s="587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587" t="str">
        <f t="shared" si="162"/>
        <v/>
      </c>
      <c r="AX282" s="587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587" t="str">
        <f t="shared" si="162"/>
        <v/>
      </c>
      <c r="AX283" s="587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587" t="str">
        <f t="shared" si="162"/>
        <v/>
      </c>
      <c r="AX284" s="587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587" t="str">
        <f t="shared" si="162"/>
        <v/>
      </c>
      <c r="AX285" s="587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587" t="str">
        <f t="shared" si="162"/>
        <v/>
      </c>
      <c r="AX286" s="587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587" t="str">
        <f t="shared" si="162"/>
        <v/>
      </c>
      <c r="AX287" s="587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587" t="str">
        <f t="shared" si="162"/>
        <v/>
      </c>
      <c r="AX288" s="587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587" t="str">
        <f t="shared" si="162"/>
        <v/>
      </c>
      <c r="AX289" s="587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587" t="str">
        <f t="shared" si="162"/>
        <v/>
      </c>
      <c r="AX290" s="587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587" t="str">
        <f t="shared" si="162"/>
        <v/>
      </c>
      <c r="AX291" s="587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587" t="str">
        <f t="shared" si="162"/>
        <v/>
      </c>
      <c r="AX292" s="587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587" t="str">
        <f t="shared" si="162"/>
        <v/>
      </c>
      <c r="AX293" s="587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587" t="str">
        <f t="shared" si="162"/>
        <v/>
      </c>
      <c r="AX294" s="587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587" t="str">
        <f t="shared" si="162"/>
        <v/>
      </c>
      <c r="AX295" s="587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587" t="str">
        <f t="shared" si="162"/>
        <v/>
      </c>
      <c r="AX296" s="587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587" t="str">
        <f t="shared" si="162"/>
        <v/>
      </c>
      <c r="AX297" s="587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587" t="str">
        <f t="shared" si="162"/>
        <v/>
      </c>
      <c r="AX298" s="587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587" t="str">
        <f t="shared" si="162"/>
        <v/>
      </c>
      <c r="AX299" s="587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587" t="str">
        <f t="shared" si="162"/>
        <v/>
      </c>
      <c r="AX300" s="587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587" t="str">
        <f t="shared" si="162"/>
        <v/>
      </c>
      <c r="AX301" s="587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587" t="str">
        <f t="shared" si="162"/>
        <v/>
      </c>
      <c r="AX302" s="587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587" t="str">
        <f t="shared" si="162"/>
        <v/>
      </c>
      <c r="AX303" s="587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587" t="str">
        <f t="shared" si="162"/>
        <v/>
      </c>
      <c r="AX304" s="587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587" t="str">
        <f t="shared" si="162"/>
        <v/>
      </c>
      <c r="AX305" s="587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587" t="str">
        <f t="shared" si="162"/>
        <v/>
      </c>
      <c r="AX306" s="587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587" t="str">
        <f t="shared" si="162"/>
        <v/>
      </c>
      <c r="AX307" s="587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587" t="str">
        <f t="shared" si="162"/>
        <v/>
      </c>
      <c r="AX308" s="587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587" t="str">
        <f t="shared" si="162"/>
        <v/>
      </c>
      <c r="AX309" s="587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18</v>
      </c>
      <c r="M312" s="135">
        <v>2</v>
      </c>
      <c r="P312" s="136">
        <v>13</v>
      </c>
      <c r="Q312" s="137">
        <v>2</v>
      </c>
      <c r="T312" s="136">
        <v>21</v>
      </c>
      <c r="U312" s="137">
        <v>2</v>
      </c>
      <c r="X312" s="136">
        <v>30</v>
      </c>
      <c r="Y312" s="137">
        <v>2</v>
      </c>
      <c r="Z312" s="132"/>
      <c r="AA312" s="132"/>
      <c r="AD312" s="138">
        <v>300</v>
      </c>
      <c r="AE312" s="137">
        <v>9</v>
      </c>
      <c r="AH312" s="136">
        <v>26</v>
      </c>
      <c r="AI312" s="137">
        <v>2</v>
      </c>
      <c r="AL312" s="136">
        <v>6.7</v>
      </c>
      <c r="AM312" s="137">
        <v>9</v>
      </c>
      <c r="AP312" s="136">
        <v>150</v>
      </c>
      <c r="AQ312" s="137">
        <v>2</v>
      </c>
      <c r="AT312" s="136">
        <v>13</v>
      </c>
      <c r="AU312" s="137">
        <v>2</v>
      </c>
      <c r="AV312" s="173">
        <v>22</v>
      </c>
      <c r="AW312" s="137" t="s">
        <v>109</v>
      </c>
    </row>
    <row r="313" spans="1:50">
      <c r="L313" s="134">
        <v>23</v>
      </c>
      <c r="M313" s="135">
        <v>3</v>
      </c>
      <c r="P313" s="136">
        <v>16</v>
      </c>
      <c r="Q313" s="137">
        <v>3</v>
      </c>
      <c r="T313" s="136">
        <v>28</v>
      </c>
      <c r="U313" s="137">
        <v>3</v>
      </c>
      <c r="X313" s="136">
        <v>37</v>
      </c>
      <c r="Y313" s="137">
        <v>3</v>
      </c>
      <c r="Z313" s="132"/>
      <c r="AA313" s="132"/>
      <c r="AD313" s="138">
        <v>317</v>
      </c>
      <c r="AE313" s="137">
        <v>8</v>
      </c>
      <c r="AH313" s="136">
        <v>37</v>
      </c>
      <c r="AI313" s="137">
        <v>3</v>
      </c>
      <c r="AL313" s="139">
        <v>6.9</v>
      </c>
      <c r="AM313" s="137">
        <v>8</v>
      </c>
      <c r="AP313" s="136">
        <v>170</v>
      </c>
      <c r="AQ313" s="137">
        <v>3</v>
      </c>
      <c r="AT313" s="136">
        <v>16</v>
      </c>
      <c r="AU313" s="137">
        <v>3</v>
      </c>
      <c r="AV313" s="173">
        <v>32</v>
      </c>
      <c r="AW313" s="137" t="s">
        <v>110</v>
      </c>
    </row>
    <row r="314" spans="1:50">
      <c r="L314" s="134">
        <v>28</v>
      </c>
      <c r="M314" s="135">
        <v>4</v>
      </c>
      <c r="P314" s="136">
        <v>19</v>
      </c>
      <c r="Q314" s="137">
        <v>4</v>
      </c>
      <c r="T314" s="136">
        <v>33</v>
      </c>
      <c r="U314" s="137">
        <v>4</v>
      </c>
      <c r="X314" s="136">
        <v>41</v>
      </c>
      <c r="Y314" s="137">
        <v>4</v>
      </c>
      <c r="Z314" s="132"/>
      <c r="AA314" s="132"/>
      <c r="AD314" s="138">
        <v>334</v>
      </c>
      <c r="AE314" s="137">
        <v>7</v>
      </c>
      <c r="AH314" s="136">
        <v>51</v>
      </c>
      <c r="AI314" s="137">
        <v>4</v>
      </c>
      <c r="AL314" s="136">
        <v>7.1</v>
      </c>
      <c r="AM314" s="137">
        <v>7</v>
      </c>
      <c r="AP314" s="136">
        <v>188</v>
      </c>
      <c r="AQ314" s="137">
        <v>4</v>
      </c>
      <c r="AT314" s="136">
        <v>19</v>
      </c>
      <c r="AU314" s="137">
        <v>4</v>
      </c>
      <c r="AV314" s="173">
        <v>41</v>
      </c>
      <c r="AW314" s="137" t="s">
        <v>111</v>
      </c>
    </row>
    <row r="315" spans="1:50" ht="14.25" thickBot="1">
      <c r="L315" s="134">
        <v>33</v>
      </c>
      <c r="M315" s="135">
        <v>5</v>
      </c>
      <c r="P315" s="140">
        <v>22</v>
      </c>
      <c r="Q315" s="141">
        <v>5</v>
      </c>
      <c r="T315" s="140">
        <v>39</v>
      </c>
      <c r="U315" s="141">
        <v>5</v>
      </c>
      <c r="X315" s="140">
        <v>45</v>
      </c>
      <c r="Y315" s="141">
        <v>5</v>
      </c>
      <c r="Z315" s="132"/>
      <c r="AA315" s="132"/>
      <c r="AD315" s="142">
        <v>356</v>
      </c>
      <c r="AE315" s="141">
        <v>6</v>
      </c>
      <c r="AH315" s="140">
        <v>63</v>
      </c>
      <c r="AI315" s="141">
        <v>5</v>
      </c>
      <c r="AL315" s="140">
        <v>7.3</v>
      </c>
      <c r="AM315" s="141">
        <v>6</v>
      </c>
      <c r="AP315" s="140">
        <v>203</v>
      </c>
      <c r="AQ315" s="141">
        <v>5</v>
      </c>
      <c r="AT315" s="140">
        <v>22</v>
      </c>
      <c r="AU315" s="141">
        <v>5</v>
      </c>
      <c r="AV315" s="174">
        <v>51</v>
      </c>
      <c r="AW315" s="143" t="s">
        <v>112</v>
      </c>
    </row>
    <row r="316" spans="1:50">
      <c r="L316" s="134">
        <v>38</v>
      </c>
      <c r="M316" s="135">
        <v>6</v>
      </c>
      <c r="P316" s="136">
        <v>25</v>
      </c>
      <c r="Q316" s="137">
        <v>6</v>
      </c>
      <c r="T316" s="136">
        <v>44</v>
      </c>
      <c r="U316" s="137">
        <v>6</v>
      </c>
      <c r="X316" s="136">
        <v>49</v>
      </c>
      <c r="Y316" s="137">
        <v>6</v>
      </c>
      <c r="Z316" s="132"/>
      <c r="AA316" s="132"/>
      <c r="AD316" s="138">
        <v>383</v>
      </c>
      <c r="AE316" s="137">
        <v>5</v>
      </c>
      <c r="AH316" s="136">
        <v>76</v>
      </c>
      <c r="AI316" s="137">
        <v>6</v>
      </c>
      <c r="AL316" s="136">
        <v>7.6</v>
      </c>
      <c r="AM316" s="137">
        <v>5</v>
      </c>
      <c r="AP316" s="136">
        <v>218</v>
      </c>
      <c r="AQ316" s="137">
        <v>6</v>
      </c>
      <c r="AT316" s="144">
        <v>25</v>
      </c>
      <c r="AU316" s="145">
        <v>6</v>
      </c>
      <c r="AV316" s="146"/>
      <c r="AW316" s="146"/>
    </row>
    <row r="317" spans="1:50">
      <c r="L317" s="134">
        <v>43</v>
      </c>
      <c r="M317" s="135">
        <v>7</v>
      </c>
      <c r="P317" s="136">
        <v>27</v>
      </c>
      <c r="Q317" s="137">
        <v>7</v>
      </c>
      <c r="T317" s="136">
        <v>49</v>
      </c>
      <c r="U317" s="137">
        <v>7</v>
      </c>
      <c r="X317" s="136">
        <v>53</v>
      </c>
      <c r="Y317" s="137">
        <v>7</v>
      </c>
      <c r="Z317" s="132"/>
      <c r="AA317" s="132"/>
      <c r="AD317" s="138">
        <v>411</v>
      </c>
      <c r="AE317" s="137">
        <v>4</v>
      </c>
      <c r="AH317" s="136">
        <v>90</v>
      </c>
      <c r="AI317" s="137">
        <v>7</v>
      </c>
      <c r="AL317" s="139">
        <v>8</v>
      </c>
      <c r="AM317" s="137">
        <v>4</v>
      </c>
      <c r="AP317" s="136">
        <v>230</v>
      </c>
      <c r="AQ317" s="137">
        <v>7</v>
      </c>
      <c r="AT317" s="136">
        <v>28</v>
      </c>
      <c r="AU317" s="137">
        <v>7</v>
      </c>
      <c r="AV317" s="146"/>
      <c r="AW317" s="146"/>
    </row>
    <row r="318" spans="1:50">
      <c r="L318" s="134">
        <v>47</v>
      </c>
      <c r="M318" s="135">
        <v>8</v>
      </c>
      <c r="P318" s="136">
        <v>30</v>
      </c>
      <c r="Q318" s="137">
        <v>8</v>
      </c>
      <c r="T318" s="136">
        <v>53</v>
      </c>
      <c r="U318" s="137">
        <v>8</v>
      </c>
      <c r="X318" s="136">
        <v>56</v>
      </c>
      <c r="Y318" s="137">
        <v>8</v>
      </c>
      <c r="Z318" s="132"/>
      <c r="AA318" s="132"/>
      <c r="AD318" s="138">
        <v>451</v>
      </c>
      <c r="AE318" s="137">
        <v>3</v>
      </c>
      <c r="AH318" s="136">
        <v>102</v>
      </c>
      <c r="AI318" s="137">
        <v>8</v>
      </c>
      <c r="AL318" s="136">
        <v>8.5</v>
      </c>
      <c r="AM318" s="137">
        <v>3</v>
      </c>
      <c r="AP318" s="136">
        <v>242</v>
      </c>
      <c r="AQ318" s="137">
        <v>8</v>
      </c>
      <c r="AT318" s="136">
        <v>31</v>
      </c>
      <c r="AU318" s="137">
        <v>8</v>
      </c>
      <c r="AV318" s="146"/>
      <c r="AW318" s="146"/>
    </row>
    <row r="319" spans="1:50">
      <c r="L319" s="134">
        <v>51</v>
      </c>
      <c r="M319" s="135">
        <v>9</v>
      </c>
      <c r="P319" s="136">
        <v>33</v>
      </c>
      <c r="Q319" s="137">
        <v>9</v>
      </c>
      <c r="T319" s="136">
        <v>58</v>
      </c>
      <c r="U319" s="137">
        <v>9</v>
      </c>
      <c r="X319" s="136">
        <v>60</v>
      </c>
      <c r="Y319" s="137">
        <v>9</v>
      </c>
      <c r="Z319" s="132"/>
      <c r="AA319" s="132"/>
      <c r="AD319" s="138">
        <v>500</v>
      </c>
      <c r="AE319" s="137">
        <v>2</v>
      </c>
      <c r="AH319" s="136">
        <v>113</v>
      </c>
      <c r="AI319" s="137">
        <v>9</v>
      </c>
      <c r="AL319" s="136">
        <v>9.1</v>
      </c>
      <c r="AM319" s="137">
        <v>2</v>
      </c>
      <c r="AP319" s="136">
        <v>254</v>
      </c>
      <c r="AQ319" s="137">
        <v>9</v>
      </c>
      <c r="AT319" s="136">
        <v>34</v>
      </c>
      <c r="AU319" s="137">
        <v>9</v>
      </c>
      <c r="AV319" s="146"/>
      <c r="AW319" s="146"/>
    </row>
    <row r="320" spans="1:50" ht="14.25" thickBot="1">
      <c r="L320" s="147">
        <v>56</v>
      </c>
      <c r="M320" s="148">
        <v>10</v>
      </c>
      <c r="P320" s="149">
        <v>35</v>
      </c>
      <c r="Q320" s="150">
        <v>10</v>
      </c>
      <c r="T320" s="149">
        <v>64</v>
      </c>
      <c r="U320" s="150">
        <v>10</v>
      </c>
      <c r="X320" s="149">
        <v>63</v>
      </c>
      <c r="Y320" s="150">
        <v>10</v>
      </c>
      <c r="Z320" s="132"/>
      <c r="AA320" s="132"/>
      <c r="AD320" s="151">
        <v>561</v>
      </c>
      <c r="AE320" s="150">
        <v>1</v>
      </c>
      <c r="AH320" s="149">
        <v>125</v>
      </c>
      <c r="AI320" s="150">
        <v>10</v>
      </c>
      <c r="AL320" s="149">
        <v>9.8000000000000007</v>
      </c>
      <c r="AM320" s="150">
        <v>1</v>
      </c>
      <c r="AP320" s="149">
        <v>265</v>
      </c>
      <c r="AQ320" s="150">
        <v>10</v>
      </c>
      <c r="AT320" s="149">
        <v>37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AW164:AX164"/>
    <mergeCell ref="AW165:AX165"/>
    <mergeCell ref="AW160:AX160"/>
    <mergeCell ref="AW161:AX161"/>
    <mergeCell ref="AW162:AX162"/>
    <mergeCell ref="AW163:AX163"/>
    <mergeCell ref="BM31:BO31"/>
    <mergeCell ref="BP31:BR31"/>
    <mergeCell ref="AZ11:AZ12"/>
    <mergeCell ref="BA11:BC11"/>
    <mergeCell ref="BD11:BF11"/>
    <mergeCell ref="BG11:BI11"/>
    <mergeCell ref="BJ11:BL11"/>
    <mergeCell ref="BM11:BO11"/>
    <mergeCell ref="AW151:AX151"/>
    <mergeCell ref="AW144:AX144"/>
    <mergeCell ref="AW145:AX145"/>
    <mergeCell ref="AW146:AX146"/>
    <mergeCell ref="AW147:AX147"/>
    <mergeCell ref="AW156:AX156"/>
    <mergeCell ref="AW157:AX157"/>
    <mergeCell ref="AW158:AX158"/>
    <mergeCell ref="AW159:AX159"/>
    <mergeCell ref="AW152:AX152"/>
    <mergeCell ref="AW153:AX153"/>
    <mergeCell ref="AW154:AX154"/>
    <mergeCell ref="AW155:AX155"/>
    <mergeCell ref="AW142:AX142"/>
    <mergeCell ref="AW143:AX143"/>
    <mergeCell ref="AW136:AX136"/>
    <mergeCell ref="AW137:AX137"/>
    <mergeCell ref="AW138:AX138"/>
    <mergeCell ref="AW139:AX139"/>
    <mergeCell ref="AW148:AX148"/>
    <mergeCell ref="AW149:AX149"/>
    <mergeCell ref="AW150:AX150"/>
    <mergeCell ref="AW133:AX133"/>
    <mergeCell ref="AW134:AX134"/>
    <mergeCell ref="AW135:AX135"/>
    <mergeCell ref="AW128:AX128"/>
    <mergeCell ref="AW129:AX129"/>
    <mergeCell ref="AW130:AX130"/>
    <mergeCell ref="AW131:AX131"/>
    <mergeCell ref="AW140:AX140"/>
    <mergeCell ref="AW141:AX141"/>
    <mergeCell ref="AW124:AX124"/>
    <mergeCell ref="AW125:AX125"/>
    <mergeCell ref="AW126:AX126"/>
    <mergeCell ref="AW127:AX127"/>
    <mergeCell ref="AW120:AX120"/>
    <mergeCell ref="AW121:AX121"/>
    <mergeCell ref="AW122:AX122"/>
    <mergeCell ref="AW123:AX123"/>
    <mergeCell ref="AW132:AX132"/>
    <mergeCell ref="AW111:AX111"/>
    <mergeCell ref="AW104:AX104"/>
    <mergeCell ref="AW105:AX105"/>
    <mergeCell ref="AW106:AX106"/>
    <mergeCell ref="AW107:AX107"/>
    <mergeCell ref="AW116:AX116"/>
    <mergeCell ref="AW117:AX117"/>
    <mergeCell ref="AW118:AX118"/>
    <mergeCell ref="AW119:AX119"/>
    <mergeCell ref="AW112:AX112"/>
    <mergeCell ref="AW113:AX113"/>
    <mergeCell ref="AW114:AX114"/>
    <mergeCell ref="AW115:AX115"/>
    <mergeCell ref="AW102:AX102"/>
    <mergeCell ref="AW103:AX103"/>
    <mergeCell ref="AW96:AX96"/>
    <mergeCell ref="AW97:AX97"/>
    <mergeCell ref="AW98:AX98"/>
    <mergeCell ref="AW99:AX99"/>
    <mergeCell ref="AW108:AX108"/>
    <mergeCell ref="AW109:AX109"/>
    <mergeCell ref="AW110:AX110"/>
    <mergeCell ref="AW93:AX93"/>
    <mergeCell ref="AW94:AX94"/>
    <mergeCell ref="AW95:AX95"/>
    <mergeCell ref="AW88:AX88"/>
    <mergeCell ref="AW89:AX89"/>
    <mergeCell ref="AW90:AX90"/>
    <mergeCell ref="AW91:AX91"/>
    <mergeCell ref="AW100:AX100"/>
    <mergeCell ref="AW101:AX101"/>
    <mergeCell ref="AW84:AX84"/>
    <mergeCell ref="AW85:AX85"/>
    <mergeCell ref="AW86:AX86"/>
    <mergeCell ref="AW87:AX87"/>
    <mergeCell ref="AW80:AX80"/>
    <mergeCell ref="AW81:AX81"/>
    <mergeCell ref="AW82:AX82"/>
    <mergeCell ref="AW83:AX83"/>
    <mergeCell ref="AW92:AX92"/>
    <mergeCell ref="AW71:AX71"/>
    <mergeCell ref="AW64:AX64"/>
    <mergeCell ref="AW65:AX65"/>
    <mergeCell ref="AW66:AX66"/>
    <mergeCell ref="AW67:AX67"/>
    <mergeCell ref="AW76:AX76"/>
    <mergeCell ref="AW77:AX77"/>
    <mergeCell ref="AW78:AX78"/>
    <mergeCell ref="AW79:AX79"/>
    <mergeCell ref="AW72:AX72"/>
    <mergeCell ref="AW73:AX73"/>
    <mergeCell ref="AW74:AX74"/>
    <mergeCell ref="AW75:AX75"/>
    <mergeCell ref="AW62:AX62"/>
    <mergeCell ref="AW63:AX63"/>
    <mergeCell ref="AW56:AX56"/>
    <mergeCell ref="AW57:AX57"/>
    <mergeCell ref="AW58:AX58"/>
    <mergeCell ref="AW59:AX59"/>
    <mergeCell ref="AW68:AX68"/>
    <mergeCell ref="AW69:AX69"/>
    <mergeCell ref="AW70:AX70"/>
    <mergeCell ref="AW53:AX53"/>
    <mergeCell ref="AW54:AX54"/>
    <mergeCell ref="AW55:AX55"/>
    <mergeCell ref="AW48:AX48"/>
    <mergeCell ref="AW49:AX49"/>
    <mergeCell ref="AW50:AX50"/>
    <mergeCell ref="AW51:AX51"/>
    <mergeCell ref="AW60:AX60"/>
    <mergeCell ref="AW61:AX61"/>
    <mergeCell ref="AW44:AX44"/>
    <mergeCell ref="AW45:AX45"/>
    <mergeCell ref="AW46:AX46"/>
    <mergeCell ref="AW47:AX47"/>
    <mergeCell ref="AW40:AX40"/>
    <mergeCell ref="AW41:AX41"/>
    <mergeCell ref="AW42:AX42"/>
    <mergeCell ref="AW43:AX43"/>
    <mergeCell ref="AW52:AX52"/>
    <mergeCell ref="AW26:AX26"/>
    <mergeCell ref="AW27:AX27"/>
    <mergeCell ref="AW36:AX36"/>
    <mergeCell ref="AW37:AX37"/>
    <mergeCell ref="AW38:AX38"/>
    <mergeCell ref="AW39:AX39"/>
    <mergeCell ref="AW32:AX32"/>
    <mergeCell ref="AW33:AX33"/>
    <mergeCell ref="AW34:AX34"/>
    <mergeCell ref="AW35:AX35"/>
    <mergeCell ref="Z3:AA6"/>
    <mergeCell ref="Z2:AE2"/>
    <mergeCell ref="AF2:AI2"/>
    <mergeCell ref="Z7:AA7"/>
    <mergeCell ref="AC7:AC8"/>
    <mergeCell ref="AJ2:AM2"/>
    <mergeCell ref="AN2:AQ2"/>
    <mergeCell ref="AR2:AU2"/>
    <mergeCell ref="AP7:AP8"/>
    <mergeCell ref="AQ7:AQ8"/>
    <mergeCell ref="AD7:AD8"/>
    <mergeCell ref="AF7:AF8"/>
    <mergeCell ref="AG7:AG8"/>
    <mergeCell ref="AH7:AH8"/>
    <mergeCell ref="AI7:AI8"/>
    <mergeCell ref="A7:A8"/>
    <mergeCell ref="B7:B8"/>
    <mergeCell ref="C7:C8"/>
    <mergeCell ref="D7:D8"/>
    <mergeCell ref="E7:E8"/>
    <mergeCell ref="F7:F8"/>
    <mergeCell ref="V7:V8"/>
    <mergeCell ref="W7:W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G7:G8"/>
    <mergeCell ref="R7:R8"/>
    <mergeCell ref="S7:S8"/>
    <mergeCell ref="T7:T8"/>
    <mergeCell ref="U7:U8"/>
    <mergeCell ref="Q7:Q8"/>
    <mergeCell ref="B1:C1"/>
    <mergeCell ref="A2:A6"/>
    <mergeCell ref="D2:E2"/>
    <mergeCell ref="V2:Y2"/>
    <mergeCell ref="F2:G2"/>
    <mergeCell ref="H2:I2"/>
    <mergeCell ref="J2:M2"/>
    <mergeCell ref="N2:Q2"/>
    <mergeCell ref="B2:C2"/>
    <mergeCell ref="R2:U2"/>
    <mergeCell ref="AW176:AX176"/>
    <mergeCell ref="AW177:AX177"/>
    <mergeCell ref="AW166:AX166"/>
    <mergeCell ref="AW167:AX167"/>
    <mergeCell ref="AW168:AX168"/>
    <mergeCell ref="AW169:AX169"/>
    <mergeCell ref="AW170:AX170"/>
    <mergeCell ref="AW171:AX171"/>
    <mergeCell ref="AW12:AX12"/>
    <mergeCell ref="AW13:AX13"/>
    <mergeCell ref="AW14:AX14"/>
    <mergeCell ref="AW15:AX15"/>
    <mergeCell ref="AW20:AX20"/>
    <mergeCell ref="AW21:AX21"/>
    <mergeCell ref="AW22:AX22"/>
    <mergeCell ref="AW23:AX23"/>
    <mergeCell ref="AW16:AX16"/>
    <mergeCell ref="AW17:AX17"/>
    <mergeCell ref="AW18:AX18"/>
    <mergeCell ref="AW19:AX19"/>
    <mergeCell ref="AW28:AX28"/>
    <mergeCell ref="AW29:AX29"/>
    <mergeCell ref="AW30:AX30"/>
    <mergeCell ref="AW31:AX31"/>
    <mergeCell ref="X7:X8"/>
    <mergeCell ref="Y7:Y8"/>
    <mergeCell ref="AW172:AX172"/>
    <mergeCell ref="AW173:AX173"/>
    <mergeCell ref="AW174:AX174"/>
    <mergeCell ref="AW175:AX175"/>
    <mergeCell ref="AS7:AS8"/>
    <mergeCell ref="AT7:AT8"/>
    <mergeCell ref="AU7:AU8"/>
    <mergeCell ref="AV7:AV8"/>
    <mergeCell ref="AW7:AX8"/>
    <mergeCell ref="AW9:AX9"/>
    <mergeCell ref="AW10:AX10"/>
    <mergeCell ref="AW11:AX11"/>
    <mergeCell ref="AR7:AR8"/>
    <mergeCell ref="AJ7:AJ8"/>
    <mergeCell ref="AK7:AK8"/>
    <mergeCell ref="AL7:AL8"/>
    <mergeCell ref="AM7:AM8"/>
    <mergeCell ref="AN7:AN8"/>
    <mergeCell ref="AO7:AO8"/>
    <mergeCell ref="AE7:AE8"/>
    <mergeCell ref="AW24:AX24"/>
    <mergeCell ref="AW25:AX25"/>
    <mergeCell ref="AW184:AX184"/>
    <mergeCell ref="AW185:AX185"/>
    <mergeCell ref="AW186:AX186"/>
    <mergeCell ref="AW187:AX187"/>
    <mergeCell ref="AW188:AX188"/>
    <mergeCell ref="AW189:AX189"/>
    <mergeCell ref="AW178:AX178"/>
    <mergeCell ref="AW179:AX179"/>
    <mergeCell ref="AW180:AX180"/>
    <mergeCell ref="AW181:AX181"/>
    <mergeCell ref="AW182:AX182"/>
    <mergeCell ref="AW183:AX183"/>
    <mergeCell ref="AW196:AX196"/>
    <mergeCell ref="AW197:AX197"/>
    <mergeCell ref="AW198:AX198"/>
    <mergeCell ref="AW199:AX199"/>
    <mergeCell ref="AW200:AX200"/>
    <mergeCell ref="AW201:AX201"/>
    <mergeCell ref="AW190:AX190"/>
    <mergeCell ref="AW191:AX191"/>
    <mergeCell ref="AW192:AX192"/>
    <mergeCell ref="AW193:AX193"/>
    <mergeCell ref="AW194:AX194"/>
    <mergeCell ref="AW195:AX195"/>
    <mergeCell ref="AW208:AX208"/>
    <mergeCell ref="AW209:AX209"/>
    <mergeCell ref="AW210:AX210"/>
    <mergeCell ref="AW211:AX211"/>
    <mergeCell ref="AW212:AX212"/>
    <mergeCell ref="AW213:AX213"/>
    <mergeCell ref="AW202:AX202"/>
    <mergeCell ref="AW203:AX203"/>
    <mergeCell ref="AW204:AX204"/>
    <mergeCell ref="AW205:AX205"/>
    <mergeCell ref="AW206:AX206"/>
    <mergeCell ref="AW207:AX207"/>
    <mergeCell ref="AW220:AX220"/>
    <mergeCell ref="AW221:AX221"/>
    <mergeCell ref="AW222:AX222"/>
    <mergeCell ref="AW223:AX223"/>
    <mergeCell ref="AW224:AX224"/>
    <mergeCell ref="AW225:AX225"/>
    <mergeCell ref="AW214:AX214"/>
    <mergeCell ref="AW215:AX215"/>
    <mergeCell ref="AW216:AX216"/>
    <mergeCell ref="AW217:AX217"/>
    <mergeCell ref="AW218:AX218"/>
    <mergeCell ref="AW219:AX219"/>
    <mergeCell ref="AW232:AX232"/>
    <mergeCell ref="AW233:AX233"/>
    <mergeCell ref="AW234:AX234"/>
    <mergeCell ref="AW235:AX235"/>
    <mergeCell ref="AW236:AX236"/>
    <mergeCell ref="AW237:AX237"/>
    <mergeCell ref="AW226:AX226"/>
    <mergeCell ref="AW227:AX227"/>
    <mergeCell ref="AW228:AX228"/>
    <mergeCell ref="AW229:AX229"/>
    <mergeCell ref="AW230:AX230"/>
    <mergeCell ref="AW231:AX231"/>
    <mergeCell ref="AW244:AX244"/>
    <mergeCell ref="AW245:AX245"/>
    <mergeCell ref="AW246:AX246"/>
    <mergeCell ref="AW247:AX247"/>
    <mergeCell ref="AW248:AX248"/>
    <mergeCell ref="AW249:AX249"/>
    <mergeCell ref="AW238:AX238"/>
    <mergeCell ref="AW239:AX239"/>
    <mergeCell ref="AW240:AX240"/>
    <mergeCell ref="AW241:AX241"/>
    <mergeCell ref="AW242:AX242"/>
    <mergeCell ref="AW243:AX243"/>
    <mergeCell ref="AW256:AX256"/>
    <mergeCell ref="AW257:AX257"/>
    <mergeCell ref="AW258:AX258"/>
    <mergeCell ref="AW259:AX259"/>
    <mergeCell ref="AW260:AX260"/>
    <mergeCell ref="AW261:AX261"/>
    <mergeCell ref="AW250:AX250"/>
    <mergeCell ref="AW251:AX251"/>
    <mergeCell ref="AW252:AX252"/>
    <mergeCell ref="AW253:AX253"/>
    <mergeCell ref="AW254:AX254"/>
    <mergeCell ref="AW255:AX255"/>
    <mergeCell ref="AW268:AX268"/>
    <mergeCell ref="AW269:AX269"/>
    <mergeCell ref="AW270:AX270"/>
    <mergeCell ref="AW271:AX271"/>
    <mergeCell ref="AW272:AX272"/>
    <mergeCell ref="AW273:AX273"/>
    <mergeCell ref="AW262:AX262"/>
    <mergeCell ref="AW263:AX263"/>
    <mergeCell ref="AW264:AX264"/>
    <mergeCell ref="AW265:AX265"/>
    <mergeCell ref="AW266:AX266"/>
    <mergeCell ref="AW267:AX267"/>
    <mergeCell ref="AW280:AX280"/>
    <mergeCell ref="AW281:AX281"/>
    <mergeCell ref="AW282:AX282"/>
    <mergeCell ref="AW283:AX283"/>
    <mergeCell ref="AW284:AX284"/>
    <mergeCell ref="AW285:AX285"/>
    <mergeCell ref="AW274:AX274"/>
    <mergeCell ref="AW275:AX275"/>
    <mergeCell ref="AW276:AX276"/>
    <mergeCell ref="AW277:AX277"/>
    <mergeCell ref="AW278:AX278"/>
    <mergeCell ref="AW279:AX279"/>
    <mergeCell ref="AW292:AX292"/>
    <mergeCell ref="AW293:AX293"/>
    <mergeCell ref="AW294:AX294"/>
    <mergeCell ref="AW295:AX295"/>
    <mergeCell ref="AW296:AX296"/>
    <mergeCell ref="AW297:AX297"/>
    <mergeCell ref="AW286:AX286"/>
    <mergeCell ref="AW287:AX287"/>
    <mergeCell ref="AW288:AX288"/>
    <mergeCell ref="AW289:AX289"/>
    <mergeCell ref="AW290:AX290"/>
    <mergeCell ref="AW291:AX291"/>
    <mergeCell ref="AW304:AX304"/>
    <mergeCell ref="AW305:AX305"/>
    <mergeCell ref="AW306:AX306"/>
    <mergeCell ref="AW307:AX307"/>
    <mergeCell ref="AW308:AX308"/>
    <mergeCell ref="AW309:AX309"/>
    <mergeCell ref="AW298:AX298"/>
    <mergeCell ref="AW299:AX299"/>
    <mergeCell ref="AW300:AX300"/>
    <mergeCell ref="AW301:AX301"/>
    <mergeCell ref="AW302:AX302"/>
    <mergeCell ref="AW303:AX30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BX323"/>
  <sheetViews>
    <sheetView topLeftCell="AW31" zoomScale="90" zoomScaleNormal="90" workbookViewId="0">
      <selection activeCell="C32" sqref="C32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51" width="9" style="2"/>
    <col min="52" max="52" width="15.25" style="2" customWidth="1"/>
    <col min="53" max="16384" width="9" style="2"/>
  </cols>
  <sheetData>
    <row r="1" spans="1:76" ht="22.5" customHeight="1" thickTop="1" thickBot="1">
      <c r="A1" s="1" t="s">
        <v>0</v>
      </c>
      <c r="B1" s="600"/>
      <c r="C1" s="601"/>
    </row>
    <row r="2" spans="1:76" s="6" customFormat="1" ht="20.100000000000001" customHeight="1" thickTop="1" thickBot="1">
      <c r="A2" s="602" t="s">
        <v>80</v>
      </c>
      <c r="B2" s="611"/>
      <c r="C2" s="612"/>
      <c r="D2" s="604" t="s">
        <v>1</v>
      </c>
      <c r="E2" s="605"/>
      <c r="F2" s="604" t="s">
        <v>2</v>
      </c>
      <c r="G2" s="605"/>
      <c r="H2" s="609"/>
      <c r="I2" s="610"/>
      <c r="J2" s="606" t="s">
        <v>3</v>
      </c>
      <c r="K2" s="607"/>
      <c r="L2" s="607"/>
      <c r="M2" s="608"/>
      <c r="N2" s="606" t="s">
        <v>4</v>
      </c>
      <c r="O2" s="607"/>
      <c r="P2" s="607"/>
      <c r="Q2" s="608"/>
      <c r="R2" s="606" t="s">
        <v>5</v>
      </c>
      <c r="S2" s="607"/>
      <c r="T2" s="607"/>
      <c r="U2" s="608"/>
      <c r="V2" s="606" t="s">
        <v>113</v>
      </c>
      <c r="W2" s="607"/>
      <c r="X2" s="607"/>
      <c r="Y2" s="608"/>
      <c r="Z2" s="606" t="s">
        <v>81</v>
      </c>
      <c r="AA2" s="607"/>
      <c r="AB2" s="607"/>
      <c r="AC2" s="607"/>
      <c r="AD2" s="607"/>
      <c r="AE2" s="608"/>
      <c r="AF2" s="606" t="s">
        <v>82</v>
      </c>
      <c r="AG2" s="607"/>
      <c r="AH2" s="607"/>
      <c r="AI2" s="608"/>
      <c r="AJ2" s="606" t="s">
        <v>83</v>
      </c>
      <c r="AK2" s="607"/>
      <c r="AL2" s="607"/>
      <c r="AM2" s="608"/>
      <c r="AN2" s="606" t="s">
        <v>114</v>
      </c>
      <c r="AO2" s="607"/>
      <c r="AP2" s="607"/>
      <c r="AQ2" s="608"/>
      <c r="AR2" s="606" t="s">
        <v>84</v>
      </c>
      <c r="AS2" s="607"/>
      <c r="AT2" s="607"/>
      <c r="AU2" s="607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602"/>
      <c r="B3" s="103"/>
      <c r="C3" s="107" t="s">
        <v>8</v>
      </c>
      <c r="D3" s="7">
        <f>COUNT(D10:D309)</f>
        <v>0</v>
      </c>
      <c r="E3" s="152" t="s">
        <v>164</v>
      </c>
      <c r="F3" s="7">
        <f>COUNT(F10:F309)</f>
        <v>0</v>
      </c>
      <c r="G3" s="152" t="s">
        <v>164</v>
      </c>
      <c r="H3" s="7">
        <f>COUNT(H10:H309)</f>
        <v>0</v>
      </c>
      <c r="I3" s="152"/>
      <c r="J3" s="7">
        <f>COUNT(J10:J309)</f>
        <v>0</v>
      </c>
      <c r="K3" s="153" t="s">
        <v>166</v>
      </c>
      <c r="L3" s="154" t="s">
        <v>159</v>
      </c>
      <c r="M3" s="30" t="s">
        <v>9</v>
      </c>
      <c r="N3" s="7">
        <f>COUNT(N10:N309)</f>
        <v>0</v>
      </c>
      <c r="O3" s="153" t="s">
        <v>166</v>
      </c>
      <c r="P3" s="154" t="s">
        <v>159</v>
      </c>
      <c r="Q3" s="30" t="s">
        <v>9</v>
      </c>
      <c r="R3" s="7">
        <f>COUNT(R10:R309)</f>
        <v>0</v>
      </c>
      <c r="S3" s="153" t="s">
        <v>166</v>
      </c>
      <c r="T3" s="154" t="s">
        <v>159</v>
      </c>
      <c r="U3" s="30" t="s">
        <v>9</v>
      </c>
      <c r="V3" s="7">
        <f>COUNT(V10:V309)</f>
        <v>0</v>
      </c>
      <c r="W3" s="153" t="s">
        <v>166</v>
      </c>
      <c r="X3" s="154" t="s">
        <v>159</v>
      </c>
      <c r="Y3" s="30" t="s">
        <v>9</v>
      </c>
      <c r="Z3" s="617" t="s">
        <v>85</v>
      </c>
      <c r="AA3" s="618"/>
      <c r="AB3" s="7">
        <f>COUNT(AB10:AB309)</f>
        <v>0</v>
      </c>
      <c r="AC3" s="153" t="s">
        <v>166</v>
      </c>
      <c r="AD3" s="154" t="s">
        <v>159</v>
      </c>
      <c r="AE3" s="30" t="s">
        <v>9</v>
      </c>
      <c r="AF3" s="7">
        <f>COUNT(AF10:AF309)</f>
        <v>0</v>
      </c>
      <c r="AG3" s="153" t="s">
        <v>166</v>
      </c>
      <c r="AH3" s="154" t="s">
        <v>159</v>
      </c>
      <c r="AI3" s="30" t="s">
        <v>9</v>
      </c>
      <c r="AJ3" s="7">
        <f>COUNT(AJ10:AJ309)</f>
        <v>0</v>
      </c>
      <c r="AK3" s="153" t="s">
        <v>166</v>
      </c>
      <c r="AL3" s="154" t="s">
        <v>159</v>
      </c>
      <c r="AM3" s="30" t="s">
        <v>9</v>
      </c>
      <c r="AN3" s="7">
        <f>COUNT(AN10:AN309)</f>
        <v>0</v>
      </c>
      <c r="AO3" s="153" t="s">
        <v>166</v>
      </c>
      <c r="AP3" s="154" t="s">
        <v>159</v>
      </c>
      <c r="AQ3" s="30" t="s">
        <v>9</v>
      </c>
      <c r="AR3" s="7">
        <f>COUNT(AR10:AR309)</f>
        <v>0</v>
      </c>
      <c r="AS3" s="153" t="s">
        <v>166</v>
      </c>
      <c r="AT3" s="154" t="s">
        <v>159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602"/>
      <c r="B4" s="103"/>
      <c r="C4" s="107" t="s">
        <v>11</v>
      </c>
      <c r="D4" s="11">
        <f>SUM(D10:D309)</f>
        <v>0</v>
      </c>
      <c r="E4" s="155">
        <f>BD57</f>
        <v>161.69999999999999</v>
      </c>
      <c r="F4" s="11">
        <f>SUM(F10:F309)</f>
        <v>0</v>
      </c>
      <c r="G4" s="155">
        <f>BH57</f>
        <v>51.9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619"/>
      <c r="AA4" s="620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602"/>
      <c r="B5" s="103"/>
      <c r="C5" s="107" t="s">
        <v>15</v>
      </c>
      <c r="D5" s="12" t="str">
        <f>IF((D3&gt;0),D4/D3,"")</f>
        <v/>
      </c>
      <c r="E5" s="160" t="s">
        <v>165</v>
      </c>
      <c r="F5" s="12" t="str">
        <f>IF((F3&gt;0),F4/F3,"")</f>
        <v/>
      </c>
      <c r="G5" s="160" t="s">
        <v>165</v>
      </c>
      <c r="H5" s="12" t="str">
        <f>IF((H3&gt;0),H4/H3,"")</f>
        <v/>
      </c>
      <c r="I5" s="160"/>
      <c r="J5" s="12" t="str">
        <f>IF((J3&gt;0),J4/J3,"")</f>
        <v/>
      </c>
      <c r="K5" s="161">
        <f>BB35</f>
        <v>29.742261759687999</v>
      </c>
      <c r="L5" s="162">
        <f>BB15</f>
        <v>29.46</v>
      </c>
      <c r="M5" s="13" t="s">
        <v>16</v>
      </c>
      <c r="N5" s="12" t="str">
        <f>IF((N3&gt;0),N4/N3,"")</f>
        <v/>
      </c>
      <c r="O5" s="161">
        <f>BE35</f>
        <v>26.626941089475</v>
      </c>
      <c r="P5" s="162">
        <f>BE15</f>
        <v>26.72</v>
      </c>
      <c r="Q5" s="13" t="s">
        <v>16</v>
      </c>
      <c r="R5" s="12" t="str">
        <f>IF((R3&gt;0),R4/R3,"")</f>
        <v/>
      </c>
      <c r="S5" s="161">
        <f>BH35</f>
        <v>47.178107379259998</v>
      </c>
      <c r="T5" s="162">
        <f>BH15</f>
        <v>45.21</v>
      </c>
      <c r="U5" s="13" t="s">
        <v>16</v>
      </c>
      <c r="V5" s="12" t="str">
        <f>IF((V3&gt;0),V4/V3,"")</f>
        <v/>
      </c>
      <c r="W5" s="161">
        <f>BK35</f>
        <v>52.701142289545999</v>
      </c>
      <c r="X5" s="162">
        <f>BK15</f>
        <v>53.43</v>
      </c>
      <c r="Y5" s="13" t="s">
        <v>16</v>
      </c>
      <c r="Z5" s="619"/>
      <c r="AA5" s="620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BN35</f>
        <v>75.160467454133993</v>
      </c>
      <c r="AH5" s="162">
        <f>BN15</f>
        <v>83.12</v>
      </c>
      <c r="AI5" s="13" t="s">
        <v>16</v>
      </c>
      <c r="AJ5" s="12" t="str">
        <f>IF((AJ3&gt;0),AJ4/AJ3,"")</f>
        <v/>
      </c>
      <c r="AK5" s="161">
        <f>BQ35</f>
        <v>8.0096693699313999</v>
      </c>
      <c r="AL5" s="162">
        <f>BQ15</f>
        <v>7.82</v>
      </c>
      <c r="AM5" s="13" t="s">
        <v>16</v>
      </c>
      <c r="AN5" s="12" t="str">
        <f>IF((AN3&gt;0),AN4/AN3,"")</f>
        <v/>
      </c>
      <c r="AO5" s="161">
        <f>BT35</f>
        <v>200.34742715437</v>
      </c>
      <c r="AP5" s="162">
        <f>BT15</f>
        <v>203.2</v>
      </c>
      <c r="AQ5" s="13" t="s">
        <v>16</v>
      </c>
      <c r="AR5" s="12" t="str">
        <f>IF((AR3&gt;0),AR4/AR3,"")</f>
        <v/>
      </c>
      <c r="AS5" s="161">
        <f>BW35</f>
        <v>20.211715065772999</v>
      </c>
      <c r="AT5" s="162">
        <f>BW15</f>
        <v>21.36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603"/>
      <c r="B6" s="104"/>
      <c r="C6" s="108" t="s">
        <v>18</v>
      </c>
      <c r="D6" s="15" t="str">
        <f>IF((D3&gt;0),STDEV(D10:D309),"")</f>
        <v/>
      </c>
      <c r="E6" s="163">
        <f>BE57</f>
        <v>161.1</v>
      </c>
      <c r="F6" s="15" t="str">
        <f>IF((F3&gt;0),STDEV(F10:F309),"")</f>
        <v/>
      </c>
      <c r="G6" s="163">
        <f>BI57</f>
        <v>50.4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BC35</f>
        <v>7.4080994232944999</v>
      </c>
      <c r="L6" s="165">
        <f>BC15</f>
        <v>7.32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BF35</f>
        <v>6.2530332900910004</v>
      </c>
      <c r="P6" s="165">
        <f>BF15</f>
        <v>5.66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BI35</f>
        <v>11.515409666994</v>
      </c>
      <c r="T6" s="165">
        <f>BI15</f>
        <v>10.49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BL35</f>
        <v>8.1967126511319996</v>
      </c>
      <c r="X6" s="165">
        <f>BL15</f>
        <v>7.2</v>
      </c>
      <c r="Y6" s="16" t="e">
        <f>IF(V5-X5&gt;0,"↑",IF(V5-X5&lt;0,"↓","±"))</f>
        <v>#VALUE!</v>
      </c>
      <c r="Z6" s="621"/>
      <c r="AA6" s="622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BO35</f>
        <v>25.454407620181001</v>
      </c>
      <c r="AH6" s="165">
        <f>BO15</f>
        <v>24.87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BR35</f>
        <v>0.9016954764206</v>
      </c>
      <c r="AL6" s="165">
        <f>BR15</f>
        <v>0.69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BU35</f>
        <v>30.273051587506</v>
      </c>
      <c r="AP6" s="165">
        <f>BU15</f>
        <v>25.14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BX35</f>
        <v>6.2577425206189004</v>
      </c>
      <c r="AT6" s="165">
        <f>BX15</f>
        <v>6.3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613" t="s">
        <v>20</v>
      </c>
      <c r="B7" s="588" t="s">
        <v>21</v>
      </c>
      <c r="C7" s="615" t="s">
        <v>86</v>
      </c>
      <c r="D7" s="588" t="s">
        <v>22</v>
      </c>
      <c r="E7" s="588">
        <v>0</v>
      </c>
      <c r="F7" s="588" t="s">
        <v>22</v>
      </c>
      <c r="G7" s="588" t="s">
        <v>23</v>
      </c>
      <c r="H7" s="588" t="s">
        <v>22</v>
      </c>
      <c r="I7" s="588" t="s">
        <v>23</v>
      </c>
      <c r="J7" s="598" t="s">
        <v>22</v>
      </c>
      <c r="K7" s="588" t="s">
        <v>23</v>
      </c>
      <c r="L7" s="588" t="s">
        <v>24</v>
      </c>
      <c r="M7" s="588" t="s">
        <v>25</v>
      </c>
      <c r="N7" s="598" t="s">
        <v>22</v>
      </c>
      <c r="O7" s="588" t="s">
        <v>23</v>
      </c>
      <c r="P7" s="588" t="s">
        <v>24</v>
      </c>
      <c r="Q7" s="588" t="s">
        <v>25</v>
      </c>
      <c r="R7" s="598" t="s">
        <v>22</v>
      </c>
      <c r="S7" s="588" t="s">
        <v>23</v>
      </c>
      <c r="T7" s="588" t="s">
        <v>24</v>
      </c>
      <c r="U7" s="588" t="s">
        <v>25</v>
      </c>
      <c r="V7" s="598" t="s">
        <v>22</v>
      </c>
      <c r="W7" s="588" t="s">
        <v>23</v>
      </c>
      <c r="X7" s="588" t="s">
        <v>24</v>
      </c>
      <c r="Y7" s="588" t="s">
        <v>25</v>
      </c>
      <c r="Z7" s="623" t="s">
        <v>22</v>
      </c>
      <c r="AA7" s="623"/>
      <c r="AB7" s="109" t="s">
        <v>22</v>
      </c>
      <c r="AC7" s="588" t="s">
        <v>23</v>
      </c>
      <c r="AD7" s="588" t="s">
        <v>24</v>
      </c>
      <c r="AE7" s="588" t="s">
        <v>25</v>
      </c>
      <c r="AF7" s="598" t="s">
        <v>22</v>
      </c>
      <c r="AG7" s="588" t="s">
        <v>23</v>
      </c>
      <c r="AH7" s="588" t="s">
        <v>24</v>
      </c>
      <c r="AI7" s="588" t="s">
        <v>25</v>
      </c>
      <c r="AJ7" s="598" t="s">
        <v>22</v>
      </c>
      <c r="AK7" s="588" t="s">
        <v>23</v>
      </c>
      <c r="AL7" s="588" t="s">
        <v>24</v>
      </c>
      <c r="AM7" s="588" t="s">
        <v>25</v>
      </c>
      <c r="AN7" s="598" t="s">
        <v>22</v>
      </c>
      <c r="AO7" s="588" t="s">
        <v>23</v>
      </c>
      <c r="AP7" s="588" t="s">
        <v>24</v>
      </c>
      <c r="AQ7" s="588" t="s">
        <v>25</v>
      </c>
      <c r="AR7" s="598" t="s">
        <v>22</v>
      </c>
      <c r="AS7" s="588" t="s">
        <v>23</v>
      </c>
      <c r="AT7" s="588" t="s">
        <v>24</v>
      </c>
      <c r="AU7" s="590" t="s">
        <v>25</v>
      </c>
      <c r="AV7" s="592" t="s">
        <v>26</v>
      </c>
      <c r="AW7" s="592" t="s">
        <v>27</v>
      </c>
      <c r="AX7" s="594"/>
    </row>
    <row r="8" spans="1:76" s="6" customFormat="1" ht="12" customHeight="1" thickBot="1">
      <c r="A8" s="614"/>
      <c r="B8" s="589"/>
      <c r="C8" s="616"/>
      <c r="D8" s="589"/>
      <c r="E8" s="589"/>
      <c r="F8" s="589"/>
      <c r="G8" s="589"/>
      <c r="H8" s="589"/>
      <c r="I8" s="589"/>
      <c r="J8" s="599"/>
      <c r="K8" s="589"/>
      <c r="L8" s="589"/>
      <c r="M8" s="589"/>
      <c r="N8" s="599"/>
      <c r="O8" s="589"/>
      <c r="P8" s="589"/>
      <c r="Q8" s="589"/>
      <c r="R8" s="599"/>
      <c r="S8" s="589"/>
      <c r="T8" s="589"/>
      <c r="U8" s="589"/>
      <c r="V8" s="599"/>
      <c r="W8" s="589"/>
      <c r="X8" s="589"/>
      <c r="Y8" s="589"/>
      <c r="Z8" s="94" t="s">
        <v>87</v>
      </c>
      <c r="AA8" s="94" t="s">
        <v>88</v>
      </c>
      <c r="AB8" s="95" t="s">
        <v>88</v>
      </c>
      <c r="AC8" s="589"/>
      <c r="AD8" s="589"/>
      <c r="AE8" s="589"/>
      <c r="AF8" s="599"/>
      <c r="AG8" s="589"/>
      <c r="AH8" s="589"/>
      <c r="AI8" s="589"/>
      <c r="AJ8" s="599"/>
      <c r="AK8" s="589"/>
      <c r="AL8" s="589"/>
      <c r="AM8" s="589"/>
      <c r="AN8" s="599"/>
      <c r="AO8" s="589"/>
      <c r="AP8" s="589"/>
      <c r="AQ8" s="589"/>
      <c r="AR8" s="599"/>
      <c r="AS8" s="589"/>
      <c r="AT8" s="589"/>
      <c r="AU8" s="591"/>
      <c r="AV8" s="593"/>
      <c r="AW8" s="593"/>
      <c r="AX8" s="595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596" t="s">
        <v>97</v>
      </c>
      <c r="AX9" s="597"/>
      <c r="AZ9" s="297" t="s">
        <v>161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587" t="str">
        <f>IF(AND(J10&lt;&gt;0,N10&lt;&gt;0,R10&lt;&gt;0,V10&lt;&gt;0,(OR(AB10&lt;&gt;0,AF10&lt;&gt;0)),AJ10&lt;&gt;0,AN10&lt;&gt;0,AR10&lt;&gt;0),VLOOKUP(AV10,$AV$311:$AW$315,2),"")</f>
        <v/>
      </c>
      <c r="AX10" s="587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587" t="str">
        <f t="shared" ref="AW11:AW74" si="30">IF(AND(J11&lt;&gt;0,N11&lt;&gt;0,R11&lt;&gt;0,V11&lt;&gt;0,(OR(AB11&lt;&gt;0,AF11&lt;&gt;0)),AJ11&lt;&gt;0,AN11&lt;&gt;0,AR11&lt;&gt;0),VLOOKUP(AV11,$AV$311:$AW$315,2),"")</f>
        <v/>
      </c>
      <c r="AX11" s="587"/>
      <c r="AZ11" s="629" t="s">
        <v>29</v>
      </c>
      <c r="BA11" s="631" t="s">
        <v>41</v>
      </c>
      <c r="BB11" s="628"/>
      <c r="BC11" s="632"/>
      <c r="BD11" s="627" t="s">
        <v>42</v>
      </c>
      <c r="BE11" s="628"/>
      <c r="BF11" s="633"/>
      <c r="BG11" s="627" t="s">
        <v>43</v>
      </c>
      <c r="BH11" s="628"/>
      <c r="BI11" s="632"/>
      <c r="BJ11" s="627" t="s">
        <v>44</v>
      </c>
      <c r="BK11" s="628"/>
      <c r="BL11" s="633"/>
      <c r="BM11" s="624" t="s">
        <v>45</v>
      </c>
      <c r="BN11" s="625"/>
      <c r="BO11" s="634"/>
      <c r="BP11" s="627" t="s">
        <v>46</v>
      </c>
      <c r="BQ11" s="628"/>
      <c r="BR11" s="633"/>
      <c r="BS11" s="627" t="s">
        <v>47</v>
      </c>
      <c r="BT11" s="628"/>
      <c r="BU11" s="632"/>
      <c r="BV11" s="627" t="s">
        <v>94</v>
      </c>
      <c r="BW11" s="628"/>
      <c r="BX11" s="633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587" t="str">
        <f t="shared" si="30"/>
        <v/>
      </c>
      <c r="AX12" s="587"/>
      <c r="AZ12" s="630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587" t="str">
        <f t="shared" si="30"/>
        <v/>
      </c>
      <c r="AX13" s="587"/>
      <c r="AZ13" s="293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587" t="str">
        <f t="shared" si="30"/>
        <v/>
      </c>
      <c r="AX14" s="587"/>
      <c r="AZ14" s="294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587" t="str">
        <f t="shared" si="30"/>
        <v/>
      </c>
      <c r="AX15" s="587"/>
      <c r="AZ15" s="58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587" t="str">
        <f t="shared" si="30"/>
        <v/>
      </c>
      <c r="AX16" s="587"/>
      <c r="AZ16" s="57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587" t="str">
        <f t="shared" si="30"/>
        <v/>
      </c>
      <c r="AX17" s="587"/>
      <c r="AZ17" s="293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587" t="str">
        <f t="shared" si="30"/>
        <v/>
      </c>
      <c r="AX18" s="587"/>
      <c r="AZ18" s="57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587" t="str">
        <f t="shared" si="30"/>
        <v/>
      </c>
      <c r="AX19" s="587"/>
      <c r="AZ19" s="293" t="s">
        <v>75</v>
      </c>
      <c r="BA19" s="183">
        <v>1265</v>
      </c>
      <c r="BB19" s="184">
        <v>37.22</v>
      </c>
      <c r="BC19" s="185">
        <v>6.93</v>
      </c>
      <c r="BD19" s="186">
        <v>1261</v>
      </c>
      <c r="BE19" s="184">
        <v>28.63</v>
      </c>
      <c r="BF19" s="187">
        <v>5.6</v>
      </c>
      <c r="BG19" s="188">
        <v>1236</v>
      </c>
      <c r="BH19" s="184">
        <v>48.81</v>
      </c>
      <c r="BI19" s="185">
        <v>11.51</v>
      </c>
      <c r="BJ19" s="186">
        <v>1235</v>
      </c>
      <c r="BK19" s="184">
        <v>56.71</v>
      </c>
      <c r="BL19" s="187">
        <v>6.91</v>
      </c>
      <c r="BM19" s="188">
        <v>953</v>
      </c>
      <c r="BN19" s="184">
        <v>84.26</v>
      </c>
      <c r="BO19" s="185">
        <v>23.91</v>
      </c>
      <c r="BP19" s="189">
        <v>1258</v>
      </c>
      <c r="BQ19" s="184">
        <v>7.42</v>
      </c>
      <c r="BR19" s="190">
        <v>0.62</v>
      </c>
      <c r="BS19" s="191">
        <v>1223</v>
      </c>
      <c r="BT19" s="184">
        <v>222.51</v>
      </c>
      <c r="BU19" s="192">
        <v>23.61</v>
      </c>
      <c r="BV19" s="189">
        <v>1240</v>
      </c>
      <c r="BW19" s="184">
        <v>24.23</v>
      </c>
      <c r="BX19" s="190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587" t="str">
        <f t="shared" si="30"/>
        <v/>
      </c>
      <c r="AX20" s="587"/>
      <c r="AZ20" s="57" t="s">
        <v>74</v>
      </c>
      <c r="BA20" s="193">
        <v>1254</v>
      </c>
      <c r="BB20" s="194">
        <v>25.44</v>
      </c>
      <c r="BC20" s="195">
        <v>4.6100000000000003</v>
      </c>
      <c r="BD20" s="196">
        <v>1246</v>
      </c>
      <c r="BE20" s="194">
        <v>22.4</v>
      </c>
      <c r="BF20" s="197">
        <v>5.66</v>
      </c>
      <c r="BG20" s="198">
        <v>1227</v>
      </c>
      <c r="BH20" s="194">
        <v>48.27</v>
      </c>
      <c r="BI20" s="195">
        <v>10.220000000000001</v>
      </c>
      <c r="BJ20" s="196">
        <v>1217</v>
      </c>
      <c r="BK20" s="194">
        <v>48.52</v>
      </c>
      <c r="BL20" s="197">
        <v>6.12</v>
      </c>
      <c r="BM20" s="198">
        <v>952</v>
      </c>
      <c r="BN20" s="194">
        <v>48.74</v>
      </c>
      <c r="BO20" s="195">
        <v>18.05</v>
      </c>
      <c r="BP20" s="199">
        <v>1245</v>
      </c>
      <c r="BQ20" s="194">
        <v>8.8699999999999992</v>
      </c>
      <c r="BR20" s="200">
        <v>0.77</v>
      </c>
      <c r="BS20" s="201">
        <v>1219</v>
      </c>
      <c r="BT20" s="194">
        <v>172.52</v>
      </c>
      <c r="BU20" s="202">
        <v>22.57</v>
      </c>
      <c r="BV20" s="199">
        <v>1226</v>
      </c>
      <c r="BW20" s="194">
        <v>13.8</v>
      </c>
      <c r="BX20" s="200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587" t="str">
        <f t="shared" si="30"/>
        <v/>
      </c>
      <c r="AX21" s="587"/>
      <c r="AZ21" s="293" t="s">
        <v>77</v>
      </c>
      <c r="BA21" s="203">
        <v>1254</v>
      </c>
      <c r="BB21" s="204">
        <v>39.22</v>
      </c>
      <c r="BC21" s="205">
        <v>7.43</v>
      </c>
      <c r="BD21" s="206">
        <v>1253</v>
      </c>
      <c r="BE21" s="204">
        <v>30.19</v>
      </c>
      <c r="BF21" s="207">
        <v>5.97</v>
      </c>
      <c r="BG21" s="208">
        <v>1224</v>
      </c>
      <c r="BH21" s="204">
        <v>51.06</v>
      </c>
      <c r="BI21" s="205">
        <v>11.31</v>
      </c>
      <c r="BJ21" s="206">
        <v>1227</v>
      </c>
      <c r="BK21" s="204">
        <v>58.19</v>
      </c>
      <c r="BL21" s="207">
        <v>7.56</v>
      </c>
      <c r="BM21" s="208">
        <v>918</v>
      </c>
      <c r="BN21" s="204">
        <v>89.56</v>
      </c>
      <c r="BO21" s="205">
        <v>26</v>
      </c>
      <c r="BP21" s="209">
        <v>1242</v>
      </c>
      <c r="BQ21" s="204">
        <v>7.25</v>
      </c>
      <c r="BR21" s="210">
        <v>0.57999999999999996</v>
      </c>
      <c r="BS21" s="211">
        <v>1219</v>
      </c>
      <c r="BT21" s="204">
        <v>227.42</v>
      </c>
      <c r="BU21" s="212">
        <v>24.31</v>
      </c>
      <c r="BV21" s="209">
        <v>1225</v>
      </c>
      <c r="BW21" s="204">
        <v>25.77</v>
      </c>
      <c r="BX21" s="210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587" t="str">
        <f t="shared" si="30"/>
        <v/>
      </c>
      <c r="AX22" s="587"/>
      <c r="AZ22" s="57" t="s">
        <v>76</v>
      </c>
      <c r="BA22" s="213">
        <v>1250</v>
      </c>
      <c r="BB22" s="214">
        <v>26.23</v>
      </c>
      <c r="BC22" s="215">
        <v>4.5999999999999996</v>
      </c>
      <c r="BD22" s="216">
        <v>1242</v>
      </c>
      <c r="BE22" s="214">
        <v>23.77</v>
      </c>
      <c r="BF22" s="217">
        <v>5.99</v>
      </c>
      <c r="BG22" s="218">
        <v>1222</v>
      </c>
      <c r="BH22" s="214">
        <v>49.82</v>
      </c>
      <c r="BI22" s="215">
        <v>10.64</v>
      </c>
      <c r="BJ22" s="216">
        <v>1219</v>
      </c>
      <c r="BK22" s="214">
        <v>49.45</v>
      </c>
      <c r="BL22" s="217">
        <v>6.45</v>
      </c>
      <c r="BM22" s="218">
        <v>923</v>
      </c>
      <c r="BN22" s="214">
        <v>51.81</v>
      </c>
      <c r="BO22" s="215">
        <v>19.829999999999998</v>
      </c>
      <c r="BP22" s="219">
        <v>1223</v>
      </c>
      <c r="BQ22" s="220">
        <v>8.7899999999999991</v>
      </c>
      <c r="BR22" s="221">
        <v>0.78</v>
      </c>
      <c r="BS22" s="222">
        <v>1221</v>
      </c>
      <c r="BT22" s="220">
        <v>175.76</v>
      </c>
      <c r="BU22" s="223">
        <v>22.02</v>
      </c>
      <c r="BV22" s="219">
        <v>1219</v>
      </c>
      <c r="BW22" s="220">
        <v>14.47</v>
      </c>
      <c r="BX22" s="221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587" t="str">
        <f t="shared" si="30"/>
        <v/>
      </c>
      <c r="AX23" s="587"/>
      <c r="AZ23" s="293" t="s">
        <v>79</v>
      </c>
      <c r="BA23" s="183">
        <v>1257</v>
      </c>
      <c r="BB23" s="184">
        <v>41.01</v>
      </c>
      <c r="BC23" s="185">
        <v>8.06</v>
      </c>
      <c r="BD23" s="186">
        <v>1258</v>
      </c>
      <c r="BE23" s="184">
        <v>31.46</v>
      </c>
      <c r="BF23" s="187">
        <v>6.1</v>
      </c>
      <c r="BG23" s="188">
        <v>1224</v>
      </c>
      <c r="BH23" s="184">
        <v>52.88</v>
      </c>
      <c r="BI23" s="185">
        <v>11.33</v>
      </c>
      <c r="BJ23" s="186">
        <v>1225</v>
      </c>
      <c r="BK23" s="184">
        <v>58.8</v>
      </c>
      <c r="BL23" s="187">
        <v>8.6199999999999992</v>
      </c>
      <c r="BM23" s="188">
        <v>929</v>
      </c>
      <c r="BN23" s="184">
        <v>90.8</v>
      </c>
      <c r="BO23" s="185">
        <v>26.57</v>
      </c>
      <c r="BP23" s="189">
        <v>125</v>
      </c>
      <c r="BQ23" s="184">
        <v>7.15</v>
      </c>
      <c r="BR23" s="190">
        <v>0.75</v>
      </c>
      <c r="BS23" s="191">
        <v>1226</v>
      </c>
      <c r="BT23" s="184">
        <v>231.86</v>
      </c>
      <c r="BU23" s="192">
        <v>24.7</v>
      </c>
      <c r="BV23" s="189">
        <v>1225</v>
      </c>
      <c r="BW23" s="184">
        <v>26.69</v>
      </c>
      <c r="BX23" s="190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587" t="str">
        <f t="shared" si="30"/>
        <v/>
      </c>
      <c r="AX24" s="587"/>
      <c r="AZ24" s="57" t="s">
        <v>78</v>
      </c>
      <c r="BA24" s="213">
        <v>1252</v>
      </c>
      <c r="BB24" s="214">
        <v>26.65</v>
      </c>
      <c r="BC24" s="215">
        <v>5.35</v>
      </c>
      <c r="BD24" s="216">
        <v>1243</v>
      </c>
      <c r="BE24" s="214">
        <v>23.91</v>
      </c>
      <c r="BF24" s="217">
        <v>6.48</v>
      </c>
      <c r="BG24" s="218">
        <v>1217</v>
      </c>
      <c r="BH24" s="214">
        <v>51.13</v>
      </c>
      <c r="BI24" s="215">
        <v>10.220000000000001</v>
      </c>
      <c r="BJ24" s="216">
        <v>1219</v>
      </c>
      <c r="BK24" s="214">
        <v>49.16</v>
      </c>
      <c r="BL24" s="217">
        <v>7.24</v>
      </c>
      <c r="BM24" s="218">
        <v>927</v>
      </c>
      <c r="BN24" s="214">
        <v>51.13</v>
      </c>
      <c r="BO24" s="215">
        <v>20.25</v>
      </c>
      <c r="BP24" s="219">
        <v>1225</v>
      </c>
      <c r="BQ24" s="220">
        <v>8.83</v>
      </c>
      <c r="BR24" s="221">
        <v>0.85</v>
      </c>
      <c r="BS24" s="222">
        <v>1223</v>
      </c>
      <c r="BT24" s="220">
        <v>174.77</v>
      </c>
      <c r="BU24" s="223">
        <v>22.72</v>
      </c>
      <c r="BV24" s="219">
        <v>1217</v>
      </c>
      <c r="BW24" s="220">
        <v>14.64</v>
      </c>
      <c r="BX24" s="221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587" t="str">
        <f t="shared" si="30"/>
        <v/>
      </c>
      <c r="AX25" s="587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587" t="str">
        <f t="shared" si="30"/>
        <v/>
      </c>
      <c r="AX26" s="587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587" t="str">
        <f t="shared" si="30"/>
        <v/>
      </c>
      <c r="AX27" s="58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587" t="str">
        <f t="shared" si="30"/>
        <v/>
      </c>
      <c r="AX28" s="58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587" t="str">
        <f t="shared" si="30"/>
        <v/>
      </c>
      <c r="AX29" s="587"/>
      <c r="AZ29" s="55" t="s">
        <v>160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587" t="str">
        <f t="shared" si="30"/>
        <v/>
      </c>
      <c r="AX30" s="587"/>
      <c r="AZ30" s="31" t="s">
        <v>162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587" t="str">
        <f t="shared" si="30"/>
        <v/>
      </c>
      <c r="AX31" s="587"/>
      <c r="AZ31" s="637" t="s">
        <v>29</v>
      </c>
      <c r="BA31" s="631" t="s">
        <v>41</v>
      </c>
      <c r="BB31" s="628"/>
      <c r="BC31" s="628"/>
      <c r="BD31" s="627" t="s">
        <v>42</v>
      </c>
      <c r="BE31" s="628"/>
      <c r="BF31" s="632"/>
      <c r="BG31" s="627" t="s">
        <v>43</v>
      </c>
      <c r="BH31" s="628"/>
      <c r="BI31" s="628"/>
      <c r="BJ31" s="627" t="s">
        <v>44</v>
      </c>
      <c r="BK31" s="628"/>
      <c r="BL31" s="633"/>
      <c r="BM31" s="624" t="s">
        <v>45</v>
      </c>
      <c r="BN31" s="625"/>
      <c r="BO31" s="626"/>
      <c r="BP31" s="627" t="s">
        <v>46</v>
      </c>
      <c r="BQ31" s="628"/>
      <c r="BR31" s="628"/>
      <c r="BS31" s="632" t="s">
        <v>47</v>
      </c>
      <c r="BT31" s="635"/>
      <c r="BU31" s="636"/>
      <c r="BV31" s="627" t="s">
        <v>94</v>
      </c>
      <c r="BW31" s="628"/>
      <c r="BX31" s="633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587" t="str">
        <f t="shared" si="30"/>
        <v/>
      </c>
      <c r="AX32" s="587"/>
      <c r="AZ32" s="638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587" t="str">
        <f t="shared" si="30"/>
        <v/>
      </c>
      <c r="AX33" s="587"/>
      <c r="AZ33" s="262" t="s">
        <v>123</v>
      </c>
      <c r="BA33" s="358">
        <v>8588</v>
      </c>
      <c r="BB33" s="360">
        <v>24.051932929669</v>
      </c>
      <c r="BC33" s="361">
        <v>6.5766776342930999</v>
      </c>
      <c r="BD33" s="364">
        <v>8500</v>
      </c>
      <c r="BE33" s="365">
        <v>23.272235294118001</v>
      </c>
      <c r="BF33" s="366">
        <v>6.223435581166</v>
      </c>
      <c r="BG33" s="358">
        <v>8513</v>
      </c>
      <c r="BH33" s="360">
        <v>42.233525196758002</v>
      </c>
      <c r="BI33" s="361">
        <v>10.912931600496</v>
      </c>
      <c r="BJ33" s="358">
        <v>8493</v>
      </c>
      <c r="BK33" s="360">
        <v>48.637348404568002</v>
      </c>
      <c r="BL33" s="361">
        <v>8.1454557571692003</v>
      </c>
      <c r="BM33" s="358">
        <v>8355</v>
      </c>
      <c r="BN33" s="360">
        <v>61.847755834829002</v>
      </c>
      <c r="BO33" s="361">
        <v>24.343017824602999</v>
      </c>
      <c r="BP33" s="358">
        <v>8415</v>
      </c>
      <c r="BQ33" s="360">
        <v>8.6351277480688999</v>
      </c>
      <c r="BR33" s="361">
        <v>1.0550464059308999</v>
      </c>
      <c r="BS33" s="358">
        <v>8482</v>
      </c>
      <c r="BT33" s="365">
        <v>181.49587361471001</v>
      </c>
      <c r="BU33" s="366">
        <v>29.383847413289999</v>
      </c>
      <c r="BV33" s="358">
        <v>8468</v>
      </c>
      <c r="BW33" s="360">
        <v>17.392182333491</v>
      </c>
      <c r="BX33" s="361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587" t="str">
        <f t="shared" si="30"/>
        <v/>
      </c>
      <c r="AX34" s="587"/>
      <c r="AZ34" s="66" t="s">
        <v>124</v>
      </c>
      <c r="BA34" s="359">
        <v>8363</v>
      </c>
      <c r="BB34" s="362">
        <v>21.321535334210001</v>
      </c>
      <c r="BC34" s="363">
        <v>4.6739722593286999</v>
      </c>
      <c r="BD34" s="359">
        <v>8261</v>
      </c>
      <c r="BE34" s="362">
        <v>19.815760803777</v>
      </c>
      <c r="BF34" s="363">
        <v>5.8390601330773997</v>
      </c>
      <c r="BG34" s="359">
        <v>8332</v>
      </c>
      <c r="BH34" s="362">
        <v>45.112337974075999</v>
      </c>
      <c r="BI34" s="363">
        <v>10.788140234084</v>
      </c>
      <c r="BJ34" s="367">
        <v>8289</v>
      </c>
      <c r="BK34" s="368">
        <v>44.227771745687001</v>
      </c>
      <c r="BL34" s="369">
        <v>6.8081292162185001</v>
      </c>
      <c r="BM34" s="367">
        <v>8090</v>
      </c>
      <c r="BN34" s="368">
        <v>42.298640296663002</v>
      </c>
      <c r="BO34" s="369">
        <v>18.133822418901001</v>
      </c>
      <c r="BP34" s="367">
        <v>8184</v>
      </c>
      <c r="BQ34" s="368">
        <v>9.2886485826001994</v>
      </c>
      <c r="BR34" s="369">
        <v>0.92885074783779997</v>
      </c>
      <c r="BS34" s="367">
        <v>8232</v>
      </c>
      <c r="BT34" s="368">
        <v>160.41314382895999</v>
      </c>
      <c r="BU34" s="369">
        <v>26.304567117244002</v>
      </c>
      <c r="BV34" s="359">
        <v>8243</v>
      </c>
      <c r="BW34" s="362">
        <v>10.459177483926</v>
      </c>
      <c r="BX34" s="363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587" t="str">
        <f t="shared" si="30"/>
        <v/>
      </c>
      <c r="AX35" s="587"/>
      <c r="AZ35" s="263" t="s">
        <v>125</v>
      </c>
      <c r="BA35" s="364">
        <v>8206</v>
      </c>
      <c r="BB35" s="365">
        <v>29.742261759687999</v>
      </c>
      <c r="BC35" s="366">
        <v>7.4080994232944999</v>
      </c>
      <c r="BD35" s="358">
        <v>8114</v>
      </c>
      <c r="BE35" s="360">
        <v>26.626941089475</v>
      </c>
      <c r="BF35" s="361">
        <v>6.2530332900910004</v>
      </c>
      <c r="BG35" s="358">
        <v>8158</v>
      </c>
      <c r="BH35" s="360">
        <v>47.178107379259998</v>
      </c>
      <c r="BI35" s="361">
        <v>11.515409666994</v>
      </c>
      <c r="BJ35" s="358">
        <v>8054</v>
      </c>
      <c r="BK35" s="360">
        <v>52.701142289545999</v>
      </c>
      <c r="BL35" s="361">
        <v>8.1967126511319996</v>
      </c>
      <c r="BM35" s="358">
        <v>7958</v>
      </c>
      <c r="BN35" s="360">
        <v>75.160467454133993</v>
      </c>
      <c r="BO35" s="361">
        <v>25.454407620181001</v>
      </c>
      <c r="BP35" s="358">
        <v>8015</v>
      </c>
      <c r="BQ35" s="360">
        <v>8.0096693699313999</v>
      </c>
      <c r="BR35" s="361">
        <v>0.9016954764206</v>
      </c>
      <c r="BS35" s="358">
        <v>8065</v>
      </c>
      <c r="BT35" s="360">
        <v>200.34742715437</v>
      </c>
      <c r="BU35" s="361">
        <v>30.273051587506</v>
      </c>
      <c r="BV35" s="358">
        <v>8058</v>
      </c>
      <c r="BW35" s="360">
        <v>20.211715065772999</v>
      </c>
      <c r="BX35" s="361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587" t="str">
        <f t="shared" si="30"/>
        <v/>
      </c>
      <c r="AX36" s="587"/>
      <c r="AZ36" s="64" t="s">
        <v>126</v>
      </c>
      <c r="BA36" s="367">
        <v>8050</v>
      </c>
      <c r="BB36" s="368">
        <v>23.307950310559001</v>
      </c>
      <c r="BC36" s="369">
        <v>4.6697040926167004</v>
      </c>
      <c r="BD36" s="359">
        <v>7924</v>
      </c>
      <c r="BE36" s="362">
        <v>21.634780413931999</v>
      </c>
      <c r="BF36" s="363">
        <v>5.9180214580361001</v>
      </c>
      <c r="BG36" s="359">
        <v>8019</v>
      </c>
      <c r="BH36" s="362">
        <v>47.947374984412001</v>
      </c>
      <c r="BI36" s="363">
        <v>10.838630137066</v>
      </c>
      <c r="BJ36" s="359">
        <v>7891</v>
      </c>
      <c r="BK36" s="362">
        <v>46.224559624888997</v>
      </c>
      <c r="BL36" s="363">
        <v>6.8780254810306003</v>
      </c>
      <c r="BM36" s="359">
        <v>7708</v>
      </c>
      <c r="BN36" s="362">
        <v>47.439802802282998</v>
      </c>
      <c r="BO36" s="363">
        <v>18.706043387950999</v>
      </c>
      <c r="BP36" s="359">
        <v>7722</v>
      </c>
      <c r="BQ36" s="362">
        <v>9.0466718466719005</v>
      </c>
      <c r="BR36" s="363">
        <v>0.93495208731620005</v>
      </c>
      <c r="BS36" s="359">
        <v>7922</v>
      </c>
      <c r="BT36" s="362">
        <v>166.53584953295001</v>
      </c>
      <c r="BU36" s="363">
        <v>25.610979525984</v>
      </c>
      <c r="BV36" s="359">
        <v>7887</v>
      </c>
      <c r="BW36" s="362">
        <v>11.763788512742</v>
      </c>
      <c r="BX36" s="363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587" t="str">
        <f t="shared" si="30"/>
        <v/>
      </c>
      <c r="AX37" s="587"/>
      <c r="AZ37" s="262" t="s">
        <v>127</v>
      </c>
      <c r="BA37" s="358">
        <v>8628</v>
      </c>
      <c r="BB37" s="360">
        <v>34.394529439035999</v>
      </c>
      <c r="BC37" s="361">
        <v>7.6595053062074996</v>
      </c>
      <c r="BD37" s="358">
        <v>8513</v>
      </c>
      <c r="BE37" s="360">
        <v>28.690590861036</v>
      </c>
      <c r="BF37" s="361">
        <v>6.4402164712395003</v>
      </c>
      <c r="BG37" s="358">
        <v>8569</v>
      </c>
      <c r="BH37" s="360">
        <v>50.877581981561001</v>
      </c>
      <c r="BI37" s="361">
        <v>11.798992381979</v>
      </c>
      <c r="BJ37" s="358">
        <v>8491</v>
      </c>
      <c r="BK37" s="360">
        <v>55.165351548699</v>
      </c>
      <c r="BL37" s="361">
        <v>8.2764360073038006</v>
      </c>
      <c r="BM37" s="358">
        <v>8259</v>
      </c>
      <c r="BN37" s="360">
        <v>81.906162973725998</v>
      </c>
      <c r="BO37" s="361">
        <v>26.116382302969999</v>
      </c>
      <c r="BP37" s="358">
        <v>8323</v>
      </c>
      <c r="BQ37" s="360">
        <v>7.6090111738555999</v>
      </c>
      <c r="BR37" s="361">
        <v>0.81617452238639998</v>
      </c>
      <c r="BS37" s="364">
        <v>8502</v>
      </c>
      <c r="BT37" s="365">
        <v>213.17689955304999</v>
      </c>
      <c r="BU37" s="366">
        <v>29.647194068114999</v>
      </c>
      <c r="BV37" s="358">
        <v>8460</v>
      </c>
      <c r="BW37" s="360">
        <v>22.733687943262002</v>
      </c>
      <c r="BX37" s="361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587" t="str">
        <f t="shared" si="30"/>
        <v/>
      </c>
      <c r="AX38" s="587"/>
      <c r="AZ38" s="64" t="s">
        <v>128</v>
      </c>
      <c r="BA38" s="359">
        <v>7943</v>
      </c>
      <c r="BB38" s="362">
        <v>24.563389147677</v>
      </c>
      <c r="BC38" s="363">
        <v>4.7965119110385999</v>
      </c>
      <c r="BD38" s="359">
        <v>7824</v>
      </c>
      <c r="BE38" s="362">
        <v>22.504729038855</v>
      </c>
      <c r="BF38" s="363">
        <v>6.4209947511239998</v>
      </c>
      <c r="BG38" s="359">
        <v>7902</v>
      </c>
      <c r="BH38" s="362">
        <v>49.862946089597997</v>
      </c>
      <c r="BI38" s="363">
        <v>11.205723008813001</v>
      </c>
      <c r="BJ38" s="359">
        <v>7798</v>
      </c>
      <c r="BK38" s="362">
        <v>46.403693254681002</v>
      </c>
      <c r="BL38" s="363">
        <v>7.0184093808024004</v>
      </c>
      <c r="BM38" s="359">
        <v>7545</v>
      </c>
      <c r="BN38" s="362">
        <v>47.329622266401998</v>
      </c>
      <c r="BO38" s="363">
        <v>18.564628840488002</v>
      </c>
      <c r="BP38" s="359">
        <v>7580</v>
      </c>
      <c r="BQ38" s="362">
        <v>8.9857387862797005</v>
      </c>
      <c r="BR38" s="363">
        <v>0.92273110422140003</v>
      </c>
      <c r="BS38" s="367">
        <v>7797</v>
      </c>
      <c r="BT38" s="368">
        <v>166.69693471848001</v>
      </c>
      <c r="BU38" s="369">
        <v>26.152841541017001</v>
      </c>
      <c r="BV38" s="359">
        <v>7785</v>
      </c>
      <c r="BW38" s="362">
        <v>12.564804110469</v>
      </c>
      <c r="BX38" s="363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587" t="str">
        <f t="shared" si="30"/>
        <v/>
      </c>
      <c r="AX39" s="587"/>
      <c r="AZ39" s="262" t="s">
        <v>75</v>
      </c>
      <c r="BA39" s="554">
        <v>5891</v>
      </c>
      <c r="BB39" s="555">
        <v>36.844678322865001</v>
      </c>
      <c r="BC39" s="556">
        <v>6.9970995769593998</v>
      </c>
      <c r="BD39" s="554">
        <v>5866</v>
      </c>
      <c r="BE39" s="555">
        <v>28.038356631435001</v>
      </c>
      <c r="BF39" s="556">
        <v>5.7482028735824002</v>
      </c>
      <c r="BG39" s="557">
        <v>5865</v>
      </c>
      <c r="BH39" s="555">
        <v>50.668371696504998</v>
      </c>
      <c r="BI39" s="558">
        <v>11.563971656647</v>
      </c>
      <c r="BJ39" s="554">
        <v>5845</v>
      </c>
      <c r="BK39" s="555">
        <v>56.959965782719998</v>
      </c>
      <c r="BL39" s="556">
        <v>7.1423464586348997</v>
      </c>
      <c r="BM39" s="550">
        <v>5253</v>
      </c>
      <c r="BN39" s="578">
        <v>80.137064534551996</v>
      </c>
      <c r="BO39" s="579">
        <v>24.722632378071999</v>
      </c>
      <c r="BP39" s="554">
        <v>5773</v>
      </c>
      <c r="BQ39" s="555">
        <v>7.5341936601419999</v>
      </c>
      <c r="BR39" s="556">
        <v>0.70706637393750005</v>
      </c>
      <c r="BS39" s="557">
        <v>5856</v>
      </c>
      <c r="BT39" s="555">
        <v>219.48872950820001</v>
      </c>
      <c r="BU39" s="558">
        <v>26.968480372209999</v>
      </c>
      <c r="BV39" s="553">
        <v>5807</v>
      </c>
      <c r="BW39" s="584">
        <v>22.996555880833</v>
      </c>
      <c r="BX39" s="574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587" t="str">
        <f t="shared" si="30"/>
        <v/>
      </c>
      <c r="AX40" s="587"/>
      <c r="AZ40" s="64" t="s">
        <v>74</v>
      </c>
      <c r="BA40" s="559">
        <v>5647</v>
      </c>
      <c r="BB40" s="560">
        <v>24.837258721445</v>
      </c>
      <c r="BC40" s="561">
        <v>4.7245307024784999</v>
      </c>
      <c r="BD40" s="559">
        <v>5612</v>
      </c>
      <c r="BE40" s="560">
        <v>21.349607982894</v>
      </c>
      <c r="BF40" s="561">
        <v>5.9232612559449</v>
      </c>
      <c r="BG40" s="562">
        <v>5637</v>
      </c>
      <c r="BH40" s="560">
        <v>49.181302111051998</v>
      </c>
      <c r="BI40" s="563">
        <v>10.756026495375</v>
      </c>
      <c r="BJ40" s="559">
        <v>5613</v>
      </c>
      <c r="BK40" s="560">
        <v>47.782469267770999</v>
      </c>
      <c r="BL40" s="561">
        <v>6.2114871136065002</v>
      </c>
      <c r="BM40" s="569">
        <v>5130</v>
      </c>
      <c r="BN40" s="580">
        <v>43.539961013644998</v>
      </c>
      <c r="BO40" s="581">
        <v>16.25841898677</v>
      </c>
      <c r="BP40" s="559">
        <v>5501</v>
      </c>
      <c r="BQ40" s="560">
        <v>9.0956916924195994</v>
      </c>
      <c r="BR40" s="561">
        <v>0.87716359965830004</v>
      </c>
      <c r="BS40" s="562">
        <v>5613</v>
      </c>
      <c r="BT40" s="560">
        <v>168.91822554784</v>
      </c>
      <c r="BU40" s="563">
        <v>24.410072736893</v>
      </c>
      <c r="BV40" s="551">
        <v>5595</v>
      </c>
      <c r="BW40" s="585">
        <v>12.643431635389</v>
      </c>
      <c r="BX40" s="575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587" t="str">
        <f t="shared" si="30"/>
        <v/>
      </c>
      <c r="AX41" s="587"/>
      <c r="AZ41" s="262" t="s">
        <v>77</v>
      </c>
      <c r="BA41" s="564">
        <v>5873</v>
      </c>
      <c r="BB41" s="565">
        <v>38.802996764855997</v>
      </c>
      <c r="BC41" s="566">
        <v>7.3501036533792004</v>
      </c>
      <c r="BD41" s="564">
        <v>5842</v>
      </c>
      <c r="BE41" s="565">
        <v>29.200445053064001</v>
      </c>
      <c r="BF41" s="566">
        <v>6.0410664309505</v>
      </c>
      <c r="BG41" s="567">
        <v>5855</v>
      </c>
      <c r="BH41" s="565">
        <v>51.562083689155003</v>
      </c>
      <c r="BI41" s="568">
        <v>11.533149016416999</v>
      </c>
      <c r="BJ41" s="564">
        <v>5825</v>
      </c>
      <c r="BK41" s="565">
        <v>57.925836909871002</v>
      </c>
      <c r="BL41" s="566">
        <v>7.4395452856005999</v>
      </c>
      <c r="BM41" s="550">
        <v>5212</v>
      </c>
      <c r="BN41" s="578">
        <v>85.386607828088998</v>
      </c>
      <c r="BO41" s="579">
        <v>27.210163761752</v>
      </c>
      <c r="BP41" s="564">
        <v>5715</v>
      </c>
      <c r="BQ41" s="565">
        <v>7.3641994750656004</v>
      </c>
      <c r="BR41" s="566">
        <v>0.71949881593510001</v>
      </c>
      <c r="BS41" s="567">
        <v>5833</v>
      </c>
      <c r="BT41" s="565">
        <v>224.33841933824999</v>
      </c>
      <c r="BU41" s="568">
        <v>26.354148543322001</v>
      </c>
      <c r="BV41" s="550">
        <v>5782</v>
      </c>
      <c r="BW41" s="578">
        <v>24.154444828778999</v>
      </c>
      <c r="BX41" s="576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587" t="str">
        <f t="shared" si="30"/>
        <v/>
      </c>
      <c r="AX42" s="587"/>
      <c r="AZ42" s="64" t="s">
        <v>76</v>
      </c>
      <c r="BA42" s="569">
        <v>5708</v>
      </c>
      <c r="BB42" s="570">
        <v>25.326208829713</v>
      </c>
      <c r="BC42" s="571">
        <v>4.7819567562475997</v>
      </c>
      <c r="BD42" s="569">
        <v>5663</v>
      </c>
      <c r="BE42" s="570">
        <v>22.002295603036998</v>
      </c>
      <c r="BF42" s="571">
        <v>6.0711804245960002</v>
      </c>
      <c r="BG42" s="572">
        <v>5696</v>
      </c>
      <c r="BH42" s="570">
        <v>48.894311797752998</v>
      </c>
      <c r="BI42" s="573">
        <v>10.909270455061</v>
      </c>
      <c r="BJ42" s="569">
        <v>5674</v>
      </c>
      <c r="BK42" s="570">
        <v>48.314240394782999</v>
      </c>
      <c r="BL42" s="571">
        <v>6.4077434945869003</v>
      </c>
      <c r="BM42" s="552">
        <v>5136</v>
      </c>
      <c r="BN42" s="582">
        <v>45.226246105919003</v>
      </c>
      <c r="BO42" s="583">
        <v>18.290084373039999</v>
      </c>
      <c r="BP42" s="569">
        <v>5533</v>
      </c>
      <c r="BQ42" s="570">
        <v>9.0591360925357005</v>
      </c>
      <c r="BR42" s="571">
        <v>0.97670357229560001</v>
      </c>
      <c r="BS42" s="572">
        <v>5672</v>
      </c>
      <c r="BT42" s="570">
        <v>169.75652327220999</v>
      </c>
      <c r="BU42" s="573">
        <v>23.866239396636999</v>
      </c>
      <c r="BV42" s="552">
        <v>5648</v>
      </c>
      <c r="BW42" s="582">
        <v>13.050460339942999</v>
      </c>
      <c r="BX42" s="577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587" t="str">
        <f t="shared" si="30"/>
        <v/>
      </c>
      <c r="AX43" s="587"/>
      <c r="AZ43" s="262" t="s">
        <v>79</v>
      </c>
      <c r="BA43" s="554">
        <v>5937</v>
      </c>
      <c r="BB43" s="555">
        <v>40.301330638369997</v>
      </c>
      <c r="BC43" s="556">
        <v>7.6200402486357</v>
      </c>
      <c r="BD43" s="554">
        <v>5901</v>
      </c>
      <c r="BE43" s="555">
        <v>30.174716149805</v>
      </c>
      <c r="BF43" s="556">
        <v>6.1004427131589001</v>
      </c>
      <c r="BG43" s="557">
        <v>5925</v>
      </c>
      <c r="BH43" s="555">
        <v>52.368270042193998</v>
      </c>
      <c r="BI43" s="558">
        <v>11.784258279953001</v>
      </c>
      <c r="BJ43" s="554">
        <v>5879</v>
      </c>
      <c r="BK43" s="555">
        <v>58.928389181834</v>
      </c>
      <c r="BL43" s="556">
        <v>7.1498429214604</v>
      </c>
      <c r="BM43" s="550">
        <v>5304</v>
      </c>
      <c r="BN43" s="578">
        <v>86.031862745097996</v>
      </c>
      <c r="BO43" s="579">
        <v>28.323005640959</v>
      </c>
      <c r="BP43" s="554">
        <v>5758</v>
      </c>
      <c r="BQ43" s="555">
        <v>7.3081625564432002</v>
      </c>
      <c r="BR43" s="556">
        <v>0.73790359307370001</v>
      </c>
      <c r="BS43" s="557">
        <v>5907</v>
      </c>
      <c r="BT43" s="555">
        <v>228.04672422549999</v>
      </c>
      <c r="BU43" s="558">
        <v>26.394828019437998</v>
      </c>
      <c r="BV43" s="553">
        <v>5862</v>
      </c>
      <c r="BW43" s="584">
        <v>25.210849539405999</v>
      </c>
      <c r="BX43" s="574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587" t="str">
        <f t="shared" si="30"/>
        <v/>
      </c>
      <c r="AX44" s="587"/>
      <c r="AZ44" s="64" t="s">
        <v>78</v>
      </c>
      <c r="BA44" s="569">
        <v>5538</v>
      </c>
      <c r="BB44" s="570">
        <v>25.965691585409999</v>
      </c>
      <c r="BC44" s="571">
        <v>4.8517386720448004</v>
      </c>
      <c r="BD44" s="569">
        <v>5511</v>
      </c>
      <c r="BE44" s="570">
        <v>22.972418798766</v>
      </c>
      <c r="BF44" s="571">
        <v>6.1638223176822997</v>
      </c>
      <c r="BG44" s="572">
        <v>5524</v>
      </c>
      <c r="BH44" s="570">
        <v>50.295619116582003</v>
      </c>
      <c r="BI44" s="573">
        <v>10.632762186692</v>
      </c>
      <c r="BJ44" s="569">
        <v>5495</v>
      </c>
      <c r="BK44" s="570">
        <v>49.103002729754003</v>
      </c>
      <c r="BL44" s="571">
        <v>6.0793458249882999</v>
      </c>
      <c r="BM44" s="552">
        <v>4970</v>
      </c>
      <c r="BN44" s="582">
        <v>45.347283702212998</v>
      </c>
      <c r="BO44" s="583">
        <v>18.684674022703</v>
      </c>
      <c r="BP44" s="569">
        <v>5401</v>
      </c>
      <c r="BQ44" s="570">
        <v>9.0528050361044006</v>
      </c>
      <c r="BR44" s="571">
        <v>0.94358065109989997</v>
      </c>
      <c r="BS44" s="572">
        <v>5505</v>
      </c>
      <c r="BT44" s="570">
        <v>172.15731153497001</v>
      </c>
      <c r="BU44" s="573">
        <v>23.341864059471</v>
      </c>
      <c r="BV44" s="552">
        <v>5476</v>
      </c>
      <c r="BW44" s="582">
        <v>13.513878743608</v>
      </c>
      <c r="BX44" s="577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587" t="str">
        <f t="shared" si="30"/>
        <v/>
      </c>
      <c r="AX45" s="587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587" t="str">
        <f t="shared" si="30"/>
        <v/>
      </c>
      <c r="AX46" s="587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587" t="str">
        <f t="shared" si="30"/>
        <v/>
      </c>
      <c r="AX47" s="587"/>
      <c r="AZ47" s="264" t="s">
        <v>163</v>
      </c>
      <c r="BA47"/>
      <c r="BB47"/>
      <c r="BC47"/>
      <c r="BD47"/>
      <c r="BE47"/>
      <c r="BF47"/>
      <c r="BG47"/>
      <c r="BH47"/>
      <c r="BI47"/>
      <c r="BJ47"/>
      <c r="BK47"/>
    </row>
    <row r="48" spans="1:76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587" t="str">
        <f t="shared" si="30"/>
        <v/>
      </c>
      <c r="AX48" s="587"/>
      <c r="AZ48" s="639" t="s">
        <v>129</v>
      </c>
      <c r="BA48" s="640"/>
      <c r="BB48" s="640"/>
      <c r="BC48" s="641"/>
      <c r="BD48" s="645" t="s">
        <v>130</v>
      </c>
      <c r="BE48" s="646"/>
      <c r="BF48" s="646"/>
      <c r="BG48" s="647"/>
      <c r="BH48" s="646" t="s">
        <v>131</v>
      </c>
      <c r="BI48" s="646"/>
      <c r="BJ48" s="646"/>
      <c r="BK48" s="647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587" t="str">
        <f t="shared" si="30"/>
        <v/>
      </c>
      <c r="AX49" s="587"/>
      <c r="AZ49" s="642"/>
      <c r="BA49" s="643"/>
      <c r="BB49" s="643"/>
      <c r="BC49" s="644"/>
      <c r="BD49" s="265" t="s">
        <v>132</v>
      </c>
      <c r="BE49" s="266" t="s">
        <v>133</v>
      </c>
      <c r="BF49" s="267" t="s">
        <v>134</v>
      </c>
      <c r="BG49" s="268" t="s">
        <v>135</v>
      </c>
      <c r="BH49" s="269" t="s">
        <v>132</v>
      </c>
      <c r="BI49" s="266" t="s">
        <v>133</v>
      </c>
      <c r="BJ49" s="266" t="s">
        <v>134</v>
      </c>
      <c r="BK49" s="268" t="s">
        <v>135</v>
      </c>
    </row>
    <row r="50" spans="1:63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587" t="str">
        <f t="shared" si="30"/>
        <v/>
      </c>
      <c r="AX50" s="587"/>
      <c r="AZ50" s="648" t="s">
        <v>136</v>
      </c>
      <c r="BA50" s="651" t="s">
        <v>137</v>
      </c>
      <c r="BB50" s="270" t="s">
        <v>138</v>
      </c>
      <c r="BC50" s="271" t="s">
        <v>139</v>
      </c>
      <c r="BD50" s="272">
        <v>116.8</v>
      </c>
      <c r="BE50" s="273">
        <v>116.6</v>
      </c>
      <c r="BF50" s="274">
        <v>0.20000000000000284</v>
      </c>
      <c r="BG50" s="275">
        <v>15</v>
      </c>
      <c r="BH50" s="272">
        <v>21.7</v>
      </c>
      <c r="BI50" s="273">
        <v>21.4</v>
      </c>
      <c r="BJ50" s="273">
        <v>0.30000000000000071</v>
      </c>
      <c r="BK50" s="276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587" t="str">
        <f t="shared" si="30"/>
        <v/>
      </c>
      <c r="AX51" s="587"/>
      <c r="AZ51" s="649"/>
      <c r="BA51" s="652"/>
      <c r="BB51" s="277" t="s">
        <v>140</v>
      </c>
      <c r="BC51" s="278" t="s">
        <v>141</v>
      </c>
      <c r="BD51" s="279">
        <v>122.7</v>
      </c>
      <c r="BE51" s="280">
        <v>122.7</v>
      </c>
      <c r="BF51" s="281">
        <v>0</v>
      </c>
      <c r="BG51" s="282">
        <v>17</v>
      </c>
      <c r="BH51" s="279">
        <v>24.5</v>
      </c>
      <c r="BI51" s="280">
        <v>24.2</v>
      </c>
      <c r="BJ51" s="280">
        <v>0.30000000000000071</v>
      </c>
      <c r="BK51" s="283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587" t="str">
        <f t="shared" si="30"/>
        <v/>
      </c>
      <c r="AX52" s="587"/>
      <c r="AZ52" s="649"/>
      <c r="BA52" s="652"/>
      <c r="BB52" s="277" t="s">
        <v>142</v>
      </c>
      <c r="BC52" s="278" t="s">
        <v>143</v>
      </c>
      <c r="BD52" s="279">
        <v>129</v>
      </c>
      <c r="BE52" s="280">
        <v>128.30000000000001</v>
      </c>
      <c r="BF52" s="281">
        <v>0.69999999999998863</v>
      </c>
      <c r="BG52" s="282">
        <v>3</v>
      </c>
      <c r="BH52" s="279">
        <v>28</v>
      </c>
      <c r="BI52" s="280">
        <v>27.4</v>
      </c>
      <c r="BJ52" s="280">
        <v>0.60000000000000142</v>
      </c>
      <c r="BK52" s="283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587" t="str">
        <f t="shared" si="30"/>
        <v/>
      </c>
      <c r="AX53" s="587"/>
      <c r="AZ53" s="649"/>
      <c r="BA53" s="652"/>
      <c r="BB53" s="277" t="s">
        <v>144</v>
      </c>
      <c r="BC53" s="278" t="s">
        <v>145</v>
      </c>
      <c r="BD53" s="279">
        <v>134.9</v>
      </c>
      <c r="BE53" s="280">
        <v>134</v>
      </c>
      <c r="BF53" s="281">
        <v>0.90000000000000568</v>
      </c>
      <c r="BG53" s="282">
        <v>2</v>
      </c>
      <c r="BH53" s="279">
        <v>32.700000000000003</v>
      </c>
      <c r="BI53" s="280">
        <v>31.2</v>
      </c>
      <c r="BJ53" s="280">
        <v>1.5000000000000036</v>
      </c>
      <c r="BK53" s="283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587" t="str">
        <f t="shared" si="30"/>
        <v/>
      </c>
      <c r="AX54" s="587"/>
      <c r="AZ54" s="649"/>
      <c r="BA54" s="652"/>
      <c r="BB54" s="277" t="s">
        <v>146</v>
      </c>
      <c r="BC54" s="278" t="s">
        <v>147</v>
      </c>
      <c r="BD54" s="279">
        <v>140.19999999999999</v>
      </c>
      <c r="BE54" s="280">
        <v>139.5</v>
      </c>
      <c r="BF54" s="281">
        <v>0.69999999999998863</v>
      </c>
      <c r="BG54" s="282">
        <v>4</v>
      </c>
      <c r="BH54" s="279">
        <v>36.6</v>
      </c>
      <c r="BI54" s="280">
        <v>35.1</v>
      </c>
      <c r="BJ54" s="280">
        <v>1.5</v>
      </c>
      <c r="BK54" s="283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587" t="str">
        <f t="shared" si="30"/>
        <v/>
      </c>
      <c r="AX55" s="587"/>
      <c r="AZ55" s="649"/>
      <c r="BA55" s="653"/>
      <c r="BB55" s="284" t="s">
        <v>148</v>
      </c>
      <c r="BC55" s="285" t="s">
        <v>149</v>
      </c>
      <c r="BD55" s="286">
        <v>147.1</v>
      </c>
      <c r="BE55" s="287">
        <v>146.1</v>
      </c>
      <c r="BF55" s="288">
        <v>1</v>
      </c>
      <c r="BG55" s="289">
        <v>4</v>
      </c>
      <c r="BH55" s="286">
        <v>41.5</v>
      </c>
      <c r="BI55" s="287">
        <v>39.6</v>
      </c>
      <c r="BJ55" s="287">
        <v>1.8999999999999986</v>
      </c>
      <c r="BK55" s="290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587" t="str">
        <f t="shared" si="30"/>
        <v/>
      </c>
      <c r="AX56" s="587"/>
      <c r="AZ56" s="649"/>
      <c r="BA56" s="651" t="s">
        <v>150</v>
      </c>
      <c r="BB56" s="270" t="s">
        <v>138</v>
      </c>
      <c r="BC56" s="271" t="s">
        <v>151</v>
      </c>
      <c r="BD56" s="272">
        <v>154.5</v>
      </c>
      <c r="BE56" s="273">
        <v>153.80000000000001</v>
      </c>
      <c r="BF56" s="273">
        <v>0.69999999999998863</v>
      </c>
      <c r="BG56" s="275">
        <v>6</v>
      </c>
      <c r="BH56" s="272">
        <v>46.9</v>
      </c>
      <c r="BI56" s="273">
        <v>45.2</v>
      </c>
      <c r="BJ56" s="273">
        <v>1.6999999999999957</v>
      </c>
      <c r="BK56" s="276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587" t="str">
        <f t="shared" si="30"/>
        <v/>
      </c>
      <c r="AX57" s="587"/>
      <c r="AZ57" s="649"/>
      <c r="BA57" s="652"/>
      <c r="BB57" s="277" t="s">
        <v>140</v>
      </c>
      <c r="BC57" s="278" t="s">
        <v>152</v>
      </c>
      <c r="BD57" s="279">
        <v>161.69999999999999</v>
      </c>
      <c r="BE57" s="280">
        <v>161.1</v>
      </c>
      <c r="BF57" s="280">
        <v>0.59999999999999432</v>
      </c>
      <c r="BG57" s="282">
        <v>8</v>
      </c>
      <c r="BH57" s="279">
        <v>51.9</v>
      </c>
      <c r="BI57" s="280">
        <v>50.4</v>
      </c>
      <c r="BJ57" s="280">
        <v>1.5</v>
      </c>
      <c r="BK57" s="283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587" t="str">
        <f t="shared" si="30"/>
        <v/>
      </c>
      <c r="AX58" s="587"/>
      <c r="AZ58" s="649"/>
      <c r="BA58" s="653"/>
      <c r="BB58" s="284" t="s">
        <v>142</v>
      </c>
      <c r="BC58" s="285" t="s">
        <v>153</v>
      </c>
      <c r="BD58" s="286">
        <v>166.5</v>
      </c>
      <c r="BE58" s="287">
        <v>166.1</v>
      </c>
      <c r="BF58" s="291">
        <v>0.40000000000000568</v>
      </c>
      <c r="BG58" s="289">
        <v>11</v>
      </c>
      <c r="BH58" s="286">
        <v>56.6</v>
      </c>
      <c r="BI58" s="287">
        <v>55</v>
      </c>
      <c r="BJ58" s="287">
        <v>1.6000000000000014</v>
      </c>
      <c r="BK58" s="290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587" t="str">
        <f t="shared" si="30"/>
        <v/>
      </c>
      <c r="AX59" s="587"/>
      <c r="AZ59" s="649"/>
      <c r="BA59" s="651" t="s">
        <v>154</v>
      </c>
      <c r="BB59" s="270" t="s">
        <v>138</v>
      </c>
      <c r="BC59" s="271" t="s">
        <v>155</v>
      </c>
      <c r="BD59" s="272">
        <v>169.1</v>
      </c>
      <c r="BE59" s="273">
        <v>168.6</v>
      </c>
      <c r="BF59" s="273">
        <v>0.5</v>
      </c>
      <c r="BG59" s="275">
        <v>7</v>
      </c>
      <c r="BH59" s="272">
        <v>61.6</v>
      </c>
      <c r="BI59" s="273">
        <v>59.1</v>
      </c>
      <c r="BJ59" s="273">
        <v>2.5</v>
      </c>
      <c r="BK59" s="276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587" t="str">
        <f t="shared" si="30"/>
        <v/>
      </c>
      <c r="AX60" s="587"/>
      <c r="AZ60" s="649"/>
      <c r="BA60" s="652"/>
      <c r="BB60" s="277" t="s">
        <v>140</v>
      </c>
      <c r="BC60" s="278" t="s">
        <v>156</v>
      </c>
      <c r="BD60" s="279">
        <v>170.1</v>
      </c>
      <c r="BE60" s="280">
        <v>169.9</v>
      </c>
      <c r="BF60" s="280">
        <v>0.19999999999998863</v>
      </c>
      <c r="BG60" s="282">
        <v>16</v>
      </c>
      <c r="BH60" s="279">
        <v>61.6</v>
      </c>
      <c r="BI60" s="280">
        <v>60.3</v>
      </c>
      <c r="BJ60" s="280">
        <v>1.3000000000000043</v>
      </c>
      <c r="BK60" s="283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587" t="str">
        <f t="shared" si="30"/>
        <v/>
      </c>
      <c r="AX61" s="587"/>
      <c r="AZ61" s="650"/>
      <c r="BA61" s="653"/>
      <c r="BB61" s="284" t="s">
        <v>142</v>
      </c>
      <c r="BC61" s="285" t="s">
        <v>157</v>
      </c>
      <c r="BD61" s="286">
        <v>170.4</v>
      </c>
      <c r="BE61" s="287">
        <v>170.6</v>
      </c>
      <c r="BF61" s="291">
        <v>-0.19999999999998863</v>
      </c>
      <c r="BG61" s="289">
        <v>28</v>
      </c>
      <c r="BH61" s="286">
        <v>62.9</v>
      </c>
      <c r="BI61" s="287">
        <v>62.2</v>
      </c>
      <c r="BJ61" s="287">
        <v>0.69999999999999574</v>
      </c>
      <c r="BK61" s="290">
        <v>11</v>
      </c>
    </row>
    <row r="62" spans="1:63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587" t="str">
        <f t="shared" si="30"/>
        <v/>
      </c>
      <c r="AX62" s="587"/>
      <c r="AZ62" s="648" t="s">
        <v>158</v>
      </c>
      <c r="BA62" s="651" t="s">
        <v>137</v>
      </c>
      <c r="BB62" s="270" t="s">
        <v>138</v>
      </c>
      <c r="BC62" s="271" t="s">
        <v>139</v>
      </c>
      <c r="BD62" s="272">
        <v>116.1</v>
      </c>
      <c r="BE62" s="273">
        <v>115.6</v>
      </c>
      <c r="BF62" s="273">
        <v>0.5</v>
      </c>
      <c r="BG62" s="275">
        <v>7</v>
      </c>
      <c r="BH62" s="272">
        <v>21.2</v>
      </c>
      <c r="BI62" s="273">
        <v>21</v>
      </c>
      <c r="BJ62" s="273">
        <v>0.19999999999999929</v>
      </c>
      <c r="BK62" s="276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587" t="str">
        <f t="shared" si="30"/>
        <v/>
      </c>
      <c r="AX63" s="587"/>
      <c r="AZ63" s="649"/>
      <c r="BA63" s="652"/>
      <c r="BB63" s="277" t="s">
        <v>140</v>
      </c>
      <c r="BC63" s="278" t="s">
        <v>141</v>
      </c>
      <c r="BD63" s="279">
        <v>122.5</v>
      </c>
      <c r="BE63" s="280">
        <v>121.6</v>
      </c>
      <c r="BF63" s="280">
        <v>0.90000000000000568</v>
      </c>
      <c r="BG63" s="282">
        <v>3</v>
      </c>
      <c r="BH63" s="279">
        <v>24.1</v>
      </c>
      <c r="BI63" s="280">
        <v>23.6</v>
      </c>
      <c r="BJ63" s="280">
        <v>0.5</v>
      </c>
      <c r="BK63" s="283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587" t="str">
        <f t="shared" si="30"/>
        <v/>
      </c>
      <c r="AX64" s="587"/>
      <c r="AZ64" s="649"/>
      <c r="BA64" s="652"/>
      <c r="BB64" s="277" t="s">
        <v>142</v>
      </c>
      <c r="BC64" s="278" t="s">
        <v>143</v>
      </c>
      <c r="BD64" s="279">
        <v>127.9</v>
      </c>
      <c r="BE64" s="280">
        <v>127.5</v>
      </c>
      <c r="BF64" s="280">
        <v>0.40000000000000568</v>
      </c>
      <c r="BG64" s="282">
        <v>8</v>
      </c>
      <c r="BH64" s="279">
        <v>27.6</v>
      </c>
      <c r="BI64" s="280">
        <v>26.8</v>
      </c>
      <c r="BJ64" s="280">
        <v>0.80000000000000071</v>
      </c>
      <c r="BK64" s="283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587" t="str">
        <f t="shared" si="30"/>
        <v/>
      </c>
      <c r="AX65" s="587"/>
      <c r="AZ65" s="649"/>
      <c r="BA65" s="652"/>
      <c r="BB65" s="277" t="s">
        <v>144</v>
      </c>
      <c r="BC65" s="278" t="s">
        <v>145</v>
      </c>
      <c r="BD65" s="279">
        <v>134.30000000000001</v>
      </c>
      <c r="BE65" s="280">
        <v>133.80000000000001</v>
      </c>
      <c r="BF65" s="280">
        <v>0.5</v>
      </c>
      <c r="BG65" s="282">
        <v>6</v>
      </c>
      <c r="BH65" s="279">
        <v>31.2</v>
      </c>
      <c r="BI65" s="280">
        <v>30.4</v>
      </c>
      <c r="BJ65" s="280">
        <v>0.80000000000000071</v>
      </c>
      <c r="BK65" s="283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587" t="str">
        <f t="shared" si="30"/>
        <v/>
      </c>
      <c r="AX66" s="587"/>
      <c r="AZ66" s="649"/>
      <c r="BA66" s="652"/>
      <c r="BB66" s="277" t="s">
        <v>146</v>
      </c>
      <c r="BC66" s="278" t="s">
        <v>147</v>
      </c>
      <c r="BD66" s="279">
        <v>141.69999999999999</v>
      </c>
      <c r="BE66" s="280">
        <v>140.9</v>
      </c>
      <c r="BF66" s="292">
        <v>0.79999999999998295</v>
      </c>
      <c r="BG66" s="282">
        <v>3</v>
      </c>
      <c r="BH66" s="279">
        <v>36.200000000000003</v>
      </c>
      <c r="BI66" s="280">
        <v>34.9</v>
      </c>
      <c r="BJ66" s="280">
        <v>1.3000000000000043</v>
      </c>
      <c r="BK66" s="283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587" t="str">
        <f t="shared" si="30"/>
        <v/>
      </c>
      <c r="AX67" s="587"/>
      <c r="AZ67" s="649"/>
      <c r="BA67" s="653"/>
      <c r="BB67" s="284" t="s">
        <v>148</v>
      </c>
      <c r="BC67" s="285" t="s">
        <v>149</v>
      </c>
      <c r="BD67" s="286">
        <v>147.6</v>
      </c>
      <c r="BE67" s="287">
        <v>147.4</v>
      </c>
      <c r="BF67" s="291">
        <v>0.19999999999998863</v>
      </c>
      <c r="BG67" s="289">
        <v>12</v>
      </c>
      <c r="BH67" s="286">
        <v>40.799999999999997</v>
      </c>
      <c r="BI67" s="287">
        <v>39.799999999999997</v>
      </c>
      <c r="BJ67" s="287">
        <v>1</v>
      </c>
      <c r="BK67" s="290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587" t="str">
        <f t="shared" si="30"/>
        <v/>
      </c>
      <c r="AX68" s="587"/>
      <c r="AZ68" s="649"/>
      <c r="BA68" s="651" t="s">
        <v>150</v>
      </c>
      <c r="BB68" s="270" t="s">
        <v>138</v>
      </c>
      <c r="BC68" s="271" t="s">
        <v>151</v>
      </c>
      <c r="BD68" s="272">
        <v>152.6</v>
      </c>
      <c r="BE68" s="273">
        <v>152.4</v>
      </c>
      <c r="BF68" s="273">
        <v>0.19999999999998863</v>
      </c>
      <c r="BG68" s="275">
        <v>11</v>
      </c>
      <c r="BH68" s="272">
        <v>44.8</v>
      </c>
      <c r="BI68" s="273">
        <v>44.4</v>
      </c>
      <c r="BJ68" s="273">
        <v>0.39999999999999858</v>
      </c>
      <c r="BK68" s="276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587" t="str">
        <f t="shared" si="30"/>
        <v/>
      </c>
      <c r="AX69" s="587"/>
      <c r="AZ69" s="649"/>
      <c r="BA69" s="652"/>
      <c r="BB69" s="277" t="s">
        <v>140</v>
      </c>
      <c r="BC69" s="278" t="s">
        <v>152</v>
      </c>
      <c r="BD69" s="279">
        <v>155.19999999999999</v>
      </c>
      <c r="BE69" s="280">
        <v>155</v>
      </c>
      <c r="BF69" s="292">
        <v>0.19999999999998863</v>
      </c>
      <c r="BG69" s="282">
        <v>10</v>
      </c>
      <c r="BH69" s="279">
        <v>48</v>
      </c>
      <c r="BI69" s="280">
        <v>47.5</v>
      </c>
      <c r="BJ69" s="280">
        <v>0.5</v>
      </c>
      <c r="BK69" s="283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587" t="str">
        <f t="shared" si="30"/>
        <v/>
      </c>
      <c r="AX70" s="587"/>
      <c r="AZ70" s="649"/>
      <c r="BA70" s="653"/>
      <c r="BB70" s="284" t="s">
        <v>142</v>
      </c>
      <c r="BC70" s="285" t="s">
        <v>153</v>
      </c>
      <c r="BD70" s="286">
        <v>156.69999999999999</v>
      </c>
      <c r="BE70" s="287">
        <v>156.4</v>
      </c>
      <c r="BF70" s="291">
        <v>0.29999999999998295</v>
      </c>
      <c r="BG70" s="289">
        <v>8</v>
      </c>
      <c r="BH70" s="286">
        <v>50.2</v>
      </c>
      <c r="BI70" s="287">
        <v>49.7</v>
      </c>
      <c r="BJ70" s="287">
        <v>0.5</v>
      </c>
      <c r="BK70" s="290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587" t="str">
        <f t="shared" si="30"/>
        <v/>
      </c>
      <c r="AX71" s="587"/>
      <c r="AZ71" s="649"/>
      <c r="BA71" s="651" t="s">
        <v>154</v>
      </c>
      <c r="BB71" s="270" t="s">
        <v>138</v>
      </c>
      <c r="BC71" s="271" t="s">
        <v>155</v>
      </c>
      <c r="BD71" s="272">
        <v>157.5</v>
      </c>
      <c r="BE71" s="273">
        <v>157</v>
      </c>
      <c r="BF71" s="273">
        <v>0.5</v>
      </c>
      <c r="BG71" s="275">
        <v>4</v>
      </c>
      <c r="BH71" s="272">
        <v>52.7</v>
      </c>
      <c r="BI71" s="273">
        <v>51</v>
      </c>
      <c r="BJ71" s="273">
        <v>1.7000000000000028</v>
      </c>
      <c r="BK71" s="276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587" t="str">
        <f t="shared" si="30"/>
        <v/>
      </c>
      <c r="AX72" s="587"/>
      <c r="AZ72" s="649"/>
      <c r="BA72" s="652"/>
      <c r="BB72" s="277" t="s">
        <v>140</v>
      </c>
      <c r="BC72" s="278" t="s">
        <v>156</v>
      </c>
      <c r="BD72" s="279">
        <v>158</v>
      </c>
      <c r="BE72" s="280">
        <v>157.5</v>
      </c>
      <c r="BF72" s="292">
        <v>0.5</v>
      </c>
      <c r="BG72" s="282">
        <v>6</v>
      </c>
      <c r="BH72" s="279">
        <v>52.5</v>
      </c>
      <c r="BI72" s="280">
        <v>51.9</v>
      </c>
      <c r="BJ72" s="280">
        <v>0.60000000000000142</v>
      </c>
      <c r="BK72" s="283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587" t="str">
        <f t="shared" si="30"/>
        <v/>
      </c>
      <c r="AX73" s="587"/>
      <c r="AZ73" s="650"/>
      <c r="BA73" s="653"/>
      <c r="BB73" s="284" t="s">
        <v>142</v>
      </c>
      <c r="BC73" s="285" t="s">
        <v>157</v>
      </c>
      <c r="BD73" s="286">
        <v>158.1</v>
      </c>
      <c r="BE73" s="287">
        <v>157.9</v>
      </c>
      <c r="BF73" s="291">
        <v>0.19999999999998863</v>
      </c>
      <c r="BG73" s="289">
        <v>13</v>
      </c>
      <c r="BH73" s="286">
        <v>53.6</v>
      </c>
      <c r="BI73" s="287">
        <v>52.5</v>
      </c>
      <c r="BJ73" s="287">
        <v>1.1000000000000014</v>
      </c>
      <c r="BK73" s="290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587" t="str">
        <f t="shared" si="30"/>
        <v/>
      </c>
      <c r="AX74" s="587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587" t="str">
        <f t="shared" ref="AW75:AW138" si="63">IF(AND(J75&lt;&gt;0,N75&lt;&gt;0,R75&lt;&gt;0,V75&lt;&gt;0,(OR(AB75&lt;&gt;0,AF75&lt;&gt;0)),AJ75&lt;&gt;0,AN75&lt;&gt;0,AR75&lt;&gt;0),VLOOKUP(AV75,$AV$311:$AW$315,2),"")</f>
        <v/>
      </c>
      <c r="AX75" s="587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587" t="str">
        <f t="shared" si="63"/>
        <v/>
      </c>
      <c r="AX76" s="587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587" t="str">
        <f t="shared" si="63"/>
        <v/>
      </c>
      <c r="AX77" s="587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587" t="str">
        <f t="shared" si="63"/>
        <v/>
      </c>
      <c r="AX78" s="587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587" t="str">
        <f t="shared" si="63"/>
        <v/>
      </c>
      <c r="AX79" s="587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587" t="str">
        <f t="shared" si="63"/>
        <v/>
      </c>
      <c r="AX80" s="587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587" t="str">
        <f t="shared" si="63"/>
        <v/>
      </c>
      <c r="AX81" s="587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587" t="str">
        <f t="shared" si="63"/>
        <v/>
      </c>
      <c r="AX82" s="587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587" t="str">
        <f t="shared" si="63"/>
        <v/>
      </c>
      <c r="AX83" s="587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587" t="str">
        <f t="shared" si="63"/>
        <v/>
      </c>
      <c r="AX84" s="587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587" t="str">
        <f t="shared" si="63"/>
        <v/>
      </c>
      <c r="AX85" s="587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587" t="str">
        <f t="shared" si="63"/>
        <v/>
      </c>
      <c r="AX86" s="587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587" t="str">
        <f t="shared" si="63"/>
        <v/>
      </c>
      <c r="AX87" s="587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587" t="str">
        <f t="shared" si="63"/>
        <v/>
      </c>
      <c r="AX88" s="587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587" t="str">
        <f t="shared" si="63"/>
        <v/>
      </c>
      <c r="AX89" s="587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587" t="str">
        <f t="shared" si="63"/>
        <v/>
      </c>
      <c r="AX90" s="587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587" t="str">
        <f t="shared" si="63"/>
        <v/>
      </c>
      <c r="AX91" s="587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587" t="str">
        <f t="shared" si="63"/>
        <v/>
      </c>
      <c r="AX92" s="587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587" t="str">
        <f t="shared" si="63"/>
        <v/>
      </c>
      <c r="AX93" s="587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587" t="str">
        <f t="shared" si="63"/>
        <v/>
      </c>
      <c r="AX94" s="587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587" t="str">
        <f t="shared" si="63"/>
        <v/>
      </c>
      <c r="AX95" s="587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587" t="str">
        <f t="shared" si="63"/>
        <v/>
      </c>
      <c r="AX96" s="587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587" t="str">
        <f t="shared" si="63"/>
        <v/>
      </c>
      <c r="AX97" s="587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587" t="str">
        <f t="shared" si="63"/>
        <v/>
      </c>
      <c r="AX98" s="587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587" t="str">
        <f t="shared" si="63"/>
        <v/>
      </c>
      <c r="AX99" s="587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587" t="str">
        <f t="shared" si="63"/>
        <v/>
      </c>
      <c r="AX100" s="587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587" t="str">
        <f t="shared" si="63"/>
        <v/>
      </c>
      <c r="AX101" s="587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587" t="str">
        <f t="shared" si="63"/>
        <v/>
      </c>
      <c r="AX102" s="587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587" t="str">
        <f t="shared" si="63"/>
        <v/>
      </c>
      <c r="AX103" s="587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587" t="str">
        <f t="shared" si="63"/>
        <v/>
      </c>
      <c r="AX104" s="587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587" t="str">
        <f t="shared" si="63"/>
        <v/>
      </c>
      <c r="AX105" s="587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587" t="str">
        <f t="shared" si="63"/>
        <v/>
      </c>
      <c r="AX106" s="587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587" t="str">
        <f t="shared" si="63"/>
        <v/>
      </c>
      <c r="AX107" s="587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587" t="str">
        <f t="shared" si="63"/>
        <v/>
      </c>
      <c r="AX108" s="587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587" t="str">
        <f t="shared" si="63"/>
        <v/>
      </c>
      <c r="AX109" s="587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587" t="str">
        <f t="shared" si="63"/>
        <v/>
      </c>
      <c r="AX110" s="587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587" t="str">
        <f t="shared" si="63"/>
        <v/>
      </c>
      <c r="AX111" s="587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587" t="str">
        <f t="shared" si="63"/>
        <v/>
      </c>
      <c r="AX112" s="587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587" t="str">
        <f t="shared" si="63"/>
        <v/>
      </c>
      <c r="AX113" s="587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587" t="str">
        <f t="shared" si="63"/>
        <v/>
      </c>
      <c r="AX114" s="587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587" t="str">
        <f t="shared" si="63"/>
        <v/>
      </c>
      <c r="AX115" s="587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587" t="str">
        <f t="shared" si="63"/>
        <v/>
      </c>
      <c r="AX116" s="587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587" t="str">
        <f t="shared" si="63"/>
        <v/>
      </c>
      <c r="AX117" s="587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587" t="str">
        <f t="shared" si="63"/>
        <v/>
      </c>
      <c r="AX118" s="587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587" t="str">
        <f t="shared" si="63"/>
        <v/>
      </c>
      <c r="AX119" s="587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587" t="str">
        <f t="shared" si="63"/>
        <v/>
      </c>
      <c r="AX120" s="587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587" t="str">
        <f t="shared" si="63"/>
        <v/>
      </c>
      <c r="AX121" s="587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587" t="str">
        <f t="shared" si="63"/>
        <v/>
      </c>
      <c r="AX122" s="587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587" t="str">
        <f t="shared" si="63"/>
        <v/>
      </c>
      <c r="AX123" s="587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587" t="str">
        <f t="shared" si="63"/>
        <v/>
      </c>
      <c r="AX124" s="587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587" t="str">
        <f t="shared" si="63"/>
        <v/>
      </c>
      <c r="AX125" s="587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587" t="str">
        <f t="shared" si="63"/>
        <v/>
      </c>
      <c r="AX126" s="587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587" t="str">
        <f t="shared" si="63"/>
        <v/>
      </c>
      <c r="AX127" s="587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587" t="str">
        <f t="shared" si="63"/>
        <v/>
      </c>
      <c r="AX128" s="587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587" t="str">
        <f t="shared" si="63"/>
        <v/>
      </c>
      <c r="AX129" s="587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587" t="str">
        <f t="shared" si="63"/>
        <v/>
      </c>
      <c r="AX130" s="587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587" t="str">
        <f t="shared" si="63"/>
        <v/>
      </c>
      <c r="AX131" s="587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587" t="str">
        <f t="shared" si="63"/>
        <v/>
      </c>
      <c r="AX132" s="587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587" t="str">
        <f t="shared" si="63"/>
        <v/>
      </c>
      <c r="AX133" s="587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587" t="str">
        <f t="shared" si="63"/>
        <v/>
      </c>
      <c r="AX134" s="587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587" t="str">
        <f t="shared" si="63"/>
        <v/>
      </c>
      <c r="AX135" s="587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587" t="str">
        <f t="shared" si="63"/>
        <v/>
      </c>
      <c r="AX136" s="587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587" t="str">
        <f t="shared" si="63"/>
        <v/>
      </c>
      <c r="AX137" s="587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587" t="str">
        <f t="shared" si="63"/>
        <v/>
      </c>
      <c r="AX138" s="587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587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587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587" t="str">
        <f t="shared" si="96"/>
        <v/>
      </c>
      <c r="AX140" s="587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587" t="str">
        <f t="shared" si="96"/>
        <v/>
      </c>
      <c r="AX141" s="587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587" t="str">
        <f t="shared" si="96"/>
        <v/>
      </c>
      <c r="AX142" s="587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587" t="str">
        <f t="shared" si="96"/>
        <v/>
      </c>
      <c r="AX143" s="587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587" t="str">
        <f t="shared" si="96"/>
        <v/>
      </c>
      <c r="AX144" s="587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587" t="str">
        <f t="shared" si="96"/>
        <v/>
      </c>
      <c r="AX145" s="587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587" t="str">
        <f t="shared" si="96"/>
        <v/>
      </c>
      <c r="AX146" s="587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587" t="str">
        <f t="shared" si="96"/>
        <v/>
      </c>
      <c r="AX147" s="587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587" t="str">
        <f t="shared" si="96"/>
        <v/>
      </c>
      <c r="AX148" s="587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587" t="str">
        <f t="shared" si="96"/>
        <v/>
      </c>
      <c r="AX149" s="587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587" t="str">
        <f t="shared" si="96"/>
        <v/>
      </c>
      <c r="AX150" s="587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587" t="str">
        <f t="shared" si="96"/>
        <v/>
      </c>
      <c r="AX151" s="587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587" t="str">
        <f t="shared" si="96"/>
        <v/>
      </c>
      <c r="AX152" s="587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587" t="str">
        <f t="shared" si="96"/>
        <v/>
      </c>
      <c r="AX153" s="587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587" t="str">
        <f t="shared" si="96"/>
        <v/>
      </c>
      <c r="AX154" s="587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587" t="str">
        <f t="shared" si="96"/>
        <v/>
      </c>
      <c r="AX155" s="587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587" t="str">
        <f t="shared" si="96"/>
        <v/>
      </c>
      <c r="AX156" s="587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587" t="str">
        <f t="shared" si="96"/>
        <v/>
      </c>
      <c r="AX157" s="587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587" t="str">
        <f t="shared" si="96"/>
        <v/>
      </c>
      <c r="AX158" s="587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587" t="str">
        <f t="shared" si="96"/>
        <v/>
      </c>
      <c r="AX159" s="587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587" t="str">
        <f t="shared" si="96"/>
        <v/>
      </c>
      <c r="AX160" s="587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587" t="str">
        <f t="shared" si="96"/>
        <v/>
      </c>
      <c r="AX161" s="587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587" t="str">
        <f t="shared" si="96"/>
        <v/>
      </c>
      <c r="AX162" s="587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587" t="str">
        <f t="shared" si="96"/>
        <v/>
      </c>
      <c r="AX163" s="587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587" t="str">
        <f t="shared" si="96"/>
        <v/>
      </c>
      <c r="AX164" s="587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587" t="str">
        <f t="shared" si="96"/>
        <v/>
      </c>
      <c r="AX165" s="587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587" t="str">
        <f t="shared" si="96"/>
        <v/>
      </c>
      <c r="AX166" s="587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587" t="str">
        <f t="shared" si="96"/>
        <v/>
      </c>
      <c r="AX167" s="587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587" t="str">
        <f t="shared" si="96"/>
        <v/>
      </c>
      <c r="AX168" s="587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587" t="str">
        <f t="shared" si="96"/>
        <v/>
      </c>
      <c r="AX169" s="587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587" t="str">
        <f t="shared" si="96"/>
        <v/>
      </c>
      <c r="AX170" s="587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587" t="str">
        <f t="shared" si="96"/>
        <v/>
      </c>
      <c r="AX171" s="587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587" t="str">
        <f t="shared" si="96"/>
        <v/>
      </c>
      <c r="AX172" s="587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587" t="str">
        <f t="shared" si="96"/>
        <v/>
      </c>
      <c r="AX173" s="587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587" t="str">
        <f t="shared" si="96"/>
        <v/>
      </c>
      <c r="AX174" s="587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587" t="str">
        <f t="shared" si="96"/>
        <v/>
      </c>
      <c r="AX175" s="587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587" t="str">
        <f t="shared" si="96"/>
        <v/>
      </c>
      <c r="AX176" s="587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587" t="str">
        <f t="shared" si="96"/>
        <v/>
      </c>
      <c r="AX177" s="587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587" t="str">
        <f t="shared" si="96"/>
        <v/>
      </c>
      <c r="AX178" s="587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587" t="str">
        <f t="shared" si="96"/>
        <v/>
      </c>
      <c r="AX179" s="587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587" t="str">
        <f t="shared" si="96"/>
        <v/>
      </c>
      <c r="AX180" s="587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587" t="str">
        <f t="shared" si="96"/>
        <v/>
      </c>
      <c r="AX181" s="587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587" t="str">
        <f t="shared" si="96"/>
        <v/>
      </c>
      <c r="AX182" s="587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587" t="str">
        <f t="shared" si="96"/>
        <v/>
      </c>
      <c r="AX183" s="587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587" t="str">
        <f t="shared" si="96"/>
        <v/>
      </c>
      <c r="AX184" s="587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587" t="str">
        <f t="shared" si="96"/>
        <v/>
      </c>
      <c r="AX185" s="587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587" t="str">
        <f t="shared" si="96"/>
        <v/>
      </c>
      <c r="AX186" s="587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587" t="str">
        <f t="shared" si="96"/>
        <v/>
      </c>
      <c r="AX187" s="587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587" t="str">
        <f t="shared" si="96"/>
        <v/>
      </c>
      <c r="AX188" s="587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587" t="str">
        <f t="shared" si="96"/>
        <v/>
      </c>
      <c r="AX189" s="587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587" t="str">
        <f t="shared" si="96"/>
        <v/>
      </c>
      <c r="AX190" s="587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587" t="str">
        <f t="shared" si="96"/>
        <v/>
      </c>
      <c r="AX191" s="587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587" t="str">
        <f t="shared" si="96"/>
        <v/>
      </c>
      <c r="AX192" s="587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587" t="str">
        <f t="shared" si="96"/>
        <v/>
      </c>
      <c r="AX193" s="587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587" t="str">
        <f t="shared" si="96"/>
        <v/>
      </c>
      <c r="AX194" s="587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587" t="str">
        <f t="shared" si="96"/>
        <v/>
      </c>
      <c r="AX195" s="587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587" t="str">
        <f t="shared" si="96"/>
        <v/>
      </c>
      <c r="AX196" s="587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587" t="str">
        <f t="shared" si="96"/>
        <v/>
      </c>
      <c r="AX197" s="587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587" t="str">
        <f t="shared" si="96"/>
        <v/>
      </c>
      <c r="AX198" s="587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587" t="str">
        <f t="shared" si="96"/>
        <v/>
      </c>
      <c r="AX199" s="587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587" t="str">
        <f t="shared" si="96"/>
        <v/>
      </c>
      <c r="AX200" s="587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587" t="str">
        <f t="shared" si="96"/>
        <v/>
      </c>
      <c r="AX201" s="587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587" t="str">
        <f t="shared" si="96"/>
        <v/>
      </c>
      <c r="AX202" s="587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587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587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587" t="str">
        <f t="shared" si="129"/>
        <v/>
      </c>
      <c r="AX204" s="587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587" t="str">
        <f t="shared" si="129"/>
        <v/>
      </c>
      <c r="AX205" s="587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587" t="str">
        <f t="shared" si="129"/>
        <v/>
      </c>
      <c r="AX206" s="587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587" t="str">
        <f t="shared" si="129"/>
        <v/>
      </c>
      <c r="AX207" s="587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587" t="str">
        <f t="shared" si="129"/>
        <v/>
      </c>
      <c r="AX208" s="587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587" t="str">
        <f t="shared" si="129"/>
        <v/>
      </c>
      <c r="AX209" s="587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587" t="str">
        <f t="shared" si="129"/>
        <v/>
      </c>
      <c r="AX210" s="587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587" t="str">
        <f t="shared" si="129"/>
        <v/>
      </c>
      <c r="AX211" s="587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587" t="str">
        <f t="shared" si="129"/>
        <v/>
      </c>
      <c r="AX212" s="587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587" t="str">
        <f t="shared" si="129"/>
        <v/>
      </c>
      <c r="AX213" s="587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587" t="str">
        <f t="shared" si="129"/>
        <v/>
      </c>
      <c r="AX214" s="587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587" t="str">
        <f t="shared" si="129"/>
        <v/>
      </c>
      <c r="AX215" s="587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587" t="str">
        <f t="shared" si="129"/>
        <v/>
      </c>
      <c r="AX216" s="587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587" t="str">
        <f t="shared" si="129"/>
        <v/>
      </c>
      <c r="AX217" s="587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587" t="str">
        <f t="shared" si="129"/>
        <v/>
      </c>
      <c r="AX218" s="587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587" t="str">
        <f t="shared" si="129"/>
        <v/>
      </c>
      <c r="AX219" s="587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587" t="str">
        <f t="shared" si="129"/>
        <v/>
      </c>
      <c r="AX220" s="587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587" t="str">
        <f t="shared" si="129"/>
        <v/>
      </c>
      <c r="AX221" s="587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587" t="str">
        <f t="shared" si="129"/>
        <v/>
      </c>
      <c r="AX222" s="587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587" t="str">
        <f t="shared" si="129"/>
        <v/>
      </c>
      <c r="AX223" s="587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587" t="str">
        <f t="shared" si="129"/>
        <v/>
      </c>
      <c r="AX224" s="587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587" t="str">
        <f t="shared" si="129"/>
        <v/>
      </c>
      <c r="AX225" s="587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587" t="str">
        <f t="shared" si="129"/>
        <v/>
      </c>
      <c r="AX226" s="587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587" t="str">
        <f t="shared" si="129"/>
        <v/>
      </c>
      <c r="AX227" s="587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587" t="str">
        <f t="shared" si="129"/>
        <v/>
      </c>
      <c r="AX228" s="587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587" t="str">
        <f t="shared" si="129"/>
        <v/>
      </c>
      <c r="AX229" s="587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587" t="str">
        <f t="shared" si="129"/>
        <v/>
      </c>
      <c r="AX230" s="587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587" t="str">
        <f t="shared" si="129"/>
        <v/>
      </c>
      <c r="AX231" s="587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587" t="str">
        <f t="shared" si="129"/>
        <v/>
      </c>
      <c r="AX232" s="587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587" t="str">
        <f t="shared" si="129"/>
        <v/>
      </c>
      <c r="AX233" s="587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587" t="str">
        <f t="shared" si="129"/>
        <v/>
      </c>
      <c r="AX234" s="587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587" t="str">
        <f t="shared" si="129"/>
        <v/>
      </c>
      <c r="AX235" s="587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587" t="str">
        <f t="shared" si="129"/>
        <v/>
      </c>
      <c r="AX236" s="587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587" t="str">
        <f t="shared" si="129"/>
        <v/>
      </c>
      <c r="AX237" s="587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587" t="str">
        <f t="shared" si="129"/>
        <v/>
      </c>
      <c r="AX238" s="587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587" t="str">
        <f t="shared" si="129"/>
        <v/>
      </c>
      <c r="AX239" s="587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587" t="str">
        <f t="shared" si="129"/>
        <v/>
      </c>
      <c r="AX240" s="587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587" t="str">
        <f t="shared" si="129"/>
        <v/>
      </c>
      <c r="AX241" s="587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587" t="str">
        <f t="shared" si="129"/>
        <v/>
      </c>
      <c r="AX242" s="587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587" t="str">
        <f t="shared" si="129"/>
        <v/>
      </c>
      <c r="AX243" s="587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587" t="str">
        <f t="shared" si="129"/>
        <v/>
      </c>
      <c r="AX244" s="587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587" t="str">
        <f t="shared" si="129"/>
        <v/>
      </c>
      <c r="AX245" s="587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587" t="str">
        <f t="shared" si="129"/>
        <v/>
      </c>
      <c r="AX246" s="587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587" t="str">
        <f t="shared" si="129"/>
        <v/>
      </c>
      <c r="AX247" s="587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587" t="str">
        <f t="shared" si="129"/>
        <v/>
      </c>
      <c r="AX248" s="587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587" t="str">
        <f t="shared" si="129"/>
        <v/>
      </c>
      <c r="AX249" s="587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587" t="str">
        <f t="shared" si="129"/>
        <v/>
      </c>
      <c r="AX250" s="587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587" t="str">
        <f t="shared" si="129"/>
        <v/>
      </c>
      <c r="AX251" s="587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587" t="str">
        <f t="shared" si="129"/>
        <v/>
      </c>
      <c r="AX252" s="587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587" t="str">
        <f t="shared" si="129"/>
        <v/>
      </c>
      <c r="AX253" s="587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587" t="str">
        <f t="shared" si="129"/>
        <v/>
      </c>
      <c r="AX254" s="587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587" t="str">
        <f t="shared" si="129"/>
        <v/>
      </c>
      <c r="AX255" s="587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587" t="str">
        <f t="shared" si="129"/>
        <v/>
      </c>
      <c r="AX256" s="587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587" t="str">
        <f t="shared" si="129"/>
        <v/>
      </c>
      <c r="AX257" s="587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587" t="str">
        <f t="shared" si="129"/>
        <v/>
      </c>
      <c r="AX258" s="587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587" t="str">
        <f t="shared" si="129"/>
        <v/>
      </c>
      <c r="AX259" s="587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587" t="str">
        <f t="shared" si="129"/>
        <v/>
      </c>
      <c r="AX260" s="587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587" t="str">
        <f t="shared" si="129"/>
        <v/>
      </c>
      <c r="AX261" s="587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587" t="str">
        <f t="shared" si="129"/>
        <v/>
      </c>
      <c r="AX262" s="587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587" t="str">
        <f t="shared" si="129"/>
        <v/>
      </c>
      <c r="AX263" s="587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587" t="str">
        <f t="shared" si="129"/>
        <v/>
      </c>
      <c r="AX264" s="587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587" t="str">
        <f t="shared" si="129"/>
        <v/>
      </c>
      <c r="AX265" s="587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587" t="str">
        <f t="shared" si="129"/>
        <v/>
      </c>
      <c r="AX266" s="587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587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587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587" t="str">
        <f t="shared" si="162"/>
        <v/>
      </c>
      <c r="AX268" s="587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587" t="str">
        <f t="shared" si="162"/>
        <v/>
      </c>
      <c r="AX269" s="587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587" t="str">
        <f t="shared" si="162"/>
        <v/>
      </c>
      <c r="AX270" s="587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587" t="str">
        <f t="shared" si="162"/>
        <v/>
      </c>
      <c r="AX271" s="587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587" t="str">
        <f t="shared" si="162"/>
        <v/>
      </c>
      <c r="AX272" s="587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587" t="str">
        <f t="shared" si="162"/>
        <v/>
      </c>
      <c r="AX273" s="587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587" t="str">
        <f t="shared" si="162"/>
        <v/>
      </c>
      <c r="AX274" s="587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587" t="str">
        <f t="shared" si="162"/>
        <v/>
      </c>
      <c r="AX275" s="587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587" t="str">
        <f t="shared" si="162"/>
        <v/>
      </c>
      <c r="AX276" s="587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587" t="str">
        <f t="shared" si="162"/>
        <v/>
      </c>
      <c r="AX277" s="587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587" t="str">
        <f t="shared" si="162"/>
        <v/>
      </c>
      <c r="AX278" s="587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587" t="str">
        <f t="shared" si="162"/>
        <v/>
      </c>
      <c r="AX279" s="587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587" t="str">
        <f t="shared" si="162"/>
        <v/>
      </c>
      <c r="AX280" s="587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587" t="str">
        <f t="shared" si="162"/>
        <v/>
      </c>
      <c r="AX281" s="587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587" t="str">
        <f t="shared" si="162"/>
        <v/>
      </c>
      <c r="AX282" s="587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587" t="str">
        <f t="shared" si="162"/>
        <v/>
      </c>
      <c r="AX283" s="587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587" t="str">
        <f t="shared" si="162"/>
        <v/>
      </c>
      <c r="AX284" s="587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587" t="str">
        <f t="shared" si="162"/>
        <v/>
      </c>
      <c r="AX285" s="587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587" t="str">
        <f t="shared" si="162"/>
        <v/>
      </c>
      <c r="AX286" s="587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587" t="str">
        <f t="shared" si="162"/>
        <v/>
      </c>
      <c r="AX287" s="587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587" t="str">
        <f t="shared" si="162"/>
        <v/>
      </c>
      <c r="AX288" s="587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587" t="str">
        <f t="shared" si="162"/>
        <v/>
      </c>
      <c r="AX289" s="587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587" t="str">
        <f t="shared" si="162"/>
        <v/>
      </c>
      <c r="AX290" s="587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587" t="str">
        <f t="shared" si="162"/>
        <v/>
      </c>
      <c r="AX291" s="587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587" t="str">
        <f t="shared" si="162"/>
        <v/>
      </c>
      <c r="AX292" s="587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587" t="str">
        <f t="shared" si="162"/>
        <v/>
      </c>
      <c r="AX293" s="587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587" t="str">
        <f t="shared" si="162"/>
        <v/>
      </c>
      <c r="AX294" s="587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587" t="str">
        <f t="shared" si="162"/>
        <v/>
      </c>
      <c r="AX295" s="587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587" t="str">
        <f t="shared" si="162"/>
        <v/>
      </c>
      <c r="AX296" s="587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587" t="str">
        <f t="shared" si="162"/>
        <v/>
      </c>
      <c r="AX297" s="587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587" t="str">
        <f t="shared" si="162"/>
        <v/>
      </c>
      <c r="AX298" s="587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587" t="str">
        <f t="shared" si="162"/>
        <v/>
      </c>
      <c r="AX299" s="587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587" t="str">
        <f t="shared" si="162"/>
        <v/>
      </c>
      <c r="AX300" s="587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587" t="str">
        <f t="shared" si="162"/>
        <v/>
      </c>
      <c r="AX301" s="587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587" t="str">
        <f t="shared" si="162"/>
        <v/>
      </c>
      <c r="AX302" s="587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587" t="str">
        <f t="shared" si="162"/>
        <v/>
      </c>
      <c r="AX303" s="587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587" t="str">
        <f t="shared" si="162"/>
        <v/>
      </c>
      <c r="AX304" s="587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587" t="str">
        <f t="shared" si="162"/>
        <v/>
      </c>
      <c r="AX305" s="587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587" t="str">
        <f t="shared" si="162"/>
        <v/>
      </c>
      <c r="AX306" s="587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587" t="str">
        <f t="shared" si="162"/>
        <v/>
      </c>
      <c r="AX307" s="587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587" t="str">
        <f t="shared" si="162"/>
        <v/>
      </c>
      <c r="AX308" s="587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587" t="str">
        <f t="shared" si="162"/>
        <v/>
      </c>
      <c r="AX309" s="587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18</v>
      </c>
      <c r="M312" s="135">
        <v>2</v>
      </c>
      <c r="P312" s="136">
        <v>13</v>
      </c>
      <c r="Q312" s="137">
        <v>2</v>
      </c>
      <c r="T312" s="136">
        <v>21</v>
      </c>
      <c r="U312" s="137">
        <v>2</v>
      </c>
      <c r="X312" s="136">
        <v>30</v>
      </c>
      <c r="Y312" s="137">
        <v>2</v>
      </c>
      <c r="Z312" s="132"/>
      <c r="AA312" s="132"/>
      <c r="AD312" s="138">
        <v>300</v>
      </c>
      <c r="AE312" s="137">
        <v>9</v>
      </c>
      <c r="AH312" s="136">
        <v>26</v>
      </c>
      <c r="AI312" s="137">
        <v>2</v>
      </c>
      <c r="AL312" s="136">
        <v>6.7</v>
      </c>
      <c r="AM312" s="137">
        <v>9</v>
      </c>
      <c r="AP312" s="136">
        <v>150</v>
      </c>
      <c r="AQ312" s="137">
        <v>2</v>
      </c>
      <c r="AT312" s="136">
        <v>13</v>
      </c>
      <c r="AU312" s="137">
        <v>2</v>
      </c>
      <c r="AV312" s="173">
        <v>27</v>
      </c>
      <c r="AW312" s="137" t="s">
        <v>109</v>
      </c>
    </row>
    <row r="313" spans="1:50">
      <c r="L313" s="134">
        <v>23</v>
      </c>
      <c r="M313" s="135">
        <v>3</v>
      </c>
      <c r="P313" s="136">
        <v>16</v>
      </c>
      <c r="Q313" s="137">
        <v>3</v>
      </c>
      <c r="T313" s="136">
        <v>28</v>
      </c>
      <c r="U313" s="137">
        <v>3</v>
      </c>
      <c r="X313" s="136">
        <v>37</v>
      </c>
      <c r="Y313" s="137">
        <v>3</v>
      </c>
      <c r="Z313" s="132"/>
      <c r="AA313" s="132"/>
      <c r="AD313" s="138">
        <v>317</v>
      </c>
      <c r="AE313" s="137">
        <v>8</v>
      </c>
      <c r="AH313" s="136">
        <v>37</v>
      </c>
      <c r="AI313" s="137">
        <v>3</v>
      </c>
      <c r="AL313" s="139">
        <v>6.9</v>
      </c>
      <c r="AM313" s="137">
        <v>8</v>
      </c>
      <c r="AP313" s="136">
        <v>170</v>
      </c>
      <c r="AQ313" s="137">
        <v>3</v>
      </c>
      <c r="AT313" s="136">
        <v>16</v>
      </c>
      <c r="AU313" s="137">
        <v>3</v>
      </c>
      <c r="AV313" s="173">
        <v>37</v>
      </c>
      <c r="AW313" s="137" t="s">
        <v>110</v>
      </c>
    </row>
    <row r="314" spans="1:50">
      <c r="L314" s="134">
        <v>28</v>
      </c>
      <c r="M314" s="135">
        <v>4</v>
      </c>
      <c r="P314" s="136">
        <v>19</v>
      </c>
      <c r="Q314" s="137">
        <v>4</v>
      </c>
      <c r="T314" s="136">
        <v>33</v>
      </c>
      <c r="U314" s="137">
        <v>4</v>
      </c>
      <c r="X314" s="136">
        <v>41</v>
      </c>
      <c r="Y314" s="137">
        <v>4</v>
      </c>
      <c r="Z314" s="132"/>
      <c r="AA314" s="132"/>
      <c r="AD314" s="138">
        <v>334</v>
      </c>
      <c r="AE314" s="137">
        <v>7</v>
      </c>
      <c r="AH314" s="136">
        <v>51</v>
      </c>
      <c r="AI314" s="137">
        <v>4</v>
      </c>
      <c r="AL314" s="136">
        <v>7.1</v>
      </c>
      <c r="AM314" s="137">
        <v>7</v>
      </c>
      <c r="AP314" s="136">
        <v>188</v>
      </c>
      <c r="AQ314" s="137">
        <v>4</v>
      </c>
      <c r="AT314" s="136">
        <v>19</v>
      </c>
      <c r="AU314" s="137">
        <v>4</v>
      </c>
      <c r="AV314" s="173">
        <v>47</v>
      </c>
      <c r="AW314" s="137" t="s">
        <v>111</v>
      </c>
    </row>
    <row r="315" spans="1:50" ht="14.25" thickBot="1">
      <c r="L315" s="134">
        <v>33</v>
      </c>
      <c r="M315" s="135">
        <v>5</v>
      </c>
      <c r="P315" s="140">
        <v>22</v>
      </c>
      <c r="Q315" s="141">
        <v>5</v>
      </c>
      <c r="T315" s="140">
        <v>39</v>
      </c>
      <c r="U315" s="141">
        <v>5</v>
      </c>
      <c r="X315" s="140">
        <v>45</v>
      </c>
      <c r="Y315" s="141">
        <v>5</v>
      </c>
      <c r="Z315" s="132"/>
      <c r="AA315" s="132"/>
      <c r="AD315" s="142">
        <v>356</v>
      </c>
      <c r="AE315" s="141">
        <v>6</v>
      </c>
      <c r="AH315" s="140">
        <v>63</v>
      </c>
      <c r="AI315" s="141">
        <v>5</v>
      </c>
      <c r="AL315" s="140">
        <v>7.3</v>
      </c>
      <c r="AM315" s="141">
        <v>6</v>
      </c>
      <c r="AP315" s="140">
        <v>203</v>
      </c>
      <c r="AQ315" s="141">
        <v>5</v>
      </c>
      <c r="AT315" s="140">
        <v>22</v>
      </c>
      <c r="AU315" s="141">
        <v>5</v>
      </c>
      <c r="AV315" s="174">
        <v>57</v>
      </c>
      <c r="AW315" s="143" t="s">
        <v>112</v>
      </c>
    </row>
    <row r="316" spans="1:50">
      <c r="L316" s="134">
        <v>38</v>
      </c>
      <c r="M316" s="135">
        <v>6</v>
      </c>
      <c r="P316" s="136">
        <v>25</v>
      </c>
      <c r="Q316" s="137">
        <v>6</v>
      </c>
      <c r="T316" s="136">
        <v>44</v>
      </c>
      <c r="U316" s="137">
        <v>6</v>
      </c>
      <c r="X316" s="136">
        <v>49</v>
      </c>
      <c r="Y316" s="137">
        <v>6</v>
      </c>
      <c r="Z316" s="132"/>
      <c r="AA316" s="132"/>
      <c r="AD316" s="138">
        <v>383</v>
      </c>
      <c r="AE316" s="137">
        <v>5</v>
      </c>
      <c r="AH316" s="136">
        <v>76</v>
      </c>
      <c r="AI316" s="137">
        <v>6</v>
      </c>
      <c r="AL316" s="136">
        <v>7.6</v>
      </c>
      <c r="AM316" s="137">
        <v>5</v>
      </c>
      <c r="AP316" s="136">
        <v>218</v>
      </c>
      <c r="AQ316" s="137">
        <v>6</v>
      </c>
      <c r="AT316" s="144">
        <v>25</v>
      </c>
      <c r="AU316" s="145">
        <v>6</v>
      </c>
      <c r="AV316" s="146"/>
      <c r="AW316" s="146"/>
    </row>
    <row r="317" spans="1:50">
      <c r="L317" s="134">
        <v>43</v>
      </c>
      <c r="M317" s="135">
        <v>7</v>
      </c>
      <c r="P317" s="136">
        <v>27</v>
      </c>
      <c r="Q317" s="137">
        <v>7</v>
      </c>
      <c r="T317" s="136">
        <v>49</v>
      </c>
      <c r="U317" s="137">
        <v>7</v>
      </c>
      <c r="X317" s="136">
        <v>53</v>
      </c>
      <c r="Y317" s="137">
        <v>7</v>
      </c>
      <c r="Z317" s="132"/>
      <c r="AA317" s="132"/>
      <c r="AD317" s="138">
        <v>411</v>
      </c>
      <c r="AE317" s="137">
        <v>4</v>
      </c>
      <c r="AH317" s="136">
        <v>90</v>
      </c>
      <c r="AI317" s="137">
        <v>7</v>
      </c>
      <c r="AL317" s="139">
        <v>8</v>
      </c>
      <c r="AM317" s="137">
        <v>4</v>
      </c>
      <c r="AP317" s="136">
        <v>230</v>
      </c>
      <c r="AQ317" s="137">
        <v>7</v>
      </c>
      <c r="AT317" s="136">
        <v>28</v>
      </c>
      <c r="AU317" s="137">
        <v>7</v>
      </c>
      <c r="AV317" s="146"/>
      <c r="AW317" s="146"/>
    </row>
    <row r="318" spans="1:50">
      <c r="L318" s="134">
        <v>47</v>
      </c>
      <c r="M318" s="135">
        <v>8</v>
      </c>
      <c r="P318" s="136">
        <v>30</v>
      </c>
      <c r="Q318" s="137">
        <v>8</v>
      </c>
      <c r="T318" s="136">
        <v>53</v>
      </c>
      <c r="U318" s="137">
        <v>8</v>
      </c>
      <c r="X318" s="136">
        <v>56</v>
      </c>
      <c r="Y318" s="137">
        <v>8</v>
      </c>
      <c r="Z318" s="132"/>
      <c r="AA318" s="132"/>
      <c r="AD318" s="138">
        <v>451</v>
      </c>
      <c r="AE318" s="137">
        <v>3</v>
      </c>
      <c r="AH318" s="136">
        <v>102</v>
      </c>
      <c r="AI318" s="137">
        <v>8</v>
      </c>
      <c r="AL318" s="136">
        <v>8.5</v>
      </c>
      <c r="AM318" s="137">
        <v>3</v>
      </c>
      <c r="AP318" s="136">
        <v>242</v>
      </c>
      <c r="AQ318" s="137">
        <v>8</v>
      </c>
      <c r="AT318" s="136">
        <v>31</v>
      </c>
      <c r="AU318" s="137">
        <v>8</v>
      </c>
      <c r="AV318" s="146"/>
      <c r="AW318" s="146"/>
    </row>
    <row r="319" spans="1:50">
      <c r="L319" s="134">
        <v>51</v>
      </c>
      <c r="M319" s="135">
        <v>9</v>
      </c>
      <c r="P319" s="136">
        <v>33</v>
      </c>
      <c r="Q319" s="137">
        <v>9</v>
      </c>
      <c r="T319" s="136">
        <v>58</v>
      </c>
      <c r="U319" s="137">
        <v>9</v>
      </c>
      <c r="X319" s="136">
        <v>60</v>
      </c>
      <c r="Y319" s="137">
        <v>9</v>
      </c>
      <c r="Z319" s="132"/>
      <c r="AA319" s="132"/>
      <c r="AD319" s="138">
        <v>500</v>
      </c>
      <c r="AE319" s="137">
        <v>2</v>
      </c>
      <c r="AH319" s="136">
        <v>113</v>
      </c>
      <c r="AI319" s="137">
        <v>9</v>
      </c>
      <c r="AL319" s="136">
        <v>9.1</v>
      </c>
      <c r="AM319" s="137">
        <v>2</v>
      </c>
      <c r="AP319" s="136">
        <v>254</v>
      </c>
      <c r="AQ319" s="137">
        <v>9</v>
      </c>
      <c r="AT319" s="136">
        <v>34</v>
      </c>
      <c r="AU319" s="137">
        <v>9</v>
      </c>
      <c r="AV319" s="146"/>
      <c r="AW319" s="146"/>
    </row>
    <row r="320" spans="1:50" ht="14.25" thickBot="1">
      <c r="L320" s="147">
        <v>56</v>
      </c>
      <c r="M320" s="148">
        <v>10</v>
      </c>
      <c r="P320" s="149">
        <v>35</v>
      </c>
      <c r="Q320" s="150">
        <v>10</v>
      </c>
      <c r="T320" s="149">
        <v>64</v>
      </c>
      <c r="U320" s="150">
        <v>10</v>
      </c>
      <c r="X320" s="149">
        <v>63</v>
      </c>
      <c r="Y320" s="150">
        <v>10</v>
      </c>
      <c r="Z320" s="132"/>
      <c r="AA320" s="132"/>
      <c r="AD320" s="151">
        <v>561</v>
      </c>
      <c r="AE320" s="150">
        <v>1</v>
      </c>
      <c r="AH320" s="149">
        <v>125</v>
      </c>
      <c r="AI320" s="150">
        <v>10</v>
      </c>
      <c r="AL320" s="149">
        <v>9.8000000000000007</v>
      </c>
      <c r="AM320" s="150">
        <v>1</v>
      </c>
      <c r="AP320" s="149">
        <v>265</v>
      </c>
      <c r="AQ320" s="150">
        <v>10</v>
      </c>
      <c r="AT320" s="149">
        <v>37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Z11:AZ12"/>
    <mergeCell ref="BA11:BC11"/>
    <mergeCell ref="BD11:BF11"/>
    <mergeCell ref="BG11:BI11"/>
    <mergeCell ref="BJ11:BL11"/>
    <mergeCell ref="BM11:BO11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AW303:AX303"/>
    <mergeCell ref="AW304:AX304"/>
    <mergeCell ref="AW305:AX305"/>
    <mergeCell ref="AW306:AX306"/>
    <mergeCell ref="AW307:AX307"/>
    <mergeCell ref="AW308:AX308"/>
    <mergeCell ref="AW309:AX309"/>
    <mergeCell ref="BM31:BO31"/>
    <mergeCell ref="BP31:BR31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BX323"/>
  <sheetViews>
    <sheetView topLeftCell="AW29" zoomScale="90" zoomScaleNormal="90" workbookViewId="0">
      <selection activeCell="C32" sqref="C32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600"/>
      <c r="C1" s="601"/>
    </row>
    <row r="2" spans="1:76" s="6" customFormat="1" ht="20.100000000000001" customHeight="1" thickTop="1" thickBot="1">
      <c r="A2" s="602" t="s">
        <v>80</v>
      </c>
      <c r="B2" s="611"/>
      <c r="C2" s="612"/>
      <c r="D2" s="604" t="s">
        <v>1</v>
      </c>
      <c r="E2" s="605"/>
      <c r="F2" s="604" t="s">
        <v>2</v>
      </c>
      <c r="G2" s="605"/>
      <c r="H2" s="609"/>
      <c r="I2" s="610"/>
      <c r="J2" s="606" t="s">
        <v>3</v>
      </c>
      <c r="K2" s="607"/>
      <c r="L2" s="607"/>
      <c r="M2" s="608"/>
      <c r="N2" s="606" t="s">
        <v>4</v>
      </c>
      <c r="O2" s="607"/>
      <c r="P2" s="607"/>
      <c r="Q2" s="608"/>
      <c r="R2" s="606" t="s">
        <v>5</v>
      </c>
      <c r="S2" s="607"/>
      <c r="T2" s="607"/>
      <c r="U2" s="608"/>
      <c r="V2" s="606" t="s">
        <v>113</v>
      </c>
      <c r="W2" s="607"/>
      <c r="X2" s="607"/>
      <c r="Y2" s="608"/>
      <c r="Z2" s="606" t="s">
        <v>81</v>
      </c>
      <c r="AA2" s="607"/>
      <c r="AB2" s="607"/>
      <c r="AC2" s="607"/>
      <c r="AD2" s="607"/>
      <c r="AE2" s="608"/>
      <c r="AF2" s="606" t="s">
        <v>82</v>
      </c>
      <c r="AG2" s="607"/>
      <c r="AH2" s="607"/>
      <c r="AI2" s="608"/>
      <c r="AJ2" s="606" t="s">
        <v>83</v>
      </c>
      <c r="AK2" s="607"/>
      <c r="AL2" s="607"/>
      <c r="AM2" s="608"/>
      <c r="AN2" s="606" t="s">
        <v>114</v>
      </c>
      <c r="AO2" s="607"/>
      <c r="AP2" s="607"/>
      <c r="AQ2" s="608"/>
      <c r="AR2" s="606" t="s">
        <v>84</v>
      </c>
      <c r="AS2" s="607"/>
      <c r="AT2" s="607"/>
      <c r="AU2" s="607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602"/>
      <c r="B3" s="103"/>
      <c r="C3" s="107" t="s">
        <v>8</v>
      </c>
      <c r="D3" s="7">
        <f>COUNT(D10:D309)</f>
        <v>0</v>
      </c>
      <c r="E3" s="152" t="s">
        <v>164</v>
      </c>
      <c r="F3" s="7">
        <f>COUNT(F10:F309)</f>
        <v>0</v>
      </c>
      <c r="G3" s="152" t="s">
        <v>164</v>
      </c>
      <c r="H3" s="7">
        <f>COUNT(H10:H309)</f>
        <v>0</v>
      </c>
      <c r="I3" s="152"/>
      <c r="J3" s="7">
        <f>COUNT(J10:J309)</f>
        <v>0</v>
      </c>
      <c r="K3" s="153" t="s">
        <v>166</v>
      </c>
      <c r="L3" s="154" t="s">
        <v>159</v>
      </c>
      <c r="M3" s="30" t="s">
        <v>9</v>
      </c>
      <c r="N3" s="7">
        <f>COUNT(N10:N309)</f>
        <v>0</v>
      </c>
      <c r="O3" s="153" t="s">
        <v>166</v>
      </c>
      <c r="P3" s="154" t="s">
        <v>159</v>
      </c>
      <c r="Q3" s="30" t="s">
        <v>9</v>
      </c>
      <c r="R3" s="7">
        <f>COUNT(R10:R309)</f>
        <v>0</v>
      </c>
      <c r="S3" s="153" t="s">
        <v>166</v>
      </c>
      <c r="T3" s="154" t="s">
        <v>159</v>
      </c>
      <c r="U3" s="30" t="s">
        <v>9</v>
      </c>
      <c r="V3" s="7">
        <f>COUNT(V10:V309)</f>
        <v>0</v>
      </c>
      <c r="W3" s="153" t="s">
        <v>166</v>
      </c>
      <c r="X3" s="154" t="s">
        <v>159</v>
      </c>
      <c r="Y3" s="30" t="s">
        <v>9</v>
      </c>
      <c r="Z3" s="617" t="s">
        <v>85</v>
      </c>
      <c r="AA3" s="618"/>
      <c r="AB3" s="7">
        <f>COUNT(AB10:AB309)</f>
        <v>0</v>
      </c>
      <c r="AC3" s="153" t="s">
        <v>166</v>
      </c>
      <c r="AD3" s="154" t="s">
        <v>159</v>
      </c>
      <c r="AE3" s="30" t="s">
        <v>9</v>
      </c>
      <c r="AF3" s="7">
        <f>COUNT(AF10:AF309)</f>
        <v>0</v>
      </c>
      <c r="AG3" s="153" t="s">
        <v>166</v>
      </c>
      <c r="AH3" s="154" t="s">
        <v>159</v>
      </c>
      <c r="AI3" s="30" t="s">
        <v>9</v>
      </c>
      <c r="AJ3" s="7">
        <f>COUNT(AJ10:AJ309)</f>
        <v>0</v>
      </c>
      <c r="AK3" s="153" t="s">
        <v>166</v>
      </c>
      <c r="AL3" s="154" t="s">
        <v>159</v>
      </c>
      <c r="AM3" s="30" t="s">
        <v>9</v>
      </c>
      <c r="AN3" s="7">
        <f>COUNT(AN10:AN309)</f>
        <v>0</v>
      </c>
      <c r="AO3" s="153" t="s">
        <v>166</v>
      </c>
      <c r="AP3" s="154" t="s">
        <v>159</v>
      </c>
      <c r="AQ3" s="30" t="s">
        <v>9</v>
      </c>
      <c r="AR3" s="7">
        <f>COUNT(AR10:AR309)</f>
        <v>0</v>
      </c>
      <c r="AS3" s="153" t="s">
        <v>166</v>
      </c>
      <c r="AT3" s="154" t="s">
        <v>159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602"/>
      <c r="B4" s="103"/>
      <c r="C4" s="107" t="s">
        <v>11</v>
      </c>
      <c r="D4" s="11">
        <f>SUM(D10:D309)</f>
        <v>0</v>
      </c>
      <c r="E4" s="155">
        <f>BD58</f>
        <v>166.5</v>
      </c>
      <c r="F4" s="11">
        <f>SUM(F10:F309)</f>
        <v>0</v>
      </c>
      <c r="G4" s="155">
        <f>BH58</f>
        <v>56.6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619"/>
      <c r="AA4" s="620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602"/>
      <c r="B5" s="103"/>
      <c r="C5" s="107" t="s">
        <v>15</v>
      </c>
      <c r="D5" s="12" t="str">
        <f>IF((D3&gt;0),D4/D3,"")</f>
        <v/>
      </c>
      <c r="E5" s="160" t="s">
        <v>165</v>
      </c>
      <c r="F5" s="12" t="str">
        <f>IF((F3&gt;0),F4/F3,"")</f>
        <v/>
      </c>
      <c r="G5" s="160" t="s">
        <v>165</v>
      </c>
      <c r="H5" s="12" t="str">
        <f>IF((H3&gt;0),H4/H3,"")</f>
        <v/>
      </c>
      <c r="I5" s="160"/>
      <c r="J5" s="12" t="str">
        <f>IF((J3&gt;0),J4/J3,"")</f>
        <v/>
      </c>
      <c r="K5" s="161">
        <f>BB37</f>
        <v>34.394529439035999</v>
      </c>
      <c r="L5" s="162">
        <f>BB17</f>
        <v>34.409999999999997</v>
      </c>
      <c r="M5" s="13" t="s">
        <v>16</v>
      </c>
      <c r="N5" s="12" t="str">
        <f>IF((N3&gt;0),N4/N3,"")</f>
        <v/>
      </c>
      <c r="O5" s="161">
        <f>BE37</f>
        <v>28.690590861036</v>
      </c>
      <c r="P5" s="162">
        <f>BE17</f>
        <v>29.02</v>
      </c>
      <c r="Q5" s="13" t="s">
        <v>16</v>
      </c>
      <c r="R5" s="12" t="str">
        <f>IF((R3&gt;0),R4/R3,"")</f>
        <v/>
      </c>
      <c r="S5" s="161">
        <f>BH37</f>
        <v>50.877581981561001</v>
      </c>
      <c r="T5" s="162">
        <f>BH17</f>
        <v>48.99</v>
      </c>
      <c r="U5" s="13" t="s">
        <v>16</v>
      </c>
      <c r="V5" s="12" t="str">
        <f>IF((V3&gt;0),V4/V3,"")</f>
        <v/>
      </c>
      <c r="W5" s="161">
        <f>BK37</f>
        <v>55.165351548699</v>
      </c>
      <c r="X5" s="162">
        <f>BK17</f>
        <v>56.57</v>
      </c>
      <c r="Y5" s="13" t="s">
        <v>16</v>
      </c>
      <c r="Z5" s="619"/>
      <c r="AA5" s="620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BN37</f>
        <v>81.906162973725998</v>
      </c>
      <c r="AH5" s="162">
        <f>BN17</f>
        <v>90.6</v>
      </c>
      <c r="AI5" s="13" t="s">
        <v>16</v>
      </c>
      <c r="AJ5" s="12" t="str">
        <f>IF((AJ3&gt;0),AJ4/AJ3,"")</f>
        <v/>
      </c>
      <c r="AK5" s="161">
        <f>BQ37</f>
        <v>7.6090111738555999</v>
      </c>
      <c r="AL5" s="162">
        <f>BQ17</f>
        <v>7.47</v>
      </c>
      <c r="AM5" s="13" t="s">
        <v>16</v>
      </c>
      <c r="AN5" s="12" t="str">
        <f>IF((AN3&gt;0),AN4/AN3,"")</f>
        <v/>
      </c>
      <c r="AO5" s="161">
        <f>BT37</f>
        <v>213.17689955304999</v>
      </c>
      <c r="AP5" s="162">
        <f>BT17</f>
        <v>216.97</v>
      </c>
      <c r="AQ5" s="13" t="s">
        <v>16</v>
      </c>
      <c r="AR5" s="12" t="str">
        <f>IF((AR3&gt;0),AR4/AR3,"")</f>
        <v/>
      </c>
      <c r="AS5" s="161">
        <f>BW37</f>
        <v>22.733687943262002</v>
      </c>
      <c r="AT5" s="162">
        <f>BW17</f>
        <v>23.96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603"/>
      <c r="B6" s="104"/>
      <c r="C6" s="108" t="s">
        <v>18</v>
      </c>
      <c r="D6" s="15" t="str">
        <f>IF((D3&gt;0),STDEV(D10:D309),"")</f>
        <v/>
      </c>
      <c r="E6" s="163">
        <f>BE58</f>
        <v>166.1</v>
      </c>
      <c r="F6" s="15" t="str">
        <f>IF((F3&gt;0),STDEV(F10:F309),"")</f>
        <v/>
      </c>
      <c r="G6" s="163">
        <f>BI58</f>
        <v>55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BC37</f>
        <v>7.6595053062074996</v>
      </c>
      <c r="L6" s="165">
        <f>BC17</f>
        <v>7.43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BF37</f>
        <v>6.4402164712395003</v>
      </c>
      <c r="P6" s="165">
        <f>BF17</f>
        <v>5.69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BI37</f>
        <v>11.798992381979</v>
      </c>
      <c r="T6" s="165">
        <f>BI17</f>
        <v>11.24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BL37</f>
        <v>8.2764360073038006</v>
      </c>
      <c r="X6" s="165">
        <f>BL17</f>
        <v>7.15</v>
      </c>
      <c r="Y6" s="16" t="e">
        <f>IF(V5-X5&gt;0,"↑",IF(V5-X5&lt;0,"↓","±"))</f>
        <v>#VALUE!</v>
      </c>
      <c r="Z6" s="621"/>
      <c r="AA6" s="622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BO37</f>
        <v>26.116382302969999</v>
      </c>
      <c r="AH6" s="165">
        <f>BO17</f>
        <v>24.31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BR37</f>
        <v>0.81617452238639998</v>
      </c>
      <c r="AL6" s="165">
        <f>BR17</f>
        <v>0.62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BU37</f>
        <v>29.647194068114999</v>
      </c>
      <c r="AP6" s="165">
        <f>BU17</f>
        <v>24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BX37</f>
        <v>6.6304955119263997</v>
      </c>
      <c r="AT6" s="165">
        <f>BX17</f>
        <v>6.57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613" t="s">
        <v>20</v>
      </c>
      <c r="B7" s="588" t="s">
        <v>21</v>
      </c>
      <c r="C7" s="615" t="s">
        <v>86</v>
      </c>
      <c r="D7" s="588" t="s">
        <v>22</v>
      </c>
      <c r="E7" s="588">
        <v>0</v>
      </c>
      <c r="F7" s="588" t="s">
        <v>22</v>
      </c>
      <c r="G7" s="588" t="s">
        <v>23</v>
      </c>
      <c r="H7" s="588" t="s">
        <v>22</v>
      </c>
      <c r="I7" s="588" t="s">
        <v>23</v>
      </c>
      <c r="J7" s="598" t="s">
        <v>22</v>
      </c>
      <c r="K7" s="588" t="s">
        <v>23</v>
      </c>
      <c r="L7" s="588" t="s">
        <v>24</v>
      </c>
      <c r="M7" s="588" t="s">
        <v>25</v>
      </c>
      <c r="N7" s="598" t="s">
        <v>22</v>
      </c>
      <c r="O7" s="588" t="s">
        <v>23</v>
      </c>
      <c r="P7" s="588" t="s">
        <v>24</v>
      </c>
      <c r="Q7" s="588" t="s">
        <v>25</v>
      </c>
      <c r="R7" s="598" t="s">
        <v>22</v>
      </c>
      <c r="S7" s="588" t="s">
        <v>23</v>
      </c>
      <c r="T7" s="588" t="s">
        <v>24</v>
      </c>
      <c r="U7" s="588" t="s">
        <v>25</v>
      </c>
      <c r="V7" s="598" t="s">
        <v>22</v>
      </c>
      <c r="W7" s="588" t="s">
        <v>23</v>
      </c>
      <c r="X7" s="588" t="s">
        <v>24</v>
      </c>
      <c r="Y7" s="588" t="s">
        <v>25</v>
      </c>
      <c r="Z7" s="623" t="s">
        <v>22</v>
      </c>
      <c r="AA7" s="623"/>
      <c r="AB7" s="109" t="s">
        <v>22</v>
      </c>
      <c r="AC7" s="588" t="s">
        <v>23</v>
      </c>
      <c r="AD7" s="588" t="s">
        <v>24</v>
      </c>
      <c r="AE7" s="588" t="s">
        <v>25</v>
      </c>
      <c r="AF7" s="598" t="s">
        <v>22</v>
      </c>
      <c r="AG7" s="588" t="s">
        <v>23</v>
      </c>
      <c r="AH7" s="588" t="s">
        <v>24</v>
      </c>
      <c r="AI7" s="588" t="s">
        <v>25</v>
      </c>
      <c r="AJ7" s="598" t="s">
        <v>22</v>
      </c>
      <c r="AK7" s="588" t="s">
        <v>23</v>
      </c>
      <c r="AL7" s="588" t="s">
        <v>24</v>
      </c>
      <c r="AM7" s="588" t="s">
        <v>25</v>
      </c>
      <c r="AN7" s="598" t="s">
        <v>22</v>
      </c>
      <c r="AO7" s="588" t="s">
        <v>23</v>
      </c>
      <c r="AP7" s="588" t="s">
        <v>24</v>
      </c>
      <c r="AQ7" s="588" t="s">
        <v>25</v>
      </c>
      <c r="AR7" s="598" t="s">
        <v>22</v>
      </c>
      <c r="AS7" s="588" t="s">
        <v>23</v>
      </c>
      <c r="AT7" s="588" t="s">
        <v>24</v>
      </c>
      <c r="AU7" s="590" t="s">
        <v>25</v>
      </c>
      <c r="AV7" s="592" t="s">
        <v>26</v>
      </c>
      <c r="AW7" s="592" t="s">
        <v>27</v>
      </c>
      <c r="AX7" s="594"/>
    </row>
    <row r="8" spans="1:76" s="6" customFormat="1" ht="12" customHeight="1" thickBot="1">
      <c r="A8" s="614"/>
      <c r="B8" s="589"/>
      <c r="C8" s="616"/>
      <c r="D8" s="589"/>
      <c r="E8" s="589"/>
      <c r="F8" s="589"/>
      <c r="G8" s="589"/>
      <c r="H8" s="589"/>
      <c r="I8" s="589"/>
      <c r="J8" s="599"/>
      <c r="K8" s="589"/>
      <c r="L8" s="589"/>
      <c r="M8" s="589"/>
      <c r="N8" s="599"/>
      <c r="O8" s="589"/>
      <c r="P8" s="589"/>
      <c r="Q8" s="589"/>
      <c r="R8" s="599"/>
      <c r="S8" s="589"/>
      <c r="T8" s="589"/>
      <c r="U8" s="589"/>
      <c r="V8" s="599"/>
      <c r="W8" s="589"/>
      <c r="X8" s="589"/>
      <c r="Y8" s="589"/>
      <c r="Z8" s="94" t="s">
        <v>87</v>
      </c>
      <c r="AA8" s="94" t="s">
        <v>88</v>
      </c>
      <c r="AB8" s="95" t="s">
        <v>88</v>
      </c>
      <c r="AC8" s="589"/>
      <c r="AD8" s="589"/>
      <c r="AE8" s="589"/>
      <c r="AF8" s="599"/>
      <c r="AG8" s="589"/>
      <c r="AH8" s="589"/>
      <c r="AI8" s="589"/>
      <c r="AJ8" s="599"/>
      <c r="AK8" s="589"/>
      <c r="AL8" s="589"/>
      <c r="AM8" s="589"/>
      <c r="AN8" s="599"/>
      <c r="AO8" s="589"/>
      <c r="AP8" s="589"/>
      <c r="AQ8" s="589"/>
      <c r="AR8" s="599"/>
      <c r="AS8" s="589"/>
      <c r="AT8" s="589"/>
      <c r="AU8" s="591"/>
      <c r="AV8" s="593"/>
      <c r="AW8" s="593"/>
      <c r="AX8" s="595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596" t="s">
        <v>97</v>
      </c>
      <c r="AX9" s="597"/>
      <c r="AZ9" s="297" t="s">
        <v>161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587" t="str">
        <f>IF(AND(J10&lt;&gt;0,N10&lt;&gt;0,R10&lt;&gt;0,V10&lt;&gt;0,(OR(AB10&lt;&gt;0,AF10&lt;&gt;0)),AJ10&lt;&gt;0,AN10&lt;&gt;0,AR10&lt;&gt;0),VLOOKUP(AV10,$AV$311:$AW$315,2),"")</f>
        <v/>
      </c>
      <c r="AX10" s="587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587" t="str">
        <f t="shared" ref="AW11:AW74" si="30">IF(AND(J11&lt;&gt;0,N11&lt;&gt;0,R11&lt;&gt;0,V11&lt;&gt;0,(OR(AB11&lt;&gt;0,AF11&lt;&gt;0)),AJ11&lt;&gt;0,AN11&lt;&gt;0,AR11&lt;&gt;0),VLOOKUP(AV11,$AV$311:$AW$315,2),"")</f>
        <v/>
      </c>
      <c r="AX11" s="587"/>
      <c r="AZ11" s="629" t="s">
        <v>29</v>
      </c>
      <c r="BA11" s="631" t="s">
        <v>41</v>
      </c>
      <c r="BB11" s="628"/>
      <c r="BC11" s="632"/>
      <c r="BD11" s="627" t="s">
        <v>42</v>
      </c>
      <c r="BE11" s="628"/>
      <c r="BF11" s="633"/>
      <c r="BG11" s="627" t="s">
        <v>43</v>
      </c>
      <c r="BH11" s="628"/>
      <c r="BI11" s="632"/>
      <c r="BJ11" s="627" t="s">
        <v>44</v>
      </c>
      <c r="BK11" s="628"/>
      <c r="BL11" s="633"/>
      <c r="BM11" s="624" t="s">
        <v>45</v>
      </c>
      <c r="BN11" s="625"/>
      <c r="BO11" s="634"/>
      <c r="BP11" s="627" t="s">
        <v>46</v>
      </c>
      <c r="BQ11" s="628"/>
      <c r="BR11" s="633"/>
      <c r="BS11" s="627" t="s">
        <v>47</v>
      </c>
      <c r="BT11" s="628"/>
      <c r="BU11" s="632"/>
      <c r="BV11" s="627" t="s">
        <v>94</v>
      </c>
      <c r="BW11" s="628"/>
      <c r="BX11" s="633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587" t="str">
        <f t="shared" si="30"/>
        <v/>
      </c>
      <c r="AX12" s="587"/>
      <c r="AZ12" s="630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587" t="str">
        <f t="shared" si="30"/>
        <v/>
      </c>
      <c r="AX13" s="587"/>
      <c r="AZ13" s="293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587" t="str">
        <f t="shared" si="30"/>
        <v/>
      </c>
      <c r="AX14" s="587"/>
      <c r="AZ14" s="294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587" t="str">
        <f t="shared" si="30"/>
        <v/>
      </c>
      <c r="AX15" s="587"/>
      <c r="AZ15" s="58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587" t="str">
        <f t="shared" si="30"/>
        <v/>
      </c>
      <c r="AX16" s="587"/>
      <c r="AZ16" s="57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587" t="str">
        <f t="shared" si="30"/>
        <v/>
      </c>
      <c r="AX17" s="587"/>
      <c r="AZ17" s="293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587" t="str">
        <f t="shared" si="30"/>
        <v/>
      </c>
      <c r="AX18" s="587"/>
      <c r="AZ18" s="57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587" t="str">
        <f t="shared" si="30"/>
        <v/>
      </c>
      <c r="AX19" s="587"/>
      <c r="AZ19" s="293" t="s">
        <v>75</v>
      </c>
      <c r="BA19" s="183">
        <v>1265</v>
      </c>
      <c r="BB19" s="184">
        <v>37.22</v>
      </c>
      <c r="BC19" s="185">
        <v>6.93</v>
      </c>
      <c r="BD19" s="186">
        <v>1261</v>
      </c>
      <c r="BE19" s="184">
        <v>28.63</v>
      </c>
      <c r="BF19" s="187">
        <v>5.6</v>
      </c>
      <c r="BG19" s="188">
        <v>1236</v>
      </c>
      <c r="BH19" s="184">
        <v>48.81</v>
      </c>
      <c r="BI19" s="185">
        <v>11.51</v>
      </c>
      <c r="BJ19" s="186">
        <v>1235</v>
      </c>
      <c r="BK19" s="184">
        <v>56.71</v>
      </c>
      <c r="BL19" s="187">
        <v>6.91</v>
      </c>
      <c r="BM19" s="188">
        <v>953</v>
      </c>
      <c r="BN19" s="184">
        <v>84.26</v>
      </c>
      <c r="BO19" s="185">
        <v>23.91</v>
      </c>
      <c r="BP19" s="189">
        <v>1258</v>
      </c>
      <c r="BQ19" s="184">
        <v>7.42</v>
      </c>
      <c r="BR19" s="190">
        <v>0.62</v>
      </c>
      <c r="BS19" s="191">
        <v>1223</v>
      </c>
      <c r="BT19" s="184">
        <v>222.51</v>
      </c>
      <c r="BU19" s="192">
        <v>23.61</v>
      </c>
      <c r="BV19" s="189">
        <v>1240</v>
      </c>
      <c r="BW19" s="184">
        <v>24.23</v>
      </c>
      <c r="BX19" s="190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587" t="str">
        <f t="shared" si="30"/>
        <v/>
      </c>
      <c r="AX20" s="587"/>
      <c r="AZ20" s="57" t="s">
        <v>74</v>
      </c>
      <c r="BA20" s="193">
        <v>1254</v>
      </c>
      <c r="BB20" s="194">
        <v>25.44</v>
      </c>
      <c r="BC20" s="195">
        <v>4.6100000000000003</v>
      </c>
      <c r="BD20" s="196">
        <v>1246</v>
      </c>
      <c r="BE20" s="194">
        <v>22.4</v>
      </c>
      <c r="BF20" s="197">
        <v>5.66</v>
      </c>
      <c r="BG20" s="198">
        <v>1227</v>
      </c>
      <c r="BH20" s="194">
        <v>48.27</v>
      </c>
      <c r="BI20" s="195">
        <v>10.220000000000001</v>
      </c>
      <c r="BJ20" s="196">
        <v>1217</v>
      </c>
      <c r="BK20" s="194">
        <v>48.52</v>
      </c>
      <c r="BL20" s="197">
        <v>6.12</v>
      </c>
      <c r="BM20" s="198">
        <v>952</v>
      </c>
      <c r="BN20" s="194">
        <v>48.74</v>
      </c>
      <c r="BO20" s="195">
        <v>18.05</v>
      </c>
      <c r="BP20" s="199">
        <v>1245</v>
      </c>
      <c r="BQ20" s="194">
        <v>8.8699999999999992</v>
      </c>
      <c r="BR20" s="200">
        <v>0.77</v>
      </c>
      <c r="BS20" s="201">
        <v>1219</v>
      </c>
      <c r="BT20" s="194">
        <v>172.52</v>
      </c>
      <c r="BU20" s="202">
        <v>22.57</v>
      </c>
      <c r="BV20" s="199">
        <v>1226</v>
      </c>
      <c r="BW20" s="194">
        <v>13.8</v>
      </c>
      <c r="BX20" s="200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587" t="str">
        <f t="shared" si="30"/>
        <v/>
      </c>
      <c r="AX21" s="587"/>
      <c r="AZ21" s="293" t="s">
        <v>77</v>
      </c>
      <c r="BA21" s="203">
        <v>1254</v>
      </c>
      <c r="BB21" s="204">
        <v>39.22</v>
      </c>
      <c r="BC21" s="205">
        <v>7.43</v>
      </c>
      <c r="BD21" s="206">
        <v>1253</v>
      </c>
      <c r="BE21" s="204">
        <v>30.19</v>
      </c>
      <c r="BF21" s="207">
        <v>5.97</v>
      </c>
      <c r="BG21" s="208">
        <v>1224</v>
      </c>
      <c r="BH21" s="204">
        <v>51.06</v>
      </c>
      <c r="BI21" s="205">
        <v>11.31</v>
      </c>
      <c r="BJ21" s="206">
        <v>1227</v>
      </c>
      <c r="BK21" s="204">
        <v>58.19</v>
      </c>
      <c r="BL21" s="207">
        <v>7.56</v>
      </c>
      <c r="BM21" s="208">
        <v>918</v>
      </c>
      <c r="BN21" s="204">
        <v>89.56</v>
      </c>
      <c r="BO21" s="205">
        <v>26</v>
      </c>
      <c r="BP21" s="209">
        <v>1242</v>
      </c>
      <c r="BQ21" s="204">
        <v>7.25</v>
      </c>
      <c r="BR21" s="210">
        <v>0.57999999999999996</v>
      </c>
      <c r="BS21" s="211">
        <v>1219</v>
      </c>
      <c r="BT21" s="204">
        <v>227.42</v>
      </c>
      <c r="BU21" s="212">
        <v>24.31</v>
      </c>
      <c r="BV21" s="209">
        <v>1225</v>
      </c>
      <c r="BW21" s="204">
        <v>25.77</v>
      </c>
      <c r="BX21" s="210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587" t="str">
        <f t="shared" si="30"/>
        <v/>
      </c>
      <c r="AX22" s="587"/>
      <c r="AZ22" s="57" t="s">
        <v>76</v>
      </c>
      <c r="BA22" s="213">
        <v>1250</v>
      </c>
      <c r="BB22" s="214">
        <v>26.23</v>
      </c>
      <c r="BC22" s="215">
        <v>4.5999999999999996</v>
      </c>
      <c r="BD22" s="216">
        <v>1242</v>
      </c>
      <c r="BE22" s="214">
        <v>23.77</v>
      </c>
      <c r="BF22" s="217">
        <v>5.99</v>
      </c>
      <c r="BG22" s="218">
        <v>1222</v>
      </c>
      <c r="BH22" s="214">
        <v>49.82</v>
      </c>
      <c r="BI22" s="215">
        <v>10.64</v>
      </c>
      <c r="BJ22" s="216">
        <v>1219</v>
      </c>
      <c r="BK22" s="214">
        <v>49.45</v>
      </c>
      <c r="BL22" s="217">
        <v>6.45</v>
      </c>
      <c r="BM22" s="218">
        <v>923</v>
      </c>
      <c r="BN22" s="214">
        <v>51.81</v>
      </c>
      <c r="BO22" s="215">
        <v>19.829999999999998</v>
      </c>
      <c r="BP22" s="219">
        <v>1223</v>
      </c>
      <c r="BQ22" s="220">
        <v>8.7899999999999991</v>
      </c>
      <c r="BR22" s="221">
        <v>0.78</v>
      </c>
      <c r="BS22" s="222">
        <v>1221</v>
      </c>
      <c r="BT22" s="220">
        <v>175.76</v>
      </c>
      <c r="BU22" s="223">
        <v>22.02</v>
      </c>
      <c r="BV22" s="219">
        <v>1219</v>
      </c>
      <c r="BW22" s="220">
        <v>14.47</v>
      </c>
      <c r="BX22" s="221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587" t="str">
        <f t="shared" si="30"/>
        <v/>
      </c>
      <c r="AX23" s="587"/>
      <c r="AZ23" s="293" t="s">
        <v>79</v>
      </c>
      <c r="BA23" s="183">
        <v>1257</v>
      </c>
      <c r="BB23" s="184">
        <v>41.01</v>
      </c>
      <c r="BC23" s="185">
        <v>8.06</v>
      </c>
      <c r="BD23" s="186">
        <v>1258</v>
      </c>
      <c r="BE23" s="184">
        <v>31.46</v>
      </c>
      <c r="BF23" s="187">
        <v>6.1</v>
      </c>
      <c r="BG23" s="188">
        <v>1224</v>
      </c>
      <c r="BH23" s="184">
        <v>52.88</v>
      </c>
      <c r="BI23" s="185">
        <v>11.33</v>
      </c>
      <c r="BJ23" s="186">
        <v>1225</v>
      </c>
      <c r="BK23" s="184">
        <v>58.8</v>
      </c>
      <c r="BL23" s="187">
        <v>8.6199999999999992</v>
      </c>
      <c r="BM23" s="188">
        <v>929</v>
      </c>
      <c r="BN23" s="184">
        <v>90.8</v>
      </c>
      <c r="BO23" s="185">
        <v>26.57</v>
      </c>
      <c r="BP23" s="189">
        <v>125</v>
      </c>
      <c r="BQ23" s="184">
        <v>7.15</v>
      </c>
      <c r="BR23" s="190">
        <v>0.75</v>
      </c>
      <c r="BS23" s="191">
        <v>1226</v>
      </c>
      <c r="BT23" s="184">
        <v>231.86</v>
      </c>
      <c r="BU23" s="192">
        <v>24.7</v>
      </c>
      <c r="BV23" s="189">
        <v>1225</v>
      </c>
      <c r="BW23" s="184">
        <v>26.69</v>
      </c>
      <c r="BX23" s="190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587" t="str">
        <f t="shared" si="30"/>
        <v/>
      </c>
      <c r="AX24" s="587"/>
      <c r="AZ24" s="57" t="s">
        <v>78</v>
      </c>
      <c r="BA24" s="213">
        <v>1252</v>
      </c>
      <c r="BB24" s="214">
        <v>26.65</v>
      </c>
      <c r="BC24" s="215">
        <v>5.35</v>
      </c>
      <c r="BD24" s="216">
        <v>1243</v>
      </c>
      <c r="BE24" s="214">
        <v>23.91</v>
      </c>
      <c r="BF24" s="217">
        <v>6.48</v>
      </c>
      <c r="BG24" s="218">
        <v>1217</v>
      </c>
      <c r="BH24" s="214">
        <v>51.13</v>
      </c>
      <c r="BI24" s="215">
        <v>10.220000000000001</v>
      </c>
      <c r="BJ24" s="216">
        <v>1219</v>
      </c>
      <c r="BK24" s="214">
        <v>49.16</v>
      </c>
      <c r="BL24" s="217">
        <v>7.24</v>
      </c>
      <c r="BM24" s="218">
        <v>927</v>
      </c>
      <c r="BN24" s="214">
        <v>51.13</v>
      </c>
      <c r="BO24" s="215">
        <v>20.25</v>
      </c>
      <c r="BP24" s="219">
        <v>1225</v>
      </c>
      <c r="BQ24" s="220">
        <v>8.83</v>
      </c>
      <c r="BR24" s="221">
        <v>0.85</v>
      </c>
      <c r="BS24" s="222">
        <v>1223</v>
      </c>
      <c r="BT24" s="220">
        <v>174.77</v>
      </c>
      <c r="BU24" s="223">
        <v>22.72</v>
      </c>
      <c r="BV24" s="219">
        <v>1217</v>
      </c>
      <c r="BW24" s="220">
        <v>14.64</v>
      </c>
      <c r="BX24" s="221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587" t="str">
        <f t="shared" si="30"/>
        <v/>
      </c>
      <c r="AX25" s="587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587" t="str">
        <f t="shared" si="30"/>
        <v/>
      </c>
      <c r="AX26" s="587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587" t="str">
        <f t="shared" si="30"/>
        <v/>
      </c>
      <c r="AX27" s="58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587" t="str">
        <f t="shared" si="30"/>
        <v/>
      </c>
      <c r="AX28" s="58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587" t="str">
        <f t="shared" si="30"/>
        <v/>
      </c>
      <c r="AX29" s="587"/>
      <c r="AZ29" s="55" t="s">
        <v>160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587" t="str">
        <f t="shared" si="30"/>
        <v/>
      </c>
      <c r="AX30" s="587"/>
      <c r="AZ30" s="31" t="s">
        <v>162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587" t="str">
        <f t="shared" si="30"/>
        <v/>
      </c>
      <c r="AX31" s="587"/>
      <c r="AZ31" s="637" t="s">
        <v>29</v>
      </c>
      <c r="BA31" s="631" t="s">
        <v>41</v>
      </c>
      <c r="BB31" s="628"/>
      <c r="BC31" s="628"/>
      <c r="BD31" s="627" t="s">
        <v>42</v>
      </c>
      <c r="BE31" s="628"/>
      <c r="BF31" s="632"/>
      <c r="BG31" s="627" t="s">
        <v>43</v>
      </c>
      <c r="BH31" s="628"/>
      <c r="BI31" s="628"/>
      <c r="BJ31" s="627" t="s">
        <v>44</v>
      </c>
      <c r="BK31" s="628"/>
      <c r="BL31" s="633"/>
      <c r="BM31" s="624" t="s">
        <v>45</v>
      </c>
      <c r="BN31" s="625"/>
      <c r="BO31" s="626"/>
      <c r="BP31" s="627" t="s">
        <v>46</v>
      </c>
      <c r="BQ31" s="628"/>
      <c r="BR31" s="628"/>
      <c r="BS31" s="632" t="s">
        <v>47</v>
      </c>
      <c r="BT31" s="635"/>
      <c r="BU31" s="636"/>
      <c r="BV31" s="627" t="s">
        <v>94</v>
      </c>
      <c r="BW31" s="628"/>
      <c r="BX31" s="633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587" t="str">
        <f t="shared" si="30"/>
        <v/>
      </c>
      <c r="AX32" s="587"/>
      <c r="AZ32" s="638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587" t="str">
        <f t="shared" si="30"/>
        <v/>
      </c>
      <c r="AX33" s="587"/>
      <c r="AZ33" s="262" t="s">
        <v>123</v>
      </c>
      <c r="BA33" s="346">
        <v>8588</v>
      </c>
      <c r="BB33" s="348">
        <v>24.051932929669</v>
      </c>
      <c r="BC33" s="349">
        <v>6.5766776342930999</v>
      </c>
      <c r="BD33" s="352">
        <v>8500</v>
      </c>
      <c r="BE33" s="353">
        <v>23.272235294118001</v>
      </c>
      <c r="BF33" s="354">
        <v>6.223435581166</v>
      </c>
      <c r="BG33" s="346">
        <v>8513</v>
      </c>
      <c r="BH33" s="348">
        <v>42.233525196758002</v>
      </c>
      <c r="BI33" s="349">
        <v>10.912931600496</v>
      </c>
      <c r="BJ33" s="346">
        <v>8493</v>
      </c>
      <c r="BK33" s="348">
        <v>48.637348404568002</v>
      </c>
      <c r="BL33" s="349">
        <v>8.1454557571692003</v>
      </c>
      <c r="BM33" s="346">
        <v>8355</v>
      </c>
      <c r="BN33" s="348">
        <v>61.847755834829002</v>
      </c>
      <c r="BO33" s="349">
        <v>24.343017824602999</v>
      </c>
      <c r="BP33" s="346">
        <v>8415</v>
      </c>
      <c r="BQ33" s="348">
        <v>8.6351277480688999</v>
      </c>
      <c r="BR33" s="349">
        <v>1.0550464059308999</v>
      </c>
      <c r="BS33" s="346">
        <v>8482</v>
      </c>
      <c r="BT33" s="353">
        <v>181.49587361471001</v>
      </c>
      <c r="BU33" s="354">
        <v>29.383847413289999</v>
      </c>
      <c r="BV33" s="346">
        <v>8468</v>
      </c>
      <c r="BW33" s="348">
        <v>17.392182333491</v>
      </c>
      <c r="BX33" s="349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587" t="str">
        <f t="shared" si="30"/>
        <v/>
      </c>
      <c r="AX34" s="587"/>
      <c r="AZ34" s="66" t="s">
        <v>124</v>
      </c>
      <c r="BA34" s="347">
        <v>8363</v>
      </c>
      <c r="BB34" s="350">
        <v>21.321535334210001</v>
      </c>
      <c r="BC34" s="351">
        <v>4.6739722593286999</v>
      </c>
      <c r="BD34" s="347">
        <v>8261</v>
      </c>
      <c r="BE34" s="350">
        <v>19.815760803777</v>
      </c>
      <c r="BF34" s="351">
        <v>5.8390601330773997</v>
      </c>
      <c r="BG34" s="347">
        <v>8332</v>
      </c>
      <c r="BH34" s="350">
        <v>45.112337974075999</v>
      </c>
      <c r="BI34" s="351">
        <v>10.788140234084</v>
      </c>
      <c r="BJ34" s="355">
        <v>8289</v>
      </c>
      <c r="BK34" s="356">
        <v>44.227771745687001</v>
      </c>
      <c r="BL34" s="357">
        <v>6.8081292162185001</v>
      </c>
      <c r="BM34" s="355">
        <v>8090</v>
      </c>
      <c r="BN34" s="356">
        <v>42.298640296663002</v>
      </c>
      <c r="BO34" s="357">
        <v>18.133822418901001</v>
      </c>
      <c r="BP34" s="355">
        <v>8184</v>
      </c>
      <c r="BQ34" s="356">
        <v>9.2886485826001994</v>
      </c>
      <c r="BR34" s="357">
        <v>0.92885074783779997</v>
      </c>
      <c r="BS34" s="355">
        <v>8232</v>
      </c>
      <c r="BT34" s="356">
        <v>160.41314382895999</v>
      </c>
      <c r="BU34" s="357">
        <v>26.304567117244002</v>
      </c>
      <c r="BV34" s="347">
        <v>8243</v>
      </c>
      <c r="BW34" s="350">
        <v>10.459177483926</v>
      </c>
      <c r="BX34" s="351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587" t="str">
        <f t="shared" si="30"/>
        <v/>
      </c>
      <c r="AX35" s="587"/>
      <c r="AZ35" s="263" t="s">
        <v>125</v>
      </c>
      <c r="BA35" s="352">
        <v>8206</v>
      </c>
      <c r="BB35" s="353">
        <v>29.742261759687999</v>
      </c>
      <c r="BC35" s="354">
        <v>7.4080994232944999</v>
      </c>
      <c r="BD35" s="346">
        <v>8114</v>
      </c>
      <c r="BE35" s="348">
        <v>26.626941089475</v>
      </c>
      <c r="BF35" s="349">
        <v>6.2530332900910004</v>
      </c>
      <c r="BG35" s="346">
        <v>8158</v>
      </c>
      <c r="BH35" s="348">
        <v>47.178107379259998</v>
      </c>
      <c r="BI35" s="349">
        <v>11.515409666994</v>
      </c>
      <c r="BJ35" s="346">
        <v>8054</v>
      </c>
      <c r="BK35" s="348">
        <v>52.701142289545999</v>
      </c>
      <c r="BL35" s="349">
        <v>8.1967126511319996</v>
      </c>
      <c r="BM35" s="346">
        <v>7958</v>
      </c>
      <c r="BN35" s="348">
        <v>75.160467454133993</v>
      </c>
      <c r="BO35" s="349">
        <v>25.454407620181001</v>
      </c>
      <c r="BP35" s="346">
        <v>8015</v>
      </c>
      <c r="BQ35" s="348">
        <v>8.0096693699313999</v>
      </c>
      <c r="BR35" s="349">
        <v>0.9016954764206</v>
      </c>
      <c r="BS35" s="346">
        <v>8065</v>
      </c>
      <c r="BT35" s="348">
        <v>200.34742715437</v>
      </c>
      <c r="BU35" s="349">
        <v>30.273051587506</v>
      </c>
      <c r="BV35" s="346">
        <v>8058</v>
      </c>
      <c r="BW35" s="348">
        <v>20.211715065772999</v>
      </c>
      <c r="BX35" s="349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587" t="str">
        <f t="shared" si="30"/>
        <v/>
      </c>
      <c r="AX36" s="587"/>
      <c r="AZ36" s="64" t="s">
        <v>126</v>
      </c>
      <c r="BA36" s="355">
        <v>8050</v>
      </c>
      <c r="BB36" s="356">
        <v>23.307950310559001</v>
      </c>
      <c r="BC36" s="357">
        <v>4.6697040926167004</v>
      </c>
      <c r="BD36" s="347">
        <v>7924</v>
      </c>
      <c r="BE36" s="350">
        <v>21.634780413931999</v>
      </c>
      <c r="BF36" s="351">
        <v>5.9180214580361001</v>
      </c>
      <c r="BG36" s="347">
        <v>8019</v>
      </c>
      <c r="BH36" s="350">
        <v>47.947374984412001</v>
      </c>
      <c r="BI36" s="351">
        <v>10.838630137066</v>
      </c>
      <c r="BJ36" s="347">
        <v>7891</v>
      </c>
      <c r="BK36" s="350">
        <v>46.224559624888997</v>
      </c>
      <c r="BL36" s="351">
        <v>6.8780254810306003</v>
      </c>
      <c r="BM36" s="347">
        <v>7708</v>
      </c>
      <c r="BN36" s="350">
        <v>47.439802802282998</v>
      </c>
      <c r="BO36" s="351">
        <v>18.706043387950999</v>
      </c>
      <c r="BP36" s="347">
        <v>7722</v>
      </c>
      <c r="BQ36" s="350">
        <v>9.0466718466719005</v>
      </c>
      <c r="BR36" s="351">
        <v>0.93495208731620005</v>
      </c>
      <c r="BS36" s="347">
        <v>7922</v>
      </c>
      <c r="BT36" s="350">
        <v>166.53584953295001</v>
      </c>
      <c r="BU36" s="351">
        <v>25.610979525984</v>
      </c>
      <c r="BV36" s="347">
        <v>7887</v>
      </c>
      <c r="BW36" s="350">
        <v>11.763788512742</v>
      </c>
      <c r="BX36" s="351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587" t="str">
        <f t="shared" si="30"/>
        <v/>
      </c>
      <c r="AX37" s="587"/>
      <c r="AZ37" s="262" t="s">
        <v>127</v>
      </c>
      <c r="BA37" s="346">
        <v>8628</v>
      </c>
      <c r="BB37" s="348">
        <v>34.394529439035999</v>
      </c>
      <c r="BC37" s="349">
        <v>7.6595053062074996</v>
      </c>
      <c r="BD37" s="346">
        <v>8513</v>
      </c>
      <c r="BE37" s="348">
        <v>28.690590861036</v>
      </c>
      <c r="BF37" s="349">
        <v>6.4402164712395003</v>
      </c>
      <c r="BG37" s="346">
        <v>8569</v>
      </c>
      <c r="BH37" s="348">
        <v>50.877581981561001</v>
      </c>
      <c r="BI37" s="349">
        <v>11.798992381979</v>
      </c>
      <c r="BJ37" s="346">
        <v>8491</v>
      </c>
      <c r="BK37" s="348">
        <v>55.165351548699</v>
      </c>
      <c r="BL37" s="349">
        <v>8.2764360073038006</v>
      </c>
      <c r="BM37" s="346">
        <v>8259</v>
      </c>
      <c r="BN37" s="348">
        <v>81.906162973725998</v>
      </c>
      <c r="BO37" s="349">
        <v>26.116382302969999</v>
      </c>
      <c r="BP37" s="346">
        <v>8323</v>
      </c>
      <c r="BQ37" s="348">
        <v>7.6090111738555999</v>
      </c>
      <c r="BR37" s="349">
        <v>0.81617452238639998</v>
      </c>
      <c r="BS37" s="352">
        <v>8502</v>
      </c>
      <c r="BT37" s="353">
        <v>213.17689955304999</v>
      </c>
      <c r="BU37" s="354">
        <v>29.647194068114999</v>
      </c>
      <c r="BV37" s="346">
        <v>8460</v>
      </c>
      <c r="BW37" s="348">
        <v>22.733687943262002</v>
      </c>
      <c r="BX37" s="349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587" t="str">
        <f t="shared" si="30"/>
        <v/>
      </c>
      <c r="AX38" s="587"/>
      <c r="AZ38" s="64" t="s">
        <v>128</v>
      </c>
      <c r="BA38" s="347">
        <v>7943</v>
      </c>
      <c r="BB38" s="350">
        <v>24.563389147677</v>
      </c>
      <c r="BC38" s="351">
        <v>4.7965119110385999</v>
      </c>
      <c r="BD38" s="347">
        <v>7824</v>
      </c>
      <c r="BE38" s="350">
        <v>22.504729038855</v>
      </c>
      <c r="BF38" s="351">
        <v>6.4209947511239998</v>
      </c>
      <c r="BG38" s="347">
        <v>7902</v>
      </c>
      <c r="BH38" s="350">
        <v>49.862946089597997</v>
      </c>
      <c r="BI38" s="351">
        <v>11.205723008813001</v>
      </c>
      <c r="BJ38" s="347">
        <v>7798</v>
      </c>
      <c r="BK38" s="350">
        <v>46.403693254681002</v>
      </c>
      <c r="BL38" s="351">
        <v>7.0184093808024004</v>
      </c>
      <c r="BM38" s="347">
        <v>7545</v>
      </c>
      <c r="BN38" s="350">
        <v>47.329622266401998</v>
      </c>
      <c r="BO38" s="351">
        <v>18.564628840488002</v>
      </c>
      <c r="BP38" s="347">
        <v>7580</v>
      </c>
      <c r="BQ38" s="350">
        <v>8.9857387862797005</v>
      </c>
      <c r="BR38" s="351">
        <v>0.92273110422140003</v>
      </c>
      <c r="BS38" s="355">
        <v>7797</v>
      </c>
      <c r="BT38" s="356">
        <v>166.69693471848001</v>
      </c>
      <c r="BU38" s="357">
        <v>26.152841541017001</v>
      </c>
      <c r="BV38" s="347">
        <v>7785</v>
      </c>
      <c r="BW38" s="350">
        <v>12.564804110469</v>
      </c>
      <c r="BX38" s="351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587" t="str">
        <f t="shared" si="30"/>
        <v/>
      </c>
      <c r="AX39" s="587"/>
      <c r="AZ39" s="262" t="s">
        <v>75</v>
      </c>
      <c r="BA39" s="518">
        <v>5891</v>
      </c>
      <c r="BB39" s="519">
        <v>36.844678322865001</v>
      </c>
      <c r="BC39" s="520">
        <v>6.9970995769593998</v>
      </c>
      <c r="BD39" s="518">
        <v>5866</v>
      </c>
      <c r="BE39" s="519">
        <v>28.038356631435001</v>
      </c>
      <c r="BF39" s="520">
        <v>5.7482028735824002</v>
      </c>
      <c r="BG39" s="521">
        <v>5865</v>
      </c>
      <c r="BH39" s="519">
        <v>50.668371696504998</v>
      </c>
      <c r="BI39" s="522">
        <v>11.563971656647</v>
      </c>
      <c r="BJ39" s="518">
        <v>5845</v>
      </c>
      <c r="BK39" s="519">
        <v>56.959965782719998</v>
      </c>
      <c r="BL39" s="520">
        <v>7.1423464586348997</v>
      </c>
      <c r="BM39" s="514">
        <v>5253</v>
      </c>
      <c r="BN39" s="542">
        <v>80.137064534551996</v>
      </c>
      <c r="BO39" s="543">
        <v>24.722632378071999</v>
      </c>
      <c r="BP39" s="518">
        <v>5773</v>
      </c>
      <c r="BQ39" s="519">
        <v>7.5341936601419999</v>
      </c>
      <c r="BR39" s="520">
        <v>0.70706637393750005</v>
      </c>
      <c r="BS39" s="521">
        <v>5856</v>
      </c>
      <c r="BT39" s="519">
        <v>219.48872950820001</v>
      </c>
      <c r="BU39" s="522">
        <v>26.968480372209999</v>
      </c>
      <c r="BV39" s="517">
        <v>5807</v>
      </c>
      <c r="BW39" s="548">
        <v>22.996555880833</v>
      </c>
      <c r="BX39" s="53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587" t="str">
        <f t="shared" si="30"/>
        <v/>
      </c>
      <c r="AX40" s="587"/>
      <c r="AZ40" s="64" t="s">
        <v>74</v>
      </c>
      <c r="BA40" s="523">
        <v>5647</v>
      </c>
      <c r="BB40" s="524">
        <v>24.837258721445</v>
      </c>
      <c r="BC40" s="525">
        <v>4.7245307024784999</v>
      </c>
      <c r="BD40" s="523">
        <v>5612</v>
      </c>
      <c r="BE40" s="524">
        <v>21.349607982894</v>
      </c>
      <c r="BF40" s="525">
        <v>5.9232612559449</v>
      </c>
      <c r="BG40" s="526">
        <v>5637</v>
      </c>
      <c r="BH40" s="524">
        <v>49.181302111051998</v>
      </c>
      <c r="BI40" s="527">
        <v>10.756026495375</v>
      </c>
      <c r="BJ40" s="523">
        <v>5613</v>
      </c>
      <c r="BK40" s="524">
        <v>47.782469267770999</v>
      </c>
      <c r="BL40" s="525">
        <v>6.2114871136065002</v>
      </c>
      <c r="BM40" s="533">
        <v>5130</v>
      </c>
      <c r="BN40" s="544">
        <v>43.539961013644998</v>
      </c>
      <c r="BO40" s="545">
        <v>16.25841898677</v>
      </c>
      <c r="BP40" s="523">
        <v>5501</v>
      </c>
      <c r="BQ40" s="524">
        <v>9.0956916924195994</v>
      </c>
      <c r="BR40" s="525">
        <v>0.87716359965830004</v>
      </c>
      <c r="BS40" s="526">
        <v>5613</v>
      </c>
      <c r="BT40" s="524">
        <v>168.91822554784</v>
      </c>
      <c r="BU40" s="527">
        <v>24.410072736893</v>
      </c>
      <c r="BV40" s="515">
        <v>5595</v>
      </c>
      <c r="BW40" s="549">
        <v>12.643431635389</v>
      </c>
      <c r="BX40" s="539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587" t="str">
        <f t="shared" si="30"/>
        <v/>
      </c>
      <c r="AX41" s="587"/>
      <c r="AZ41" s="262" t="s">
        <v>77</v>
      </c>
      <c r="BA41" s="528">
        <v>5873</v>
      </c>
      <c r="BB41" s="529">
        <v>38.802996764855997</v>
      </c>
      <c r="BC41" s="530">
        <v>7.3501036533792004</v>
      </c>
      <c r="BD41" s="528">
        <v>5842</v>
      </c>
      <c r="BE41" s="529">
        <v>29.200445053064001</v>
      </c>
      <c r="BF41" s="530">
        <v>6.0410664309505</v>
      </c>
      <c r="BG41" s="531">
        <v>5855</v>
      </c>
      <c r="BH41" s="529">
        <v>51.562083689155003</v>
      </c>
      <c r="BI41" s="532">
        <v>11.533149016416999</v>
      </c>
      <c r="BJ41" s="528">
        <v>5825</v>
      </c>
      <c r="BK41" s="529">
        <v>57.925836909871002</v>
      </c>
      <c r="BL41" s="530">
        <v>7.4395452856005999</v>
      </c>
      <c r="BM41" s="514">
        <v>5212</v>
      </c>
      <c r="BN41" s="542">
        <v>85.386607828088998</v>
      </c>
      <c r="BO41" s="543">
        <v>27.210163761752</v>
      </c>
      <c r="BP41" s="528">
        <v>5715</v>
      </c>
      <c r="BQ41" s="529">
        <v>7.3641994750656004</v>
      </c>
      <c r="BR41" s="530">
        <v>0.71949881593510001</v>
      </c>
      <c r="BS41" s="531">
        <v>5833</v>
      </c>
      <c r="BT41" s="529">
        <v>224.33841933824999</v>
      </c>
      <c r="BU41" s="532">
        <v>26.354148543322001</v>
      </c>
      <c r="BV41" s="514">
        <v>5782</v>
      </c>
      <c r="BW41" s="542">
        <v>24.154444828778999</v>
      </c>
      <c r="BX41" s="54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587" t="str">
        <f t="shared" si="30"/>
        <v/>
      </c>
      <c r="AX42" s="587"/>
      <c r="AZ42" s="64" t="s">
        <v>76</v>
      </c>
      <c r="BA42" s="533">
        <v>5708</v>
      </c>
      <c r="BB42" s="534">
        <v>25.326208829713</v>
      </c>
      <c r="BC42" s="535">
        <v>4.7819567562475997</v>
      </c>
      <c r="BD42" s="533">
        <v>5663</v>
      </c>
      <c r="BE42" s="534">
        <v>22.002295603036998</v>
      </c>
      <c r="BF42" s="535">
        <v>6.0711804245960002</v>
      </c>
      <c r="BG42" s="536">
        <v>5696</v>
      </c>
      <c r="BH42" s="534">
        <v>48.894311797752998</v>
      </c>
      <c r="BI42" s="537">
        <v>10.909270455061</v>
      </c>
      <c r="BJ42" s="533">
        <v>5674</v>
      </c>
      <c r="BK42" s="534">
        <v>48.314240394782999</v>
      </c>
      <c r="BL42" s="535">
        <v>6.4077434945869003</v>
      </c>
      <c r="BM42" s="516">
        <v>5136</v>
      </c>
      <c r="BN42" s="546">
        <v>45.226246105919003</v>
      </c>
      <c r="BO42" s="547">
        <v>18.290084373039999</v>
      </c>
      <c r="BP42" s="533">
        <v>5533</v>
      </c>
      <c r="BQ42" s="534">
        <v>9.0591360925357005</v>
      </c>
      <c r="BR42" s="535">
        <v>0.97670357229560001</v>
      </c>
      <c r="BS42" s="536">
        <v>5672</v>
      </c>
      <c r="BT42" s="534">
        <v>169.75652327220999</v>
      </c>
      <c r="BU42" s="537">
        <v>23.866239396636999</v>
      </c>
      <c r="BV42" s="516">
        <v>5648</v>
      </c>
      <c r="BW42" s="546">
        <v>13.050460339942999</v>
      </c>
      <c r="BX42" s="541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587" t="str">
        <f t="shared" si="30"/>
        <v/>
      </c>
      <c r="AX43" s="587"/>
      <c r="AZ43" s="262" t="s">
        <v>79</v>
      </c>
      <c r="BA43" s="518">
        <v>5937</v>
      </c>
      <c r="BB43" s="519">
        <v>40.301330638369997</v>
      </c>
      <c r="BC43" s="520">
        <v>7.6200402486357</v>
      </c>
      <c r="BD43" s="518">
        <v>5901</v>
      </c>
      <c r="BE43" s="519">
        <v>30.174716149805</v>
      </c>
      <c r="BF43" s="520">
        <v>6.1004427131589001</v>
      </c>
      <c r="BG43" s="521">
        <v>5925</v>
      </c>
      <c r="BH43" s="519">
        <v>52.368270042193998</v>
      </c>
      <c r="BI43" s="522">
        <v>11.784258279953001</v>
      </c>
      <c r="BJ43" s="518">
        <v>5879</v>
      </c>
      <c r="BK43" s="519">
        <v>58.928389181834</v>
      </c>
      <c r="BL43" s="520">
        <v>7.1498429214604</v>
      </c>
      <c r="BM43" s="514">
        <v>5304</v>
      </c>
      <c r="BN43" s="542">
        <v>86.031862745097996</v>
      </c>
      <c r="BO43" s="543">
        <v>28.323005640959</v>
      </c>
      <c r="BP43" s="518">
        <v>5758</v>
      </c>
      <c r="BQ43" s="519">
        <v>7.3081625564432002</v>
      </c>
      <c r="BR43" s="520">
        <v>0.73790359307370001</v>
      </c>
      <c r="BS43" s="521">
        <v>5907</v>
      </c>
      <c r="BT43" s="519">
        <v>228.04672422549999</v>
      </c>
      <c r="BU43" s="522">
        <v>26.394828019437998</v>
      </c>
      <c r="BV43" s="517">
        <v>5862</v>
      </c>
      <c r="BW43" s="548">
        <v>25.210849539405999</v>
      </c>
      <c r="BX43" s="53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587" t="str">
        <f t="shared" si="30"/>
        <v/>
      </c>
      <c r="AX44" s="587"/>
      <c r="AZ44" s="64" t="s">
        <v>78</v>
      </c>
      <c r="BA44" s="533">
        <v>5538</v>
      </c>
      <c r="BB44" s="534">
        <v>25.965691585409999</v>
      </c>
      <c r="BC44" s="535">
        <v>4.8517386720448004</v>
      </c>
      <c r="BD44" s="533">
        <v>5511</v>
      </c>
      <c r="BE44" s="534">
        <v>22.972418798766</v>
      </c>
      <c r="BF44" s="535">
        <v>6.1638223176822997</v>
      </c>
      <c r="BG44" s="536">
        <v>5524</v>
      </c>
      <c r="BH44" s="534">
        <v>50.295619116582003</v>
      </c>
      <c r="BI44" s="537">
        <v>10.632762186692</v>
      </c>
      <c r="BJ44" s="533">
        <v>5495</v>
      </c>
      <c r="BK44" s="534">
        <v>49.103002729754003</v>
      </c>
      <c r="BL44" s="535">
        <v>6.0793458249882999</v>
      </c>
      <c r="BM44" s="516">
        <v>4970</v>
      </c>
      <c r="BN44" s="546">
        <v>45.347283702212998</v>
      </c>
      <c r="BO44" s="547">
        <v>18.684674022703</v>
      </c>
      <c r="BP44" s="533">
        <v>5401</v>
      </c>
      <c r="BQ44" s="534">
        <v>9.0528050361044006</v>
      </c>
      <c r="BR44" s="535">
        <v>0.94358065109989997</v>
      </c>
      <c r="BS44" s="536">
        <v>5505</v>
      </c>
      <c r="BT44" s="534">
        <v>172.15731153497001</v>
      </c>
      <c r="BU44" s="537">
        <v>23.341864059471</v>
      </c>
      <c r="BV44" s="516">
        <v>5476</v>
      </c>
      <c r="BW44" s="546">
        <v>13.513878743608</v>
      </c>
      <c r="BX44" s="541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587" t="str">
        <f t="shared" si="30"/>
        <v/>
      </c>
      <c r="AX45" s="587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587" t="str">
        <f t="shared" si="30"/>
        <v/>
      </c>
      <c r="AX46" s="587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587" t="str">
        <f t="shared" si="30"/>
        <v/>
      </c>
      <c r="AX47" s="587"/>
      <c r="AZ47" s="264" t="s">
        <v>163</v>
      </c>
      <c r="BA47"/>
      <c r="BB47"/>
      <c r="BC47"/>
      <c r="BD47"/>
      <c r="BE47"/>
      <c r="BF47"/>
      <c r="BG47"/>
      <c r="BH47"/>
      <c r="BI47"/>
      <c r="BJ47"/>
      <c r="BK47"/>
    </row>
    <row r="48" spans="1:76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587" t="str">
        <f t="shared" si="30"/>
        <v/>
      </c>
      <c r="AX48" s="587"/>
      <c r="AZ48" s="639" t="s">
        <v>129</v>
      </c>
      <c r="BA48" s="640"/>
      <c r="BB48" s="640"/>
      <c r="BC48" s="641"/>
      <c r="BD48" s="645" t="s">
        <v>130</v>
      </c>
      <c r="BE48" s="646"/>
      <c r="BF48" s="646"/>
      <c r="BG48" s="647"/>
      <c r="BH48" s="646" t="s">
        <v>131</v>
      </c>
      <c r="BI48" s="646"/>
      <c r="BJ48" s="646"/>
      <c r="BK48" s="647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587" t="str">
        <f t="shared" si="30"/>
        <v/>
      </c>
      <c r="AX49" s="587"/>
      <c r="AZ49" s="642"/>
      <c r="BA49" s="643"/>
      <c r="BB49" s="643"/>
      <c r="BC49" s="644"/>
      <c r="BD49" s="265" t="s">
        <v>132</v>
      </c>
      <c r="BE49" s="266" t="s">
        <v>133</v>
      </c>
      <c r="BF49" s="267" t="s">
        <v>134</v>
      </c>
      <c r="BG49" s="268" t="s">
        <v>135</v>
      </c>
      <c r="BH49" s="269" t="s">
        <v>132</v>
      </c>
      <c r="BI49" s="266" t="s">
        <v>133</v>
      </c>
      <c r="BJ49" s="266" t="s">
        <v>134</v>
      </c>
      <c r="BK49" s="268" t="s">
        <v>135</v>
      </c>
    </row>
    <row r="50" spans="1:63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587" t="str">
        <f t="shared" si="30"/>
        <v/>
      </c>
      <c r="AX50" s="587"/>
      <c r="AZ50" s="648" t="s">
        <v>136</v>
      </c>
      <c r="BA50" s="651" t="s">
        <v>137</v>
      </c>
      <c r="BB50" s="270" t="s">
        <v>138</v>
      </c>
      <c r="BC50" s="271" t="s">
        <v>139</v>
      </c>
      <c r="BD50" s="272">
        <v>116.8</v>
      </c>
      <c r="BE50" s="273">
        <v>116.6</v>
      </c>
      <c r="BF50" s="274">
        <v>0.20000000000000284</v>
      </c>
      <c r="BG50" s="275">
        <v>15</v>
      </c>
      <c r="BH50" s="272">
        <v>21.7</v>
      </c>
      <c r="BI50" s="273">
        <v>21.4</v>
      </c>
      <c r="BJ50" s="273">
        <v>0.30000000000000071</v>
      </c>
      <c r="BK50" s="276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587" t="str">
        <f t="shared" si="30"/>
        <v/>
      </c>
      <c r="AX51" s="587"/>
      <c r="AZ51" s="649"/>
      <c r="BA51" s="652"/>
      <c r="BB51" s="277" t="s">
        <v>140</v>
      </c>
      <c r="BC51" s="278" t="s">
        <v>141</v>
      </c>
      <c r="BD51" s="279">
        <v>122.7</v>
      </c>
      <c r="BE51" s="280">
        <v>122.7</v>
      </c>
      <c r="BF51" s="281">
        <v>0</v>
      </c>
      <c r="BG51" s="282">
        <v>17</v>
      </c>
      <c r="BH51" s="279">
        <v>24.5</v>
      </c>
      <c r="BI51" s="280">
        <v>24.2</v>
      </c>
      <c r="BJ51" s="280">
        <v>0.30000000000000071</v>
      </c>
      <c r="BK51" s="283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587" t="str">
        <f t="shared" si="30"/>
        <v/>
      </c>
      <c r="AX52" s="587"/>
      <c r="AZ52" s="649"/>
      <c r="BA52" s="652"/>
      <c r="BB52" s="277" t="s">
        <v>142</v>
      </c>
      <c r="BC52" s="278" t="s">
        <v>143</v>
      </c>
      <c r="BD52" s="279">
        <v>129</v>
      </c>
      <c r="BE52" s="280">
        <v>128.30000000000001</v>
      </c>
      <c r="BF52" s="281">
        <v>0.69999999999998863</v>
      </c>
      <c r="BG52" s="282">
        <v>3</v>
      </c>
      <c r="BH52" s="279">
        <v>28</v>
      </c>
      <c r="BI52" s="280">
        <v>27.4</v>
      </c>
      <c r="BJ52" s="280">
        <v>0.60000000000000142</v>
      </c>
      <c r="BK52" s="283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587" t="str">
        <f t="shared" si="30"/>
        <v/>
      </c>
      <c r="AX53" s="587"/>
      <c r="AZ53" s="649"/>
      <c r="BA53" s="652"/>
      <c r="BB53" s="277" t="s">
        <v>144</v>
      </c>
      <c r="BC53" s="278" t="s">
        <v>145</v>
      </c>
      <c r="BD53" s="279">
        <v>134.9</v>
      </c>
      <c r="BE53" s="280">
        <v>134</v>
      </c>
      <c r="BF53" s="281">
        <v>0.90000000000000568</v>
      </c>
      <c r="BG53" s="282">
        <v>2</v>
      </c>
      <c r="BH53" s="279">
        <v>32.700000000000003</v>
      </c>
      <c r="BI53" s="280">
        <v>31.2</v>
      </c>
      <c r="BJ53" s="280">
        <v>1.5000000000000036</v>
      </c>
      <c r="BK53" s="283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587" t="str">
        <f t="shared" si="30"/>
        <v/>
      </c>
      <c r="AX54" s="587"/>
      <c r="AZ54" s="649"/>
      <c r="BA54" s="652"/>
      <c r="BB54" s="277" t="s">
        <v>146</v>
      </c>
      <c r="BC54" s="278" t="s">
        <v>147</v>
      </c>
      <c r="BD54" s="279">
        <v>140.19999999999999</v>
      </c>
      <c r="BE54" s="280">
        <v>139.5</v>
      </c>
      <c r="BF54" s="281">
        <v>0.69999999999998863</v>
      </c>
      <c r="BG54" s="282">
        <v>4</v>
      </c>
      <c r="BH54" s="279">
        <v>36.6</v>
      </c>
      <c r="BI54" s="280">
        <v>35.1</v>
      </c>
      <c r="BJ54" s="280">
        <v>1.5</v>
      </c>
      <c r="BK54" s="283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587" t="str">
        <f t="shared" si="30"/>
        <v/>
      </c>
      <c r="AX55" s="587"/>
      <c r="AZ55" s="649"/>
      <c r="BA55" s="653"/>
      <c r="BB55" s="284" t="s">
        <v>148</v>
      </c>
      <c r="BC55" s="285" t="s">
        <v>149</v>
      </c>
      <c r="BD55" s="286">
        <v>147.1</v>
      </c>
      <c r="BE55" s="287">
        <v>146.1</v>
      </c>
      <c r="BF55" s="288">
        <v>1</v>
      </c>
      <c r="BG55" s="289">
        <v>4</v>
      </c>
      <c r="BH55" s="286">
        <v>41.5</v>
      </c>
      <c r="BI55" s="287">
        <v>39.6</v>
      </c>
      <c r="BJ55" s="287">
        <v>1.8999999999999986</v>
      </c>
      <c r="BK55" s="290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587" t="str">
        <f t="shared" si="30"/>
        <v/>
      </c>
      <c r="AX56" s="587"/>
      <c r="AZ56" s="649"/>
      <c r="BA56" s="651" t="s">
        <v>150</v>
      </c>
      <c r="BB56" s="270" t="s">
        <v>138</v>
      </c>
      <c r="BC56" s="271" t="s">
        <v>151</v>
      </c>
      <c r="BD56" s="272">
        <v>154.5</v>
      </c>
      <c r="BE56" s="273">
        <v>153.80000000000001</v>
      </c>
      <c r="BF56" s="273">
        <v>0.69999999999998863</v>
      </c>
      <c r="BG56" s="275">
        <v>6</v>
      </c>
      <c r="BH56" s="272">
        <v>46.9</v>
      </c>
      <c r="BI56" s="273">
        <v>45.2</v>
      </c>
      <c r="BJ56" s="273">
        <v>1.6999999999999957</v>
      </c>
      <c r="BK56" s="276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587" t="str">
        <f t="shared" si="30"/>
        <v/>
      </c>
      <c r="AX57" s="587"/>
      <c r="AZ57" s="649"/>
      <c r="BA57" s="652"/>
      <c r="BB57" s="277" t="s">
        <v>140</v>
      </c>
      <c r="BC57" s="278" t="s">
        <v>152</v>
      </c>
      <c r="BD57" s="279">
        <v>161.69999999999999</v>
      </c>
      <c r="BE57" s="280">
        <v>161.1</v>
      </c>
      <c r="BF57" s="280">
        <v>0.59999999999999432</v>
      </c>
      <c r="BG57" s="282">
        <v>8</v>
      </c>
      <c r="BH57" s="279">
        <v>51.9</v>
      </c>
      <c r="BI57" s="280">
        <v>50.4</v>
      </c>
      <c r="BJ57" s="280">
        <v>1.5</v>
      </c>
      <c r="BK57" s="283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587" t="str">
        <f t="shared" si="30"/>
        <v/>
      </c>
      <c r="AX58" s="587"/>
      <c r="AZ58" s="649"/>
      <c r="BA58" s="653"/>
      <c r="BB58" s="284" t="s">
        <v>142</v>
      </c>
      <c r="BC58" s="285" t="s">
        <v>153</v>
      </c>
      <c r="BD58" s="286">
        <v>166.5</v>
      </c>
      <c r="BE58" s="287">
        <v>166.1</v>
      </c>
      <c r="BF58" s="291">
        <v>0.40000000000000568</v>
      </c>
      <c r="BG58" s="289">
        <v>11</v>
      </c>
      <c r="BH58" s="286">
        <v>56.6</v>
      </c>
      <c r="BI58" s="287">
        <v>55</v>
      </c>
      <c r="BJ58" s="287">
        <v>1.6000000000000014</v>
      </c>
      <c r="BK58" s="290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587" t="str">
        <f t="shared" si="30"/>
        <v/>
      </c>
      <c r="AX59" s="587"/>
      <c r="AZ59" s="649"/>
      <c r="BA59" s="651" t="s">
        <v>154</v>
      </c>
      <c r="BB59" s="270" t="s">
        <v>138</v>
      </c>
      <c r="BC59" s="271" t="s">
        <v>155</v>
      </c>
      <c r="BD59" s="272">
        <v>169.1</v>
      </c>
      <c r="BE59" s="273">
        <v>168.6</v>
      </c>
      <c r="BF59" s="273">
        <v>0.5</v>
      </c>
      <c r="BG59" s="275">
        <v>7</v>
      </c>
      <c r="BH59" s="272">
        <v>61.6</v>
      </c>
      <c r="BI59" s="273">
        <v>59.1</v>
      </c>
      <c r="BJ59" s="273">
        <v>2.5</v>
      </c>
      <c r="BK59" s="276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587" t="str">
        <f t="shared" si="30"/>
        <v/>
      </c>
      <c r="AX60" s="587"/>
      <c r="AZ60" s="649"/>
      <c r="BA60" s="652"/>
      <c r="BB60" s="277" t="s">
        <v>140</v>
      </c>
      <c r="BC60" s="278" t="s">
        <v>156</v>
      </c>
      <c r="BD60" s="279">
        <v>170.1</v>
      </c>
      <c r="BE60" s="280">
        <v>169.9</v>
      </c>
      <c r="BF60" s="280">
        <v>0.19999999999998863</v>
      </c>
      <c r="BG60" s="282">
        <v>16</v>
      </c>
      <c r="BH60" s="279">
        <v>61.6</v>
      </c>
      <c r="BI60" s="280">
        <v>60.3</v>
      </c>
      <c r="BJ60" s="280">
        <v>1.3000000000000043</v>
      </c>
      <c r="BK60" s="283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587" t="str">
        <f t="shared" si="30"/>
        <v/>
      </c>
      <c r="AX61" s="587"/>
      <c r="AZ61" s="650"/>
      <c r="BA61" s="653"/>
      <c r="BB61" s="284" t="s">
        <v>142</v>
      </c>
      <c r="BC61" s="285" t="s">
        <v>157</v>
      </c>
      <c r="BD61" s="286">
        <v>170.4</v>
      </c>
      <c r="BE61" s="287">
        <v>170.6</v>
      </c>
      <c r="BF61" s="291">
        <v>-0.19999999999998863</v>
      </c>
      <c r="BG61" s="289">
        <v>28</v>
      </c>
      <c r="BH61" s="286">
        <v>62.9</v>
      </c>
      <c r="BI61" s="287">
        <v>62.2</v>
      </c>
      <c r="BJ61" s="287">
        <v>0.69999999999999574</v>
      </c>
      <c r="BK61" s="290">
        <v>11</v>
      </c>
    </row>
    <row r="62" spans="1:63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587" t="str">
        <f t="shared" si="30"/>
        <v/>
      </c>
      <c r="AX62" s="587"/>
      <c r="AZ62" s="648" t="s">
        <v>158</v>
      </c>
      <c r="BA62" s="651" t="s">
        <v>137</v>
      </c>
      <c r="BB62" s="270" t="s">
        <v>138</v>
      </c>
      <c r="BC62" s="271" t="s">
        <v>139</v>
      </c>
      <c r="BD62" s="272">
        <v>116.1</v>
      </c>
      <c r="BE62" s="273">
        <v>115.6</v>
      </c>
      <c r="BF62" s="273">
        <v>0.5</v>
      </c>
      <c r="BG62" s="275">
        <v>7</v>
      </c>
      <c r="BH62" s="272">
        <v>21.2</v>
      </c>
      <c r="BI62" s="273">
        <v>21</v>
      </c>
      <c r="BJ62" s="273">
        <v>0.19999999999999929</v>
      </c>
      <c r="BK62" s="276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587" t="str">
        <f t="shared" si="30"/>
        <v/>
      </c>
      <c r="AX63" s="587"/>
      <c r="AZ63" s="649"/>
      <c r="BA63" s="652"/>
      <c r="BB63" s="277" t="s">
        <v>140</v>
      </c>
      <c r="BC63" s="278" t="s">
        <v>141</v>
      </c>
      <c r="BD63" s="279">
        <v>122.5</v>
      </c>
      <c r="BE63" s="280">
        <v>121.6</v>
      </c>
      <c r="BF63" s="280">
        <v>0.90000000000000568</v>
      </c>
      <c r="BG63" s="282">
        <v>3</v>
      </c>
      <c r="BH63" s="279">
        <v>24.1</v>
      </c>
      <c r="BI63" s="280">
        <v>23.6</v>
      </c>
      <c r="BJ63" s="280">
        <v>0.5</v>
      </c>
      <c r="BK63" s="283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587" t="str">
        <f t="shared" si="30"/>
        <v/>
      </c>
      <c r="AX64" s="587"/>
      <c r="AZ64" s="649"/>
      <c r="BA64" s="652"/>
      <c r="BB64" s="277" t="s">
        <v>142</v>
      </c>
      <c r="BC64" s="278" t="s">
        <v>143</v>
      </c>
      <c r="BD64" s="279">
        <v>127.9</v>
      </c>
      <c r="BE64" s="280">
        <v>127.5</v>
      </c>
      <c r="BF64" s="280">
        <v>0.40000000000000568</v>
      </c>
      <c r="BG64" s="282">
        <v>8</v>
      </c>
      <c r="BH64" s="279">
        <v>27.6</v>
      </c>
      <c r="BI64" s="280">
        <v>26.8</v>
      </c>
      <c r="BJ64" s="280">
        <v>0.80000000000000071</v>
      </c>
      <c r="BK64" s="283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587" t="str">
        <f t="shared" si="30"/>
        <v/>
      </c>
      <c r="AX65" s="587"/>
      <c r="AZ65" s="649"/>
      <c r="BA65" s="652"/>
      <c r="BB65" s="277" t="s">
        <v>144</v>
      </c>
      <c r="BC65" s="278" t="s">
        <v>145</v>
      </c>
      <c r="BD65" s="279">
        <v>134.30000000000001</v>
      </c>
      <c r="BE65" s="280">
        <v>133.80000000000001</v>
      </c>
      <c r="BF65" s="280">
        <v>0.5</v>
      </c>
      <c r="BG65" s="282">
        <v>6</v>
      </c>
      <c r="BH65" s="279">
        <v>31.2</v>
      </c>
      <c r="BI65" s="280">
        <v>30.4</v>
      </c>
      <c r="BJ65" s="280">
        <v>0.80000000000000071</v>
      </c>
      <c r="BK65" s="283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587" t="str">
        <f t="shared" si="30"/>
        <v/>
      </c>
      <c r="AX66" s="587"/>
      <c r="AZ66" s="649"/>
      <c r="BA66" s="652"/>
      <c r="BB66" s="277" t="s">
        <v>146</v>
      </c>
      <c r="BC66" s="278" t="s">
        <v>147</v>
      </c>
      <c r="BD66" s="279">
        <v>141.69999999999999</v>
      </c>
      <c r="BE66" s="280">
        <v>140.9</v>
      </c>
      <c r="BF66" s="292">
        <v>0.79999999999998295</v>
      </c>
      <c r="BG66" s="282">
        <v>3</v>
      </c>
      <c r="BH66" s="279">
        <v>36.200000000000003</v>
      </c>
      <c r="BI66" s="280">
        <v>34.9</v>
      </c>
      <c r="BJ66" s="280">
        <v>1.3000000000000043</v>
      </c>
      <c r="BK66" s="283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587" t="str">
        <f t="shared" si="30"/>
        <v/>
      </c>
      <c r="AX67" s="587"/>
      <c r="AZ67" s="649"/>
      <c r="BA67" s="653"/>
      <c r="BB67" s="284" t="s">
        <v>148</v>
      </c>
      <c r="BC67" s="285" t="s">
        <v>149</v>
      </c>
      <c r="BD67" s="286">
        <v>147.6</v>
      </c>
      <c r="BE67" s="287">
        <v>147.4</v>
      </c>
      <c r="BF67" s="291">
        <v>0.19999999999998863</v>
      </c>
      <c r="BG67" s="289">
        <v>12</v>
      </c>
      <c r="BH67" s="286">
        <v>40.799999999999997</v>
      </c>
      <c r="BI67" s="287">
        <v>39.799999999999997</v>
      </c>
      <c r="BJ67" s="287">
        <v>1</v>
      </c>
      <c r="BK67" s="290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587" t="str">
        <f t="shared" si="30"/>
        <v/>
      </c>
      <c r="AX68" s="587"/>
      <c r="AZ68" s="649"/>
      <c r="BA68" s="651" t="s">
        <v>150</v>
      </c>
      <c r="BB68" s="270" t="s">
        <v>138</v>
      </c>
      <c r="BC68" s="271" t="s">
        <v>151</v>
      </c>
      <c r="BD68" s="272">
        <v>152.6</v>
      </c>
      <c r="BE68" s="273">
        <v>152.4</v>
      </c>
      <c r="BF68" s="273">
        <v>0.19999999999998863</v>
      </c>
      <c r="BG68" s="275">
        <v>11</v>
      </c>
      <c r="BH68" s="272">
        <v>44.8</v>
      </c>
      <c r="BI68" s="273">
        <v>44.4</v>
      </c>
      <c r="BJ68" s="273">
        <v>0.39999999999999858</v>
      </c>
      <c r="BK68" s="276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587" t="str">
        <f t="shared" si="30"/>
        <v/>
      </c>
      <c r="AX69" s="587"/>
      <c r="AZ69" s="649"/>
      <c r="BA69" s="652"/>
      <c r="BB69" s="277" t="s">
        <v>140</v>
      </c>
      <c r="BC69" s="278" t="s">
        <v>152</v>
      </c>
      <c r="BD69" s="279">
        <v>155.19999999999999</v>
      </c>
      <c r="BE69" s="280">
        <v>155</v>
      </c>
      <c r="BF69" s="292">
        <v>0.19999999999998863</v>
      </c>
      <c r="BG69" s="282">
        <v>10</v>
      </c>
      <c r="BH69" s="279">
        <v>48</v>
      </c>
      <c r="BI69" s="280">
        <v>47.5</v>
      </c>
      <c r="BJ69" s="280">
        <v>0.5</v>
      </c>
      <c r="BK69" s="283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587" t="str">
        <f t="shared" si="30"/>
        <v/>
      </c>
      <c r="AX70" s="587"/>
      <c r="AZ70" s="649"/>
      <c r="BA70" s="653"/>
      <c r="BB70" s="284" t="s">
        <v>142</v>
      </c>
      <c r="BC70" s="285" t="s">
        <v>153</v>
      </c>
      <c r="BD70" s="286">
        <v>156.69999999999999</v>
      </c>
      <c r="BE70" s="287">
        <v>156.4</v>
      </c>
      <c r="BF70" s="291">
        <v>0.29999999999998295</v>
      </c>
      <c r="BG70" s="289">
        <v>8</v>
      </c>
      <c r="BH70" s="286">
        <v>50.2</v>
      </c>
      <c r="BI70" s="287">
        <v>49.7</v>
      </c>
      <c r="BJ70" s="287">
        <v>0.5</v>
      </c>
      <c r="BK70" s="290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587" t="str">
        <f t="shared" si="30"/>
        <v/>
      </c>
      <c r="AX71" s="587"/>
      <c r="AZ71" s="649"/>
      <c r="BA71" s="651" t="s">
        <v>154</v>
      </c>
      <c r="BB71" s="270" t="s">
        <v>138</v>
      </c>
      <c r="BC71" s="271" t="s">
        <v>155</v>
      </c>
      <c r="BD71" s="272">
        <v>157.5</v>
      </c>
      <c r="BE71" s="273">
        <v>157</v>
      </c>
      <c r="BF71" s="273">
        <v>0.5</v>
      </c>
      <c r="BG71" s="275">
        <v>4</v>
      </c>
      <c r="BH71" s="272">
        <v>52.7</v>
      </c>
      <c r="BI71" s="273">
        <v>51</v>
      </c>
      <c r="BJ71" s="273">
        <v>1.7000000000000028</v>
      </c>
      <c r="BK71" s="276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587" t="str">
        <f t="shared" si="30"/>
        <v/>
      </c>
      <c r="AX72" s="587"/>
      <c r="AZ72" s="649"/>
      <c r="BA72" s="652"/>
      <c r="BB72" s="277" t="s">
        <v>140</v>
      </c>
      <c r="BC72" s="278" t="s">
        <v>156</v>
      </c>
      <c r="BD72" s="279">
        <v>158</v>
      </c>
      <c r="BE72" s="280">
        <v>157.5</v>
      </c>
      <c r="BF72" s="292">
        <v>0.5</v>
      </c>
      <c r="BG72" s="282">
        <v>6</v>
      </c>
      <c r="BH72" s="279">
        <v>52.5</v>
      </c>
      <c r="BI72" s="280">
        <v>51.9</v>
      </c>
      <c r="BJ72" s="280">
        <v>0.60000000000000142</v>
      </c>
      <c r="BK72" s="283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587" t="str">
        <f t="shared" si="30"/>
        <v/>
      </c>
      <c r="AX73" s="587"/>
      <c r="AZ73" s="650"/>
      <c r="BA73" s="653"/>
      <c r="BB73" s="284" t="s">
        <v>142</v>
      </c>
      <c r="BC73" s="285" t="s">
        <v>157</v>
      </c>
      <c r="BD73" s="286">
        <v>158.1</v>
      </c>
      <c r="BE73" s="287">
        <v>157.9</v>
      </c>
      <c r="BF73" s="291">
        <v>0.19999999999998863</v>
      </c>
      <c r="BG73" s="289">
        <v>13</v>
      </c>
      <c r="BH73" s="286">
        <v>53.6</v>
      </c>
      <c r="BI73" s="287">
        <v>52.5</v>
      </c>
      <c r="BJ73" s="287">
        <v>1.1000000000000014</v>
      </c>
      <c r="BK73" s="290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587" t="str">
        <f t="shared" si="30"/>
        <v/>
      </c>
      <c r="AX74" s="587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587" t="str">
        <f t="shared" ref="AW75:AW138" si="63">IF(AND(J75&lt;&gt;0,N75&lt;&gt;0,R75&lt;&gt;0,V75&lt;&gt;0,(OR(AB75&lt;&gt;0,AF75&lt;&gt;0)),AJ75&lt;&gt;0,AN75&lt;&gt;0,AR75&lt;&gt;0),VLOOKUP(AV75,$AV$311:$AW$315,2),"")</f>
        <v/>
      </c>
      <c r="AX75" s="587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587" t="str">
        <f t="shared" si="63"/>
        <v/>
      </c>
      <c r="AX76" s="587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587" t="str">
        <f t="shared" si="63"/>
        <v/>
      </c>
      <c r="AX77" s="587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587" t="str">
        <f t="shared" si="63"/>
        <v/>
      </c>
      <c r="AX78" s="587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587" t="str">
        <f t="shared" si="63"/>
        <v/>
      </c>
      <c r="AX79" s="587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587" t="str">
        <f t="shared" si="63"/>
        <v/>
      </c>
      <c r="AX80" s="587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587" t="str">
        <f t="shared" si="63"/>
        <v/>
      </c>
      <c r="AX81" s="587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587" t="str">
        <f t="shared" si="63"/>
        <v/>
      </c>
      <c r="AX82" s="587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587" t="str">
        <f t="shared" si="63"/>
        <v/>
      </c>
      <c r="AX83" s="587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587" t="str">
        <f t="shared" si="63"/>
        <v/>
      </c>
      <c r="AX84" s="587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587" t="str">
        <f t="shared" si="63"/>
        <v/>
      </c>
      <c r="AX85" s="587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587" t="str">
        <f t="shared" si="63"/>
        <v/>
      </c>
      <c r="AX86" s="587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587" t="str">
        <f t="shared" si="63"/>
        <v/>
      </c>
      <c r="AX87" s="587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587" t="str">
        <f t="shared" si="63"/>
        <v/>
      </c>
      <c r="AX88" s="587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587" t="str">
        <f t="shared" si="63"/>
        <v/>
      </c>
      <c r="AX89" s="587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587" t="str">
        <f t="shared" si="63"/>
        <v/>
      </c>
      <c r="AX90" s="587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587" t="str">
        <f t="shared" si="63"/>
        <v/>
      </c>
      <c r="AX91" s="587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587" t="str">
        <f t="shared" si="63"/>
        <v/>
      </c>
      <c r="AX92" s="587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587" t="str">
        <f t="shared" si="63"/>
        <v/>
      </c>
      <c r="AX93" s="587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587" t="str">
        <f t="shared" si="63"/>
        <v/>
      </c>
      <c r="AX94" s="587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587" t="str">
        <f t="shared" si="63"/>
        <v/>
      </c>
      <c r="AX95" s="587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587" t="str">
        <f t="shared" si="63"/>
        <v/>
      </c>
      <c r="AX96" s="587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587" t="str">
        <f t="shared" si="63"/>
        <v/>
      </c>
      <c r="AX97" s="587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587" t="str">
        <f t="shared" si="63"/>
        <v/>
      </c>
      <c r="AX98" s="587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587" t="str">
        <f t="shared" si="63"/>
        <v/>
      </c>
      <c r="AX99" s="587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587" t="str">
        <f t="shared" si="63"/>
        <v/>
      </c>
      <c r="AX100" s="587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587" t="str">
        <f t="shared" si="63"/>
        <v/>
      </c>
      <c r="AX101" s="587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587" t="str">
        <f t="shared" si="63"/>
        <v/>
      </c>
      <c r="AX102" s="587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587" t="str">
        <f t="shared" si="63"/>
        <v/>
      </c>
      <c r="AX103" s="587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587" t="str">
        <f t="shared" si="63"/>
        <v/>
      </c>
      <c r="AX104" s="587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587" t="str">
        <f t="shared" si="63"/>
        <v/>
      </c>
      <c r="AX105" s="587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587" t="str">
        <f t="shared" si="63"/>
        <v/>
      </c>
      <c r="AX106" s="587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587" t="str">
        <f t="shared" si="63"/>
        <v/>
      </c>
      <c r="AX107" s="587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587" t="str">
        <f t="shared" si="63"/>
        <v/>
      </c>
      <c r="AX108" s="587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587" t="str">
        <f t="shared" si="63"/>
        <v/>
      </c>
      <c r="AX109" s="587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587" t="str">
        <f t="shared" si="63"/>
        <v/>
      </c>
      <c r="AX110" s="587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587" t="str">
        <f t="shared" si="63"/>
        <v/>
      </c>
      <c r="AX111" s="587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587" t="str">
        <f t="shared" si="63"/>
        <v/>
      </c>
      <c r="AX112" s="587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587" t="str">
        <f t="shared" si="63"/>
        <v/>
      </c>
      <c r="AX113" s="587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587" t="str">
        <f t="shared" si="63"/>
        <v/>
      </c>
      <c r="AX114" s="587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587" t="str">
        <f t="shared" si="63"/>
        <v/>
      </c>
      <c r="AX115" s="587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587" t="str">
        <f t="shared" si="63"/>
        <v/>
      </c>
      <c r="AX116" s="587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587" t="str">
        <f t="shared" si="63"/>
        <v/>
      </c>
      <c r="AX117" s="587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587" t="str">
        <f t="shared" si="63"/>
        <v/>
      </c>
      <c r="AX118" s="587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587" t="str">
        <f t="shared" si="63"/>
        <v/>
      </c>
      <c r="AX119" s="587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587" t="str">
        <f t="shared" si="63"/>
        <v/>
      </c>
      <c r="AX120" s="587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587" t="str">
        <f t="shared" si="63"/>
        <v/>
      </c>
      <c r="AX121" s="587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587" t="str">
        <f t="shared" si="63"/>
        <v/>
      </c>
      <c r="AX122" s="587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587" t="str">
        <f t="shared" si="63"/>
        <v/>
      </c>
      <c r="AX123" s="587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587" t="str">
        <f t="shared" si="63"/>
        <v/>
      </c>
      <c r="AX124" s="587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587" t="str">
        <f t="shared" si="63"/>
        <v/>
      </c>
      <c r="AX125" s="587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587" t="str">
        <f t="shared" si="63"/>
        <v/>
      </c>
      <c r="AX126" s="587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587" t="str">
        <f t="shared" si="63"/>
        <v/>
      </c>
      <c r="AX127" s="587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587" t="str">
        <f t="shared" si="63"/>
        <v/>
      </c>
      <c r="AX128" s="587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587" t="str">
        <f t="shared" si="63"/>
        <v/>
      </c>
      <c r="AX129" s="587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587" t="str">
        <f t="shared" si="63"/>
        <v/>
      </c>
      <c r="AX130" s="587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587" t="str">
        <f t="shared" si="63"/>
        <v/>
      </c>
      <c r="AX131" s="587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587" t="str">
        <f t="shared" si="63"/>
        <v/>
      </c>
      <c r="AX132" s="587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587" t="str">
        <f t="shared" si="63"/>
        <v/>
      </c>
      <c r="AX133" s="587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587" t="str">
        <f t="shared" si="63"/>
        <v/>
      </c>
      <c r="AX134" s="587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587" t="str">
        <f t="shared" si="63"/>
        <v/>
      </c>
      <c r="AX135" s="587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587" t="str">
        <f t="shared" si="63"/>
        <v/>
      </c>
      <c r="AX136" s="587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587" t="str">
        <f t="shared" si="63"/>
        <v/>
      </c>
      <c r="AX137" s="587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587" t="str">
        <f t="shared" si="63"/>
        <v/>
      </c>
      <c r="AX138" s="587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587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587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587" t="str">
        <f t="shared" si="96"/>
        <v/>
      </c>
      <c r="AX140" s="587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587" t="str">
        <f t="shared" si="96"/>
        <v/>
      </c>
      <c r="AX141" s="587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587" t="str">
        <f t="shared" si="96"/>
        <v/>
      </c>
      <c r="AX142" s="587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587" t="str">
        <f t="shared" si="96"/>
        <v/>
      </c>
      <c r="AX143" s="587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587" t="str">
        <f t="shared" si="96"/>
        <v/>
      </c>
      <c r="AX144" s="587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587" t="str">
        <f t="shared" si="96"/>
        <v/>
      </c>
      <c r="AX145" s="587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587" t="str">
        <f t="shared" si="96"/>
        <v/>
      </c>
      <c r="AX146" s="587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587" t="str">
        <f t="shared" si="96"/>
        <v/>
      </c>
      <c r="AX147" s="587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587" t="str">
        <f t="shared" si="96"/>
        <v/>
      </c>
      <c r="AX148" s="587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587" t="str">
        <f t="shared" si="96"/>
        <v/>
      </c>
      <c r="AX149" s="587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587" t="str">
        <f t="shared" si="96"/>
        <v/>
      </c>
      <c r="AX150" s="587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587" t="str">
        <f t="shared" si="96"/>
        <v/>
      </c>
      <c r="AX151" s="587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587" t="str">
        <f t="shared" si="96"/>
        <v/>
      </c>
      <c r="AX152" s="587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587" t="str">
        <f t="shared" si="96"/>
        <v/>
      </c>
      <c r="AX153" s="587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587" t="str">
        <f t="shared" si="96"/>
        <v/>
      </c>
      <c r="AX154" s="587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587" t="str">
        <f t="shared" si="96"/>
        <v/>
      </c>
      <c r="AX155" s="587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587" t="str">
        <f t="shared" si="96"/>
        <v/>
      </c>
      <c r="AX156" s="587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587" t="str">
        <f t="shared" si="96"/>
        <v/>
      </c>
      <c r="AX157" s="587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587" t="str">
        <f t="shared" si="96"/>
        <v/>
      </c>
      <c r="AX158" s="587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587" t="str">
        <f t="shared" si="96"/>
        <v/>
      </c>
      <c r="AX159" s="587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587" t="str">
        <f t="shared" si="96"/>
        <v/>
      </c>
      <c r="AX160" s="587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587" t="str">
        <f t="shared" si="96"/>
        <v/>
      </c>
      <c r="AX161" s="587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587" t="str">
        <f t="shared" si="96"/>
        <v/>
      </c>
      <c r="AX162" s="587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587" t="str">
        <f t="shared" si="96"/>
        <v/>
      </c>
      <c r="AX163" s="587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587" t="str">
        <f t="shared" si="96"/>
        <v/>
      </c>
      <c r="AX164" s="587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587" t="str">
        <f t="shared" si="96"/>
        <v/>
      </c>
      <c r="AX165" s="587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587" t="str">
        <f t="shared" si="96"/>
        <v/>
      </c>
      <c r="AX166" s="587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587" t="str">
        <f t="shared" si="96"/>
        <v/>
      </c>
      <c r="AX167" s="587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587" t="str">
        <f t="shared" si="96"/>
        <v/>
      </c>
      <c r="AX168" s="587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587" t="str">
        <f t="shared" si="96"/>
        <v/>
      </c>
      <c r="AX169" s="587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587" t="str">
        <f t="shared" si="96"/>
        <v/>
      </c>
      <c r="AX170" s="587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587" t="str">
        <f t="shared" si="96"/>
        <v/>
      </c>
      <c r="AX171" s="587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587" t="str">
        <f t="shared" si="96"/>
        <v/>
      </c>
      <c r="AX172" s="587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587" t="str">
        <f t="shared" si="96"/>
        <v/>
      </c>
      <c r="AX173" s="587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587" t="str">
        <f t="shared" si="96"/>
        <v/>
      </c>
      <c r="AX174" s="587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587" t="str">
        <f t="shared" si="96"/>
        <v/>
      </c>
      <c r="AX175" s="587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587" t="str">
        <f t="shared" si="96"/>
        <v/>
      </c>
      <c r="AX176" s="587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587" t="str">
        <f t="shared" si="96"/>
        <v/>
      </c>
      <c r="AX177" s="587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587" t="str">
        <f t="shared" si="96"/>
        <v/>
      </c>
      <c r="AX178" s="587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587" t="str">
        <f t="shared" si="96"/>
        <v/>
      </c>
      <c r="AX179" s="587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587" t="str">
        <f t="shared" si="96"/>
        <v/>
      </c>
      <c r="AX180" s="587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587" t="str">
        <f t="shared" si="96"/>
        <v/>
      </c>
      <c r="AX181" s="587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587" t="str">
        <f t="shared" si="96"/>
        <v/>
      </c>
      <c r="AX182" s="587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587" t="str">
        <f t="shared" si="96"/>
        <v/>
      </c>
      <c r="AX183" s="587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587" t="str">
        <f t="shared" si="96"/>
        <v/>
      </c>
      <c r="AX184" s="587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587" t="str">
        <f t="shared" si="96"/>
        <v/>
      </c>
      <c r="AX185" s="587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587" t="str">
        <f t="shared" si="96"/>
        <v/>
      </c>
      <c r="AX186" s="587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587" t="str">
        <f t="shared" si="96"/>
        <v/>
      </c>
      <c r="AX187" s="587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587" t="str">
        <f t="shared" si="96"/>
        <v/>
      </c>
      <c r="AX188" s="587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587" t="str">
        <f t="shared" si="96"/>
        <v/>
      </c>
      <c r="AX189" s="587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587" t="str">
        <f t="shared" si="96"/>
        <v/>
      </c>
      <c r="AX190" s="587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587" t="str">
        <f t="shared" si="96"/>
        <v/>
      </c>
      <c r="AX191" s="587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587" t="str">
        <f t="shared" si="96"/>
        <v/>
      </c>
      <c r="AX192" s="587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587" t="str">
        <f t="shared" si="96"/>
        <v/>
      </c>
      <c r="AX193" s="587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587" t="str">
        <f t="shared" si="96"/>
        <v/>
      </c>
      <c r="AX194" s="587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587" t="str">
        <f t="shared" si="96"/>
        <v/>
      </c>
      <c r="AX195" s="587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587" t="str">
        <f t="shared" si="96"/>
        <v/>
      </c>
      <c r="AX196" s="587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587" t="str">
        <f t="shared" si="96"/>
        <v/>
      </c>
      <c r="AX197" s="587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587" t="str">
        <f t="shared" si="96"/>
        <v/>
      </c>
      <c r="AX198" s="587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587" t="str">
        <f t="shared" si="96"/>
        <v/>
      </c>
      <c r="AX199" s="587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587" t="str">
        <f t="shared" si="96"/>
        <v/>
      </c>
      <c r="AX200" s="587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587" t="str">
        <f t="shared" si="96"/>
        <v/>
      </c>
      <c r="AX201" s="587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587" t="str">
        <f t="shared" si="96"/>
        <v/>
      </c>
      <c r="AX202" s="587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587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587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587" t="str">
        <f t="shared" si="129"/>
        <v/>
      </c>
      <c r="AX204" s="587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587" t="str">
        <f t="shared" si="129"/>
        <v/>
      </c>
      <c r="AX205" s="587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587" t="str">
        <f t="shared" si="129"/>
        <v/>
      </c>
      <c r="AX206" s="587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587" t="str">
        <f t="shared" si="129"/>
        <v/>
      </c>
      <c r="AX207" s="587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587" t="str">
        <f t="shared" si="129"/>
        <v/>
      </c>
      <c r="AX208" s="587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587" t="str">
        <f t="shared" si="129"/>
        <v/>
      </c>
      <c r="AX209" s="587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587" t="str">
        <f t="shared" si="129"/>
        <v/>
      </c>
      <c r="AX210" s="587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587" t="str">
        <f t="shared" si="129"/>
        <v/>
      </c>
      <c r="AX211" s="587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587" t="str">
        <f t="shared" si="129"/>
        <v/>
      </c>
      <c r="AX212" s="587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587" t="str">
        <f t="shared" si="129"/>
        <v/>
      </c>
      <c r="AX213" s="587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587" t="str">
        <f t="shared" si="129"/>
        <v/>
      </c>
      <c r="AX214" s="587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587" t="str">
        <f t="shared" si="129"/>
        <v/>
      </c>
      <c r="AX215" s="587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587" t="str">
        <f t="shared" si="129"/>
        <v/>
      </c>
      <c r="AX216" s="587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587" t="str">
        <f t="shared" si="129"/>
        <v/>
      </c>
      <c r="AX217" s="587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587" t="str">
        <f t="shared" si="129"/>
        <v/>
      </c>
      <c r="AX218" s="587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587" t="str">
        <f t="shared" si="129"/>
        <v/>
      </c>
      <c r="AX219" s="587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587" t="str">
        <f t="shared" si="129"/>
        <v/>
      </c>
      <c r="AX220" s="587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587" t="str">
        <f t="shared" si="129"/>
        <v/>
      </c>
      <c r="AX221" s="587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587" t="str">
        <f t="shared" si="129"/>
        <v/>
      </c>
      <c r="AX222" s="587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587" t="str">
        <f t="shared" si="129"/>
        <v/>
      </c>
      <c r="AX223" s="587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587" t="str">
        <f t="shared" si="129"/>
        <v/>
      </c>
      <c r="AX224" s="587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587" t="str">
        <f t="shared" si="129"/>
        <v/>
      </c>
      <c r="AX225" s="587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587" t="str">
        <f t="shared" si="129"/>
        <v/>
      </c>
      <c r="AX226" s="587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587" t="str">
        <f t="shared" si="129"/>
        <v/>
      </c>
      <c r="AX227" s="587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587" t="str">
        <f t="shared" si="129"/>
        <v/>
      </c>
      <c r="AX228" s="587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587" t="str">
        <f t="shared" si="129"/>
        <v/>
      </c>
      <c r="AX229" s="587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587" t="str">
        <f t="shared" si="129"/>
        <v/>
      </c>
      <c r="AX230" s="587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587" t="str">
        <f t="shared" si="129"/>
        <v/>
      </c>
      <c r="AX231" s="587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587" t="str">
        <f t="shared" si="129"/>
        <v/>
      </c>
      <c r="AX232" s="587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587" t="str">
        <f t="shared" si="129"/>
        <v/>
      </c>
      <c r="AX233" s="587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587" t="str">
        <f t="shared" si="129"/>
        <v/>
      </c>
      <c r="AX234" s="587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587" t="str">
        <f t="shared" si="129"/>
        <v/>
      </c>
      <c r="AX235" s="587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587" t="str">
        <f t="shared" si="129"/>
        <v/>
      </c>
      <c r="AX236" s="587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587" t="str">
        <f t="shared" si="129"/>
        <v/>
      </c>
      <c r="AX237" s="587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587" t="str">
        <f t="shared" si="129"/>
        <v/>
      </c>
      <c r="AX238" s="587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587" t="str">
        <f t="shared" si="129"/>
        <v/>
      </c>
      <c r="AX239" s="587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587" t="str">
        <f t="shared" si="129"/>
        <v/>
      </c>
      <c r="AX240" s="587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587" t="str">
        <f t="shared" si="129"/>
        <v/>
      </c>
      <c r="AX241" s="587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587" t="str">
        <f t="shared" si="129"/>
        <v/>
      </c>
      <c r="AX242" s="587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587" t="str">
        <f t="shared" si="129"/>
        <v/>
      </c>
      <c r="AX243" s="587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587" t="str">
        <f t="shared" si="129"/>
        <v/>
      </c>
      <c r="AX244" s="587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587" t="str">
        <f t="shared" si="129"/>
        <v/>
      </c>
      <c r="AX245" s="587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587" t="str">
        <f t="shared" si="129"/>
        <v/>
      </c>
      <c r="AX246" s="587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587" t="str">
        <f t="shared" si="129"/>
        <v/>
      </c>
      <c r="AX247" s="587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587" t="str">
        <f t="shared" si="129"/>
        <v/>
      </c>
      <c r="AX248" s="587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587" t="str">
        <f t="shared" si="129"/>
        <v/>
      </c>
      <c r="AX249" s="587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587" t="str">
        <f t="shared" si="129"/>
        <v/>
      </c>
      <c r="AX250" s="587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587" t="str">
        <f t="shared" si="129"/>
        <v/>
      </c>
      <c r="AX251" s="587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587" t="str">
        <f t="shared" si="129"/>
        <v/>
      </c>
      <c r="AX252" s="587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587" t="str">
        <f t="shared" si="129"/>
        <v/>
      </c>
      <c r="AX253" s="587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587" t="str">
        <f t="shared" si="129"/>
        <v/>
      </c>
      <c r="AX254" s="587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587" t="str">
        <f t="shared" si="129"/>
        <v/>
      </c>
      <c r="AX255" s="587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587" t="str">
        <f t="shared" si="129"/>
        <v/>
      </c>
      <c r="AX256" s="587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587" t="str">
        <f t="shared" si="129"/>
        <v/>
      </c>
      <c r="AX257" s="587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587" t="str">
        <f t="shared" si="129"/>
        <v/>
      </c>
      <c r="AX258" s="587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587" t="str">
        <f t="shared" si="129"/>
        <v/>
      </c>
      <c r="AX259" s="587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587" t="str">
        <f t="shared" si="129"/>
        <v/>
      </c>
      <c r="AX260" s="587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587" t="str">
        <f t="shared" si="129"/>
        <v/>
      </c>
      <c r="AX261" s="587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587" t="str">
        <f t="shared" si="129"/>
        <v/>
      </c>
      <c r="AX262" s="587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587" t="str">
        <f t="shared" si="129"/>
        <v/>
      </c>
      <c r="AX263" s="587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587" t="str">
        <f t="shared" si="129"/>
        <v/>
      </c>
      <c r="AX264" s="587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587" t="str">
        <f t="shared" si="129"/>
        <v/>
      </c>
      <c r="AX265" s="587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587" t="str">
        <f t="shared" si="129"/>
        <v/>
      </c>
      <c r="AX266" s="587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587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587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587" t="str">
        <f t="shared" si="162"/>
        <v/>
      </c>
      <c r="AX268" s="587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587" t="str">
        <f t="shared" si="162"/>
        <v/>
      </c>
      <c r="AX269" s="587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587" t="str">
        <f t="shared" si="162"/>
        <v/>
      </c>
      <c r="AX270" s="587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587" t="str">
        <f t="shared" si="162"/>
        <v/>
      </c>
      <c r="AX271" s="587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587" t="str">
        <f t="shared" si="162"/>
        <v/>
      </c>
      <c r="AX272" s="587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587" t="str">
        <f t="shared" si="162"/>
        <v/>
      </c>
      <c r="AX273" s="587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587" t="str">
        <f t="shared" si="162"/>
        <v/>
      </c>
      <c r="AX274" s="587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587" t="str">
        <f t="shared" si="162"/>
        <v/>
      </c>
      <c r="AX275" s="587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587" t="str">
        <f t="shared" si="162"/>
        <v/>
      </c>
      <c r="AX276" s="587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587" t="str">
        <f t="shared" si="162"/>
        <v/>
      </c>
      <c r="AX277" s="587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587" t="str">
        <f t="shared" si="162"/>
        <v/>
      </c>
      <c r="AX278" s="587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587" t="str">
        <f t="shared" si="162"/>
        <v/>
      </c>
      <c r="AX279" s="587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587" t="str">
        <f t="shared" si="162"/>
        <v/>
      </c>
      <c r="AX280" s="587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587" t="str">
        <f t="shared" si="162"/>
        <v/>
      </c>
      <c r="AX281" s="587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587" t="str">
        <f t="shared" si="162"/>
        <v/>
      </c>
      <c r="AX282" s="587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587" t="str">
        <f t="shared" si="162"/>
        <v/>
      </c>
      <c r="AX283" s="587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587" t="str">
        <f t="shared" si="162"/>
        <v/>
      </c>
      <c r="AX284" s="587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587" t="str">
        <f t="shared" si="162"/>
        <v/>
      </c>
      <c r="AX285" s="587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587" t="str">
        <f t="shared" si="162"/>
        <v/>
      </c>
      <c r="AX286" s="587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587" t="str">
        <f t="shared" si="162"/>
        <v/>
      </c>
      <c r="AX287" s="587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587" t="str">
        <f t="shared" si="162"/>
        <v/>
      </c>
      <c r="AX288" s="587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587" t="str">
        <f t="shared" si="162"/>
        <v/>
      </c>
      <c r="AX289" s="587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587" t="str">
        <f t="shared" si="162"/>
        <v/>
      </c>
      <c r="AX290" s="587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587" t="str">
        <f t="shared" si="162"/>
        <v/>
      </c>
      <c r="AX291" s="587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587" t="str">
        <f t="shared" si="162"/>
        <v/>
      </c>
      <c r="AX292" s="587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587" t="str">
        <f t="shared" si="162"/>
        <v/>
      </c>
      <c r="AX293" s="587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587" t="str">
        <f t="shared" si="162"/>
        <v/>
      </c>
      <c r="AX294" s="587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587" t="str">
        <f t="shared" si="162"/>
        <v/>
      </c>
      <c r="AX295" s="587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587" t="str">
        <f t="shared" si="162"/>
        <v/>
      </c>
      <c r="AX296" s="587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587" t="str">
        <f t="shared" si="162"/>
        <v/>
      </c>
      <c r="AX297" s="587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587" t="str">
        <f t="shared" si="162"/>
        <v/>
      </c>
      <c r="AX298" s="587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587" t="str">
        <f t="shared" si="162"/>
        <v/>
      </c>
      <c r="AX299" s="587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587" t="str">
        <f t="shared" si="162"/>
        <v/>
      </c>
      <c r="AX300" s="587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587" t="str">
        <f t="shared" si="162"/>
        <v/>
      </c>
      <c r="AX301" s="587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587" t="str">
        <f t="shared" si="162"/>
        <v/>
      </c>
      <c r="AX302" s="587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587" t="str">
        <f t="shared" si="162"/>
        <v/>
      </c>
      <c r="AX303" s="587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587" t="str">
        <f t="shared" si="162"/>
        <v/>
      </c>
      <c r="AX304" s="587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587" t="str">
        <f t="shared" si="162"/>
        <v/>
      </c>
      <c r="AX305" s="587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587" t="str">
        <f t="shared" si="162"/>
        <v/>
      </c>
      <c r="AX306" s="587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587" t="str">
        <f t="shared" si="162"/>
        <v/>
      </c>
      <c r="AX307" s="587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587" t="str">
        <f t="shared" si="162"/>
        <v/>
      </c>
      <c r="AX308" s="587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587" t="str">
        <f t="shared" si="162"/>
        <v/>
      </c>
      <c r="AX309" s="587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18</v>
      </c>
      <c r="M312" s="135">
        <v>2</v>
      </c>
      <c r="P312" s="136">
        <v>13</v>
      </c>
      <c r="Q312" s="137">
        <v>2</v>
      </c>
      <c r="T312" s="136">
        <v>21</v>
      </c>
      <c r="U312" s="137">
        <v>2</v>
      </c>
      <c r="X312" s="136">
        <v>30</v>
      </c>
      <c r="Y312" s="137">
        <v>2</v>
      </c>
      <c r="Z312" s="132"/>
      <c r="AA312" s="132"/>
      <c r="AD312" s="138">
        <v>300</v>
      </c>
      <c r="AE312" s="137">
        <v>9</v>
      </c>
      <c r="AH312" s="136">
        <v>26</v>
      </c>
      <c r="AI312" s="137">
        <v>2</v>
      </c>
      <c r="AL312" s="136">
        <v>6.7</v>
      </c>
      <c r="AM312" s="137">
        <v>9</v>
      </c>
      <c r="AP312" s="136">
        <v>150</v>
      </c>
      <c r="AQ312" s="137">
        <v>2</v>
      </c>
      <c r="AT312" s="136">
        <v>13</v>
      </c>
      <c r="AU312" s="137">
        <v>2</v>
      </c>
      <c r="AV312" s="173">
        <v>31</v>
      </c>
      <c r="AW312" s="137" t="s">
        <v>109</v>
      </c>
    </row>
    <row r="313" spans="1:50">
      <c r="L313" s="134">
        <v>23</v>
      </c>
      <c r="M313" s="135">
        <v>3</v>
      </c>
      <c r="P313" s="136">
        <v>16</v>
      </c>
      <c r="Q313" s="137">
        <v>3</v>
      </c>
      <c r="T313" s="136">
        <v>28</v>
      </c>
      <c r="U313" s="137">
        <v>3</v>
      </c>
      <c r="X313" s="136">
        <v>37</v>
      </c>
      <c r="Y313" s="137">
        <v>3</v>
      </c>
      <c r="Z313" s="132"/>
      <c r="AA313" s="132"/>
      <c r="AD313" s="138">
        <v>317</v>
      </c>
      <c r="AE313" s="137">
        <v>8</v>
      </c>
      <c r="AH313" s="136">
        <v>37</v>
      </c>
      <c r="AI313" s="137">
        <v>3</v>
      </c>
      <c r="AL313" s="139">
        <v>6.9</v>
      </c>
      <c r="AM313" s="137">
        <v>8</v>
      </c>
      <c r="AP313" s="136">
        <v>170</v>
      </c>
      <c r="AQ313" s="137">
        <v>3</v>
      </c>
      <c r="AT313" s="136">
        <v>16</v>
      </c>
      <c r="AU313" s="137">
        <v>3</v>
      </c>
      <c r="AV313" s="173">
        <v>41</v>
      </c>
      <c r="AW313" s="137" t="s">
        <v>110</v>
      </c>
    </row>
    <row r="314" spans="1:50">
      <c r="L314" s="134">
        <v>28</v>
      </c>
      <c r="M314" s="135">
        <v>4</v>
      </c>
      <c r="P314" s="136">
        <v>19</v>
      </c>
      <c r="Q314" s="137">
        <v>4</v>
      </c>
      <c r="T314" s="136">
        <v>33</v>
      </c>
      <c r="U314" s="137">
        <v>4</v>
      </c>
      <c r="X314" s="136">
        <v>41</v>
      </c>
      <c r="Y314" s="137">
        <v>4</v>
      </c>
      <c r="Z314" s="132"/>
      <c r="AA314" s="132"/>
      <c r="AD314" s="138">
        <v>334</v>
      </c>
      <c r="AE314" s="137">
        <v>7</v>
      </c>
      <c r="AH314" s="136">
        <v>51</v>
      </c>
      <c r="AI314" s="137">
        <v>4</v>
      </c>
      <c r="AL314" s="136">
        <v>7.1</v>
      </c>
      <c r="AM314" s="137">
        <v>7</v>
      </c>
      <c r="AP314" s="136">
        <v>188</v>
      </c>
      <c r="AQ314" s="137">
        <v>4</v>
      </c>
      <c r="AT314" s="136">
        <v>19</v>
      </c>
      <c r="AU314" s="137">
        <v>4</v>
      </c>
      <c r="AV314" s="173">
        <v>51</v>
      </c>
      <c r="AW314" s="137" t="s">
        <v>111</v>
      </c>
    </row>
    <row r="315" spans="1:50" ht="14.25" thickBot="1">
      <c r="L315" s="134">
        <v>33</v>
      </c>
      <c r="M315" s="135">
        <v>5</v>
      </c>
      <c r="P315" s="140">
        <v>22</v>
      </c>
      <c r="Q315" s="141">
        <v>5</v>
      </c>
      <c r="T315" s="140">
        <v>39</v>
      </c>
      <c r="U315" s="141">
        <v>5</v>
      </c>
      <c r="X315" s="140">
        <v>45</v>
      </c>
      <c r="Y315" s="141">
        <v>5</v>
      </c>
      <c r="Z315" s="132"/>
      <c r="AA315" s="132"/>
      <c r="AD315" s="142">
        <v>356</v>
      </c>
      <c r="AE315" s="141">
        <v>6</v>
      </c>
      <c r="AH315" s="140">
        <v>63</v>
      </c>
      <c r="AI315" s="141">
        <v>5</v>
      </c>
      <c r="AL315" s="140">
        <v>7.3</v>
      </c>
      <c r="AM315" s="141">
        <v>6</v>
      </c>
      <c r="AP315" s="140">
        <v>203</v>
      </c>
      <c r="AQ315" s="141">
        <v>5</v>
      </c>
      <c r="AT315" s="140">
        <v>22</v>
      </c>
      <c r="AU315" s="141">
        <v>5</v>
      </c>
      <c r="AV315" s="174">
        <v>60</v>
      </c>
      <c r="AW315" s="143" t="s">
        <v>112</v>
      </c>
    </row>
    <row r="316" spans="1:50">
      <c r="L316" s="134">
        <v>38</v>
      </c>
      <c r="M316" s="135">
        <v>6</v>
      </c>
      <c r="P316" s="136">
        <v>25</v>
      </c>
      <c r="Q316" s="137">
        <v>6</v>
      </c>
      <c r="T316" s="136">
        <v>44</v>
      </c>
      <c r="U316" s="137">
        <v>6</v>
      </c>
      <c r="X316" s="136">
        <v>49</v>
      </c>
      <c r="Y316" s="137">
        <v>6</v>
      </c>
      <c r="Z316" s="132"/>
      <c r="AA316" s="132"/>
      <c r="AD316" s="138">
        <v>383</v>
      </c>
      <c r="AE316" s="137">
        <v>5</v>
      </c>
      <c r="AH316" s="136">
        <v>76</v>
      </c>
      <c r="AI316" s="137">
        <v>6</v>
      </c>
      <c r="AL316" s="136">
        <v>7.6</v>
      </c>
      <c r="AM316" s="137">
        <v>5</v>
      </c>
      <c r="AP316" s="136">
        <v>218</v>
      </c>
      <c r="AQ316" s="137">
        <v>6</v>
      </c>
      <c r="AT316" s="144">
        <v>25</v>
      </c>
      <c r="AU316" s="145">
        <v>6</v>
      </c>
      <c r="AV316" s="146"/>
      <c r="AW316" s="146"/>
    </row>
    <row r="317" spans="1:50">
      <c r="L317" s="134">
        <v>43</v>
      </c>
      <c r="M317" s="135">
        <v>7</v>
      </c>
      <c r="P317" s="136">
        <v>27</v>
      </c>
      <c r="Q317" s="137">
        <v>7</v>
      </c>
      <c r="T317" s="136">
        <v>49</v>
      </c>
      <c r="U317" s="137">
        <v>7</v>
      </c>
      <c r="X317" s="136">
        <v>53</v>
      </c>
      <c r="Y317" s="137">
        <v>7</v>
      </c>
      <c r="Z317" s="132"/>
      <c r="AA317" s="132"/>
      <c r="AD317" s="138">
        <v>411</v>
      </c>
      <c r="AE317" s="137">
        <v>4</v>
      </c>
      <c r="AH317" s="136">
        <v>90</v>
      </c>
      <c r="AI317" s="137">
        <v>7</v>
      </c>
      <c r="AL317" s="139">
        <v>8</v>
      </c>
      <c r="AM317" s="137">
        <v>4</v>
      </c>
      <c r="AP317" s="136">
        <v>230</v>
      </c>
      <c r="AQ317" s="137">
        <v>7</v>
      </c>
      <c r="AT317" s="136">
        <v>28</v>
      </c>
      <c r="AU317" s="137">
        <v>7</v>
      </c>
      <c r="AV317" s="146"/>
      <c r="AW317" s="146"/>
    </row>
    <row r="318" spans="1:50">
      <c r="L318" s="134">
        <v>47</v>
      </c>
      <c r="M318" s="135">
        <v>8</v>
      </c>
      <c r="P318" s="136">
        <v>30</v>
      </c>
      <c r="Q318" s="137">
        <v>8</v>
      </c>
      <c r="T318" s="136">
        <v>53</v>
      </c>
      <c r="U318" s="137">
        <v>8</v>
      </c>
      <c r="X318" s="136">
        <v>56</v>
      </c>
      <c r="Y318" s="137">
        <v>8</v>
      </c>
      <c r="Z318" s="132"/>
      <c r="AA318" s="132"/>
      <c r="AD318" s="138">
        <v>451</v>
      </c>
      <c r="AE318" s="137">
        <v>3</v>
      </c>
      <c r="AH318" s="136">
        <v>102</v>
      </c>
      <c r="AI318" s="137">
        <v>8</v>
      </c>
      <c r="AL318" s="136">
        <v>8.5</v>
      </c>
      <c r="AM318" s="137">
        <v>3</v>
      </c>
      <c r="AP318" s="136">
        <v>242</v>
      </c>
      <c r="AQ318" s="137">
        <v>8</v>
      </c>
      <c r="AT318" s="136">
        <v>31</v>
      </c>
      <c r="AU318" s="137">
        <v>8</v>
      </c>
      <c r="AV318" s="146"/>
      <c r="AW318" s="146"/>
    </row>
    <row r="319" spans="1:50">
      <c r="L319" s="134">
        <v>51</v>
      </c>
      <c r="M319" s="135">
        <v>9</v>
      </c>
      <c r="P319" s="136">
        <v>33</v>
      </c>
      <c r="Q319" s="137">
        <v>9</v>
      </c>
      <c r="T319" s="136">
        <v>58</v>
      </c>
      <c r="U319" s="137">
        <v>9</v>
      </c>
      <c r="X319" s="136">
        <v>60</v>
      </c>
      <c r="Y319" s="137">
        <v>9</v>
      </c>
      <c r="Z319" s="132"/>
      <c r="AA319" s="132"/>
      <c r="AD319" s="138">
        <v>500</v>
      </c>
      <c r="AE319" s="137">
        <v>2</v>
      </c>
      <c r="AH319" s="136">
        <v>113</v>
      </c>
      <c r="AI319" s="137">
        <v>9</v>
      </c>
      <c r="AL319" s="136">
        <v>9.1</v>
      </c>
      <c r="AM319" s="137">
        <v>2</v>
      </c>
      <c r="AP319" s="136">
        <v>254</v>
      </c>
      <c r="AQ319" s="137">
        <v>9</v>
      </c>
      <c r="AT319" s="136">
        <v>34</v>
      </c>
      <c r="AU319" s="137">
        <v>9</v>
      </c>
      <c r="AV319" s="146"/>
      <c r="AW319" s="146"/>
    </row>
    <row r="320" spans="1:50" ht="14.25" thickBot="1">
      <c r="L320" s="147">
        <v>56</v>
      </c>
      <c r="M320" s="148">
        <v>10</v>
      </c>
      <c r="P320" s="149">
        <v>35</v>
      </c>
      <c r="Q320" s="150">
        <v>10</v>
      </c>
      <c r="T320" s="149">
        <v>64</v>
      </c>
      <c r="U320" s="150">
        <v>10</v>
      </c>
      <c r="X320" s="149">
        <v>63</v>
      </c>
      <c r="Y320" s="150">
        <v>10</v>
      </c>
      <c r="Z320" s="132"/>
      <c r="AA320" s="132"/>
      <c r="AD320" s="151">
        <v>561</v>
      </c>
      <c r="AE320" s="150">
        <v>1</v>
      </c>
      <c r="AH320" s="149">
        <v>125</v>
      </c>
      <c r="AI320" s="150">
        <v>10</v>
      </c>
      <c r="AL320" s="149">
        <v>9.8000000000000007</v>
      </c>
      <c r="AM320" s="150">
        <v>1</v>
      </c>
      <c r="AP320" s="149">
        <v>265</v>
      </c>
      <c r="AQ320" s="150">
        <v>10</v>
      </c>
      <c r="AT320" s="149">
        <v>37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Z11:AZ12"/>
    <mergeCell ref="BA11:BC11"/>
    <mergeCell ref="BD11:BF11"/>
    <mergeCell ref="BG11:BI11"/>
    <mergeCell ref="BJ11:BL11"/>
    <mergeCell ref="BM11:BO11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AW303:AX303"/>
    <mergeCell ref="AW304:AX304"/>
    <mergeCell ref="AW305:AX305"/>
    <mergeCell ref="AW306:AX306"/>
    <mergeCell ref="AW307:AX307"/>
    <mergeCell ref="AW308:AX308"/>
    <mergeCell ref="AW309:AX309"/>
    <mergeCell ref="BM31:BO31"/>
    <mergeCell ref="BP31:BR31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</sheetPr>
  <dimension ref="A1:BX323"/>
  <sheetViews>
    <sheetView topLeftCell="AW28" zoomScale="90" zoomScaleNormal="90" workbookViewId="0">
      <selection activeCell="C32" sqref="C32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600"/>
      <c r="C1" s="601"/>
    </row>
    <row r="2" spans="1:76" s="6" customFormat="1" ht="20.100000000000001" customHeight="1" thickTop="1" thickBot="1">
      <c r="A2" s="602" t="s">
        <v>80</v>
      </c>
      <c r="B2" s="611"/>
      <c r="C2" s="612"/>
      <c r="D2" s="604" t="s">
        <v>1</v>
      </c>
      <c r="E2" s="605"/>
      <c r="F2" s="604" t="s">
        <v>2</v>
      </c>
      <c r="G2" s="605"/>
      <c r="H2" s="609"/>
      <c r="I2" s="610"/>
      <c r="J2" s="606" t="s">
        <v>3</v>
      </c>
      <c r="K2" s="607"/>
      <c r="L2" s="607"/>
      <c r="M2" s="608"/>
      <c r="N2" s="606" t="s">
        <v>4</v>
      </c>
      <c r="O2" s="607"/>
      <c r="P2" s="607"/>
      <c r="Q2" s="608"/>
      <c r="R2" s="606" t="s">
        <v>5</v>
      </c>
      <c r="S2" s="607"/>
      <c r="T2" s="607"/>
      <c r="U2" s="608"/>
      <c r="V2" s="606" t="s">
        <v>113</v>
      </c>
      <c r="W2" s="607"/>
      <c r="X2" s="607"/>
      <c r="Y2" s="608"/>
      <c r="Z2" s="606" t="s">
        <v>81</v>
      </c>
      <c r="AA2" s="607"/>
      <c r="AB2" s="607"/>
      <c r="AC2" s="607"/>
      <c r="AD2" s="607"/>
      <c r="AE2" s="608"/>
      <c r="AF2" s="606" t="s">
        <v>82</v>
      </c>
      <c r="AG2" s="607"/>
      <c r="AH2" s="607"/>
      <c r="AI2" s="608"/>
      <c r="AJ2" s="606" t="s">
        <v>83</v>
      </c>
      <c r="AK2" s="607"/>
      <c r="AL2" s="607"/>
      <c r="AM2" s="608"/>
      <c r="AN2" s="606" t="s">
        <v>114</v>
      </c>
      <c r="AO2" s="607"/>
      <c r="AP2" s="607"/>
      <c r="AQ2" s="608"/>
      <c r="AR2" s="606" t="s">
        <v>84</v>
      </c>
      <c r="AS2" s="607"/>
      <c r="AT2" s="607"/>
      <c r="AU2" s="607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602"/>
      <c r="B3" s="103"/>
      <c r="C3" s="107" t="s">
        <v>8</v>
      </c>
      <c r="D3" s="7">
        <f>COUNT(D10:D309)</f>
        <v>0</v>
      </c>
      <c r="E3" s="152" t="s">
        <v>164</v>
      </c>
      <c r="F3" s="7">
        <f>COUNT(F10:F309)</f>
        <v>0</v>
      </c>
      <c r="G3" s="152" t="s">
        <v>164</v>
      </c>
      <c r="H3" s="7">
        <f>COUNT(H10:H309)</f>
        <v>0</v>
      </c>
      <c r="I3" s="152"/>
      <c r="J3" s="7">
        <f>COUNT(J10:J309)</f>
        <v>0</v>
      </c>
      <c r="K3" s="153" t="s">
        <v>166</v>
      </c>
      <c r="L3" s="154" t="s">
        <v>159</v>
      </c>
      <c r="M3" s="30" t="s">
        <v>9</v>
      </c>
      <c r="N3" s="7">
        <f>COUNT(N10:N309)</f>
        <v>0</v>
      </c>
      <c r="O3" s="153" t="s">
        <v>166</v>
      </c>
      <c r="P3" s="154" t="s">
        <v>159</v>
      </c>
      <c r="Q3" s="30" t="s">
        <v>9</v>
      </c>
      <c r="R3" s="7">
        <f>COUNT(R10:R309)</f>
        <v>0</v>
      </c>
      <c r="S3" s="153" t="s">
        <v>166</v>
      </c>
      <c r="T3" s="154" t="s">
        <v>159</v>
      </c>
      <c r="U3" s="30" t="s">
        <v>9</v>
      </c>
      <c r="V3" s="7">
        <f>COUNT(V10:V309)</f>
        <v>0</v>
      </c>
      <c r="W3" s="153" t="s">
        <v>166</v>
      </c>
      <c r="X3" s="154" t="s">
        <v>159</v>
      </c>
      <c r="Y3" s="30" t="s">
        <v>9</v>
      </c>
      <c r="Z3" s="617" t="s">
        <v>85</v>
      </c>
      <c r="AA3" s="618"/>
      <c r="AB3" s="7">
        <f>COUNT(AB10:AB309)</f>
        <v>0</v>
      </c>
      <c r="AC3" s="153" t="s">
        <v>166</v>
      </c>
      <c r="AD3" s="154" t="s">
        <v>159</v>
      </c>
      <c r="AE3" s="30" t="s">
        <v>9</v>
      </c>
      <c r="AF3" s="7">
        <f>COUNT(AF10:AF309)</f>
        <v>0</v>
      </c>
      <c r="AG3" s="153" t="s">
        <v>166</v>
      </c>
      <c r="AH3" s="154" t="s">
        <v>159</v>
      </c>
      <c r="AI3" s="30" t="s">
        <v>9</v>
      </c>
      <c r="AJ3" s="7">
        <f>COUNT(AJ10:AJ309)</f>
        <v>0</v>
      </c>
      <c r="AK3" s="153" t="s">
        <v>166</v>
      </c>
      <c r="AL3" s="154" t="s">
        <v>159</v>
      </c>
      <c r="AM3" s="30" t="s">
        <v>9</v>
      </c>
      <c r="AN3" s="7">
        <f>COUNT(AN10:AN309)</f>
        <v>0</v>
      </c>
      <c r="AO3" s="153" t="s">
        <v>166</v>
      </c>
      <c r="AP3" s="154" t="s">
        <v>159</v>
      </c>
      <c r="AQ3" s="30" t="s">
        <v>9</v>
      </c>
      <c r="AR3" s="7">
        <f>COUNT(AR10:AR309)</f>
        <v>0</v>
      </c>
      <c r="AS3" s="153" t="s">
        <v>166</v>
      </c>
      <c r="AT3" s="154" t="s">
        <v>159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602"/>
      <c r="B4" s="103"/>
      <c r="C4" s="107" t="s">
        <v>11</v>
      </c>
      <c r="D4" s="11">
        <f>SUM(D10:D309)</f>
        <v>0</v>
      </c>
      <c r="E4" s="155">
        <f>BD68</f>
        <v>152.6</v>
      </c>
      <c r="F4" s="11">
        <f>SUM(F10:F309)</f>
        <v>0</v>
      </c>
      <c r="G4" s="155">
        <f>BH68</f>
        <v>44.8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619"/>
      <c r="AA4" s="620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602"/>
      <c r="B5" s="103"/>
      <c r="C5" s="107" t="s">
        <v>15</v>
      </c>
      <c r="D5" s="12" t="str">
        <f>IF((D3&gt;0),D4/D3,"")</f>
        <v/>
      </c>
      <c r="E5" s="160" t="s">
        <v>165</v>
      </c>
      <c r="F5" s="12" t="str">
        <f>IF((F3&gt;0),F4/F3,"")</f>
        <v/>
      </c>
      <c r="G5" s="160" t="s">
        <v>165</v>
      </c>
      <c r="H5" s="12" t="str">
        <f>IF((H3&gt;0),H4/H3,"")</f>
        <v/>
      </c>
      <c r="I5" s="160"/>
      <c r="J5" s="12" t="str">
        <f>IF((J3&gt;0),J4/J3,"")</f>
        <v/>
      </c>
      <c r="K5" s="161">
        <f>BB34</f>
        <v>21.321535334210001</v>
      </c>
      <c r="L5" s="162">
        <f>BB14</f>
        <v>21.45</v>
      </c>
      <c r="M5" s="13" t="s">
        <v>16</v>
      </c>
      <c r="N5" s="12" t="str">
        <f>IF((N3&gt;0),N4/N3,"")</f>
        <v/>
      </c>
      <c r="O5" s="161">
        <f>BE34</f>
        <v>19.815760803777</v>
      </c>
      <c r="P5" s="162">
        <f>BE14</f>
        <v>20.100000000000001</v>
      </c>
      <c r="Q5" s="13" t="s">
        <v>16</v>
      </c>
      <c r="R5" s="12" t="str">
        <f>IF((R3&gt;0),R4/R3,"")</f>
        <v/>
      </c>
      <c r="S5" s="161">
        <f>BH34</f>
        <v>45.112337974075999</v>
      </c>
      <c r="T5" s="162">
        <f>BH14</f>
        <v>44.65</v>
      </c>
      <c r="U5" s="13" t="s">
        <v>16</v>
      </c>
      <c r="V5" s="12" t="str">
        <f>IF((V3&gt;0),V4/V3,"")</f>
        <v/>
      </c>
      <c r="W5" s="161">
        <f>BK34</f>
        <v>44.227771745687001</v>
      </c>
      <c r="X5" s="162">
        <f>BK14</f>
        <v>45.77</v>
      </c>
      <c r="Y5" s="13" t="s">
        <v>16</v>
      </c>
      <c r="Z5" s="619"/>
      <c r="AA5" s="620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BN34</f>
        <v>42.298640296663002</v>
      </c>
      <c r="AH5" s="162">
        <f>BN14</f>
        <v>47.39</v>
      </c>
      <c r="AI5" s="13" t="s">
        <v>16</v>
      </c>
      <c r="AJ5" s="12" t="str">
        <f>IF((AJ3&gt;0),AJ4/AJ3,"")</f>
        <v/>
      </c>
      <c r="AK5" s="161">
        <f>BQ34</f>
        <v>9.2886485826001994</v>
      </c>
      <c r="AL5" s="162">
        <f>BQ14</f>
        <v>9.07</v>
      </c>
      <c r="AM5" s="13" t="s">
        <v>16</v>
      </c>
      <c r="AN5" s="12" t="str">
        <f>IF((AN3&gt;0),AN4/AN3,"")</f>
        <v/>
      </c>
      <c r="AO5" s="161">
        <f>BT34</f>
        <v>160.41314382895999</v>
      </c>
      <c r="AP5" s="162">
        <f>BT14</f>
        <v>166.43</v>
      </c>
      <c r="AQ5" s="13" t="s">
        <v>16</v>
      </c>
      <c r="AR5" s="12" t="str">
        <f>IF((AR3&gt;0),AR4/AR3,"")</f>
        <v/>
      </c>
      <c r="AS5" s="161">
        <f>BW34</f>
        <v>10.459177483926</v>
      </c>
      <c r="AT5" s="162">
        <f>BW14</f>
        <v>11.43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603"/>
      <c r="B6" s="104"/>
      <c r="C6" s="108" t="s">
        <v>18</v>
      </c>
      <c r="D6" s="15" t="str">
        <f>IF((D3&gt;0),STDEV(D10:D309),"")</f>
        <v/>
      </c>
      <c r="E6" s="163">
        <f>BE68</f>
        <v>152.4</v>
      </c>
      <c r="F6" s="15" t="str">
        <f>IF((F3&gt;0),STDEV(F10:F309),"")</f>
        <v/>
      </c>
      <c r="G6" s="163">
        <f>BI68</f>
        <v>44.4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BC34</f>
        <v>4.6739722593286999</v>
      </c>
      <c r="L6" s="165">
        <f>BC14</f>
        <v>4.53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BF34</f>
        <v>5.8390601330773997</v>
      </c>
      <c r="P6" s="165">
        <f>BF14</f>
        <v>5.41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BI34</f>
        <v>10.788140234084</v>
      </c>
      <c r="T6" s="165">
        <f>BI14</f>
        <v>10.38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BL34</f>
        <v>6.8081292162185001</v>
      </c>
      <c r="X6" s="165">
        <f>BL14</f>
        <v>6.3</v>
      </c>
      <c r="Y6" s="16" t="e">
        <f>IF(V5-X5&gt;0,"↑",IF(V5-X5&lt;0,"↓","±"))</f>
        <v>#VALUE!</v>
      </c>
      <c r="Z6" s="621"/>
      <c r="AA6" s="622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BO34</f>
        <v>18.133822418901001</v>
      </c>
      <c r="AH6" s="165">
        <f>BO14</f>
        <v>19.27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BR34</f>
        <v>0.92885074783779997</v>
      </c>
      <c r="AL6" s="165">
        <f>BR14</f>
        <v>0.77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BU34</f>
        <v>26.304567117244002</v>
      </c>
      <c r="AP6" s="165">
        <f>BU14</f>
        <v>22.66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BX34</f>
        <v>3.7216780236523999</v>
      </c>
      <c r="AT6" s="165">
        <f>BX14</f>
        <v>3.92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613" t="s">
        <v>20</v>
      </c>
      <c r="B7" s="588" t="s">
        <v>21</v>
      </c>
      <c r="C7" s="615" t="s">
        <v>86</v>
      </c>
      <c r="D7" s="588" t="s">
        <v>22</v>
      </c>
      <c r="E7" s="588">
        <v>0</v>
      </c>
      <c r="F7" s="588" t="s">
        <v>22</v>
      </c>
      <c r="G7" s="588" t="s">
        <v>23</v>
      </c>
      <c r="H7" s="588" t="s">
        <v>22</v>
      </c>
      <c r="I7" s="588" t="s">
        <v>23</v>
      </c>
      <c r="J7" s="598" t="s">
        <v>22</v>
      </c>
      <c r="K7" s="588" t="s">
        <v>23</v>
      </c>
      <c r="L7" s="588" t="s">
        <v>24</v>
      </c>
      <c r="M7" s="588" t="s">
        <v>25</v>
      </c>
      <c r="N7" s="598" t="s">
        <v>22</v>
      </c>
      <c r="O7" s="588" t="s">
        <v>23</v>
      </c>
      <c r="P7" s="588" t="s">
        <v>24</v>
      </c>
      <c r="Q7" s="588" t="s">
        <v>25</v>
      </c>
      <c r="R7" s="598" t="s">
        <v>22</v>
      </c>
      <c r="S7" s="588" t="s">
        <v>23</v>
      </c>
      <c r="T7" s="588" t="s">
        <v>24</v>
      </c>
      <c r="U7" s="588" t="s">
        <v>25</v>
      </c>
      <c r="V7" s="598" t="s">
        <v>22</v>
      </c>
      <c r="W7" s="588" t="s">
        <v>23</v>
      </c>
      <c r="X7" s="588" t="s">
        <v>24</v>
      </c>
      <c r="Y7" s="588" t="s">
        <v>25</v>
      </c>
      <c r="Z7" s="623" t="s">
        <v>22</v>
      </c>
      <c r="AA7" s="623"/>
      <c r="AB7" s="109" t="s">
        <v>22</v>
      </c>
      <c r="AC7" s="588" t="s">
        <v>23</v>
      </c>
      <c r="AD7" s="588" t="s">
        <v>24</v>
      </c>
      <c r="AE7" s="588" t="s">
        <v>25</v>
      </c>
      <c r="AF7" s="598" t="s">
        <v>22</v>
      </c>
      <c r="AG7" s="588" t="s">
        <v>23</v>
      </c>
      <c r="AH7" s="588" t="s">
        <v>24</v>
      </c>
      <c r="AI7" s="588" t="s">
        <v>25</v>
      </c>
      <c r="AJ7" s="598" t="s">
        <v>22</v>
      </c>
      <c r="AK7" s="588" t="s">
        <v>23</v>
      </c>
      <c r="AL7" s="588" t="s">
        <v>24</v>
      </c>
      <c r="AM7" s="588" t="s">
        <v>25</v>
      </c>
      <c r="AN7" s="598" t="s">
        <v>22</v>
      </c>
      <c r="AO7" s="588" t="s">
        <v>23</v>
      </c>
      <c r="AP7" s="588" t="s">
        <v>24</v>
      </c>
      <c r="AQ7" s="588" t="s">
        <v>25</v>
      </c>
      <c r="AR7" s="598" t="s">
        <v>22</v>
      </c>
      <c r="AS7" s="588" t="s">
        <v>23</v>
      </c>
      <c r="AT7" s="588" t="s">
        <v>24</v>
      </c>
      <c r="AU7" s="590" t="s">
        <v>25</v>
      </c>
      <c r="AV7" s="592" t="s">
        <v>26</v>
      </c>
      <c r="AW7" s="592" t="s">
        <v>27</v>
      </c>
      <c r="AX7" s="594"/>
    </row>
    <row r="8" spans="1:76" s="6" customFormat="1" ht="12" customHeight="1" thickBot="1">
      <c r="A8" s="614"/>
      <c r="B8" s="589"/>
      <c r="C8" s="616"/>
      <c r="D8" s="589"/>
      <c r="E8" s="589"/>
      <c r="F8" s="589"/>
      <c r="G8" s="589"/>
      <c r="H8" s="589"/>
      <c r="I8" s="589"/>
      <c r="J8" s="599"/>
      <c r="K8" s="589"/>
      <c r="L8" s="589"/>
      <c r="M8" s="589"/>
      <c r="N8" s="599"/>
      <c r="O8" s="589"/>
      <c r="P8" s="589"/>
      <c r="Q8" s="589"/>
      <c r="R8" s="599"/>
      <c r="S8" s="589"/>
      <c r="T8" s="589"/>
      <c r="U8" s="589"/>
      <c r="V8" s="599"/>
      <c r="W8" s="589"/>
      <c r="X8" s="589"/>
      <c r="Y8" s="589"/>
      <c r="Z8" s="94" t="s">
        <v>87</v>
      </c>
      <c r="AA8" s="94" t="s">
        <v>88</v>
      </c>
      <c r="AB8" s="95" t="s">
        <v>88</v>
      </c>
      <c r="AC8" s="589"/>
      <c r="AD8" s="589"/>
      <c r="AE8" s="589"/>
      <c r="AF8" s="599"/>
      <c r="AG8" s="589"/>
      <c r="AH8" s="589"/>
      <c r="AI8" s="589"/>
      <c r="AJ8" s="599"/>
      <c r="AK8" s="589"/>
      <c r="AL8" s="589"/>
      <c r="AM8" s="589"/>
      <c r="AN8" s="599"/>
      <c r="AO8" s="589"/>
      <c r="AP8" s="589"/>
      <c r="AQ8" s="589"/>
      <c r="AR8" s="599"/>
      <c r="AS8" s="589"/>
      <c r="AT8" s="589"/>
      <c r="AU8" s="591"/>
      <c r="AV8" s="593"/>
      <c r="AW8" s="593"/>
      <c r="AX8" s="595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596" t="s">
        <v>97</v>
      </c>
      <c r="AX9" s="597"/>
      <c r="AZ9" s="297" t="s">
        <v>161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587" t="str">
        <f>IF(AND(J10&lt;&gt;0,N10&lt;&gt;0,R10&lt;&gt;0,V10&lt;&gt;0,(OR(AB10&lt;&gt;0,AF10&lt;&gt;0)),AJ10&lt;&gt;0,AN10&lt;&gt;0,AR10&lt;&gt;0),VLOOKUP(AV10,$AV$311:$AW$315,2),"")</f>
        <v/>
      </c>
      <c r="AX10" s="587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587" t="str">
        <f t="shared" ref="AW11:AW74" si="30">IF(AND(J11&lt;&gt;0,N11&lt;&gt;0,R11&lt;&gt;0,V11&lt;&gt;0,(OR(AB11&lt;&gt;0,AF11&lt;&gt;0)),AJ11&lt;&gt;0,AN11&lt;&gt;0,AR11&lt;&gt;0),VLOOKUP(AV11,$AV$311:$AW$315,2),"")</f>
        <v/>
      </c>
      <c r="AX11" s="587"/>
      <c r="AZ11" s="629" t="s">
        <v>29</v>
      </c>
      <c r="BA11" s="631" t="s">
        <v>41</v>
      </c>
      <c r="BB11" s="628"/>
      <c r="BC11" s="632"/>
      <c r="BD11" s="627" t="s">
        <v>42</v>
      </c>
      <c r="BE11" s="628"/>
      <c r="BF11" s="633"/>
      <c r="BG11" s="627" t="s">
        <v>43</v>
      </c>
      <c r="BH11" s="628"/>
      <c r="BI11" s="632"/>
      <c r="BJ11" s="627" t="s">
        <v>44</v>
      </c>
      <c r="BK11" s="628"/>
      <c r="BL11" s="633"/>
      <c r="BM11" s="624" t="s">
        <v>45</v>
      </c>
      <c r="BN11" s="625"/>
      <c r="BO11" s="634"/>
      <c r="BP11" s="627" t="s">
        <v>46</v>
      </c>
      <c r="BQ11" s="628"/>
      <c r="BR11" s="633"/>
      <c r="BS11" s="627" t="s">
        <v>47</v>
      </c>
      <c r="BT11" s="628"/>
      <c r="BU11" s="632"/>
      <c r="BV11" s="627" t="s">
        <v>94</v>
      </c>
      <c r="BW11" s="628"/>
      <c r="BX11" s="633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587" t="str">
        <f t="shared" si="30"/>
        <v/>
      </c>
      <c r="AX12" s="587"/>
      <c r="AZ12" s="630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587" t="str">
        <f t="shared" si="30"/>
        <v/>
      </c>
      <c r="AX13" s="587"/>
      <c r="AZ13" s="293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587" t="str">
        <f t="shared" si="30"/>
        <v/>
      </c>
      <c r="AX14" s="587"/>
      <c r="AZ14" s="294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587" t="str">
        <f t="shared" si="30"/>
        <v/>
      </c>
      <c r="AX15" s="587"/>
      <c r="AZ15" s="58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587" t="str">
        <f t="shared" si="30"/>
        <v/>
      </c>
      <c r="AX16" s="587"/>
      <c r="AZ16" s="57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587" t="str">
        <f t="shared" si="30"/>
        <v/>
      </c>
      <c r="AX17" s="587"/>
      <c r="AZ17" s="293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587" t="str">
        <f t="shared" si="30"/>
        <v/>
      </c>
      <c r="AX18" s="587"/>
      <c r="AZ18" s="57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587" t="str">
        <f t="shared" si="30"/>
        <v/>
      </c>
      <c r="AX19" s="587"/>
      <c r="AZ19" s="293" t="s">
        <v>75</v>
      </c>
      <c r="BA19" s="183">
        <v>1265</v>
      </c>
      <c r="BB19" s="184">
        <v>37.22</v>
      </c>
      <c r="BC19" s="185">
        <v>6.93</v>
      </c>
      <c r="BD19" s="186">
        <v>1261</v>
      </c>
      <c r="BE19" s="184">
        <v>28.63</v>
      </c>
      <c r="BF19" s="187">
        <v>5.6</v>
      </c>
      <c r="BG19" s="188">
        <v>1236</v>
      </c>
      <c r="BH19" s="184">
        <v>48.81</v>
      </c>
      <c r="BI19" s="185">
        <v>11.51</v>
      </c>
      <c r="BJ19" s="186">
        <v>1235</v>
      </c>
      <c r="BK19" s="184">
        <v>56.71</v>
      </c>
      <c r="BL19" s="187">
        <v>6.91</v>
      </c>
      <c r="BM19" s="188">
        <v>953</v>
      </c>
      <c r="BN19" s="184">
        <v>84.26</v>
      </c>
      <c r="BO19" s="185">
        <v>23.91</v>
      </c>
      <c r="BP19" s="189">
        <v>1258</v>
      </c>
      <c r="BQ19" s="184">
        <v>7.42</v>
      </c>
      <c r="BR19" s="190">
        <v>0.62</v>
      </c>
      <c r="BS19" s="191">
        <v>1223</v>
      </c>
      <c r="BT19" s="184">
        <v>222.51</v>
      </c>
      <c r="BU19" s="192">
        <v>23.61</v>
      </c>
      <c r="BV19" s="189">
        <v>1240</v>
      </c>
      <c r="BW19" s="184">
        <v>24.23</v>
      </c>
      <c r="BX19" s="190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587" t="str">
        <f t="shared" si="30"/>
        <v/>
      </c>
      <c r="AX20" s="587"/>
      <c r="AZ20" s="57" t="s">
        <v>74</v>
      </c>
      <c r="BA20" s="193">
        <v>1254</v>
      </c>
      <c r="BB20" s="194">
        <v>25.44</v>
      </c>
      <c r="BC20" s="195">
        <v>4.6100000000000003</v>
      </c>
      <c r="BD20" s="196">
        <v>1246</v>
      </c>
      <c r="BE20" s="194">
        <v>22.4</v>
      </c>
      <c r="BF20" s="197">
        <v>5.66</v>
      </c>
      <c r="BG20" s="198">
        <v>1227</v>
      </c>
      <c r="BH20" s="194">
        <v>48.27</v>
      </c>
      <c r="BI20" s="195">
        <v>10.220000000000001</v>
      </c>
      <c r="BJ20" s="196">
        <v>1217</v>
      </c>
      <c r="BK20" s="194">
        <v>48.52</v>
      </c>
      <c r="BL20" s="197">
        <v>6.12</v>
      </c>
      <c r="BM20" s="198">
        <v>952</v>
      </c>
      <c r="BN20" s="194">
        <v>48.74</v>
      </c>
      <c r="BO20" s="195">
        <v>18.05</v>
      </c>
      <c r="BP20" s="199">
        <v>1245</v>
      </c>
      <c r="BQ20" s="194">
        <v>8.8699999999999992</v>
      </c>
      <c r="BR20" s="200">
        <v>0.77</v>
      </c>
      <c r="BS20" s="201">
        <v>1219</v>
      </c>
      <c r="BT20" s="194">
        <v>172.52</v>
      </c>
      <c r="BU20" s="202">
        <v>22.57</v>
      </c>
      <c r="BV20" s="199">
        <v>1226</v>
      </c>
      <c r="BW20" s="194">
        <v>13.8</v>
      </c>
      <c r="BX20" s="200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587" t="str">
        <f t="shared" si="30"/>
        <v/>
      </c>
      <c r="AX21" s="587"/>
      <c r="AZ21" s="293" t="s">
        <v>77</v>
      </c>
      <c r="BA21" s="203">
        <v>1254</v>
      </c>
      <c r="BB21" s="204">
        <v>39.22</v>
      </c>
      <c r="BC21" s="205">
        <v>7.43</v>
      </c>
      <c r="BD21" s="206">
        <v>1253</v>
      </c>
      <c r="BE21" s="204">
        <v>30.19</v>
      </c>
      <c r="BF21" s="207">
        <v>5.97</v>
      </c>
      <c r="BG21" s="208">
        <v>1224</v>
      </c>
      <c r="BH21" s="204">
        <v>51.06</v>
      </c>
      <c r="BI21" s="205">
        <v>11.31</v>
      </c>
      <c r="BJ21" s="206">
        <v>1227</v>
      </c>
      <c r="BK21" s="204">
        <v>58.19</v>
      </c>
      <c r="BL21" s="207">
        <v>7.56</v>
      </c>
      <c r="BM21" s="208">
        <v>918</v>
      </c>
      <c r="BN21" s="204">
        <v>89.56</v>
      </c>
      <c r="BO21" s="205">
        <v>26</v>
      </c>
      <c r="BP21" s="209">
        <v>1242</v>
      </c>
      <c r="BQ21" s="204">
        <v>7.25</v>
      </c>
      <c r="BR21" s="210">
        <v>0.57999999999999996</v>
      </c>
      <c r="BS21" s="211">
        <v>1219</v>
      </c>
      <c r="BT21" s="204">
        <v>227.42</v>
      </c>
      <c r="BU21" s="212">
        <v>24.31</v>
      </c>
      <c r="BV21" s="209">
        <v>1225</v>
      </c>
      <c r="BW21" s="204">
        <v>25.77</v>
      </c>
      <c r="BX21" s="210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587" t="str">
        <f t="shared" si="30"/>
        <v/>
      </c>
      <c r="AX22" s="587"/>
      <c r="AZ22" s="57" t="s">
        <v>76</v>
      </c>
      <c r="BA22" s="213">
        <v>1250</v>
      </c>
      <c r="BB22" s="214">
        <v>26.23</v>
      </c>
      <c r="BC22" s="215">
        <v>4.5999999999999996</v>
      </c>
      <c r="BD22" s="216">
        <v>1242</v>
      </c>
      <c r="BE22" s="214">
        <v>23.77</v>
      </c>
      <c r="BF22" s="217">
        <v>5.99</v>
      </c>
      <c r="BG22" s="218">
        <v>1222</v>
      </c>
      <c r="BH22" s="214">
        <v>49.82</v>
      </c>
      <c r="BI22" s="215">
        <v>10.64</v>
      </c>
      <c r="BJ22" s="216">
        <v>1219</v>
      </c>
      <c r="BK22" s="214">
        <v>49.45</v>
      </c>
      <c r="BL22" s="217">
        <v>6.45</v>
      </c>
      <c r="BM22" s="218">
        <v>923</v>
      </c>
      <c r="BN22" s="214">
        <v>51.81</v>
      </c>
      <c r="BO22" s="215">
        <v>19.829999999999998</v>
      </c>
      <c r="BP22" s="219">
        <v>1223</v>
      </c>
      <c r="BQ22" s="220">
        <v>8.7899999999999991</v>
      </c>
      <c r="BR22" s="221">
        <v>0.78</v>
      </c>
      <c r="BS22" s="222">
        <v>1221</v>
      </c>
      <c r="BT22" s="220">
        <v>175.76</v>
      </c>
      <c r="BU22" s="223">
        <v>22.02</v>
      </c>
      <c r="BV22" s="219">
        <v>1219</v>
      </c>
      <c r="BW22" s="220">
        <v>14.47</v>
      </c>
      <c r="BX22" s="221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587" t="str">
        <f t="shared" si="30"/>
        <v/>
      </c>
      <c r="AX23" s="587"/>
      <c r="AZ23" s="293" t="s">
        <v>79</v>
      </c>
      <c r="BA23" s="183">
        <v>1257</v>
      </c>
      <c r="BB23" s="184">
        <v>41.01</v>
      </c>
      <c r="BC23" s="185">
        <v>8.06</v>
      </c>
      <c r="BD23" s="186">
        <v>1258</v>
      </c>
      <c r="BE23" s="184">
        <v>31.46</v>
      </c>
      <c r="BF23" s="187">
        <v>6.1</v>
      </c>
      <c r="BG23" s="188">
        <v>1224</v>
      </c>
      <c r="BH23" s="184">
        <v>52.88</v>
      </c>
      <c r="BI23" s="185">
        <v>11.33</v>
      </c>
      <c r="BJ23" s="186">
        <v>1225</v>
      </c>
      <c r="BK23" s="184">
        <v>58.8</v>
      </c>
      <c r="BL23" s="187">
        <v>8.6199999999999992</v>
      </c>
      <c r="BM23" s="188">
        <v>929</v>
      </c>
      <c r="BN23" s="184">
        <v>90.8</v>
      </c>
      <c r="BO23" s="185">
        <v>26.57</v>
      </c>
      <c r="BP23" s="189">
        <v>125</v>
      </c>
      <c r="BQ23" s="184">
        <v>7.15</v>
      </c>
      <c r="BR23" s="190">
        <v>0.75</v>
      </c>
      <c r="BS23" s="191">
        <v>1226</v>
      </c>
      <c r="BT23" s="184">
        <v>231.86</v>
      </c>
      <c r="BU23" s="192">
        <v>24.7</v>
      </c>
      <c r="BV23" s="189">
        <v>1225</v>
      </c>
      <c r="BW23" s="184">
        <v>26.69</v>
      </c>
      <c r="BX23" s="190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587" t="str">
        <f t="shared" si="30"/>
        <v/>
      </c>
      <c r="AX24" s="587"/>
      <c r="AZ24" s="57" t="s">
        <v>78</v>
      </c>
      <c r="BA24" s="213">
        <v>1252</v>
      </c>
      <c r="BB24" s="214">
        <v>26.65</v>
      </c>
      <c r="BC24" s="215">
        <v>5.35</v>
      </c>
      <c r="BD24" s="216">
        <v>1243</v>
      </c>
      <c r="BE24" s="214">
        <v>23.91</v>
      </c>
      <c r="BF24" s="217">
        <v>6.48</v>
      </c>
      <c r="BG24" s="218">
        <v>1217</v>
      </c>
      <c r="BH24" s="214">
        <v>51.13</v>
      </c>
      <c r="BI24" s="215">
        <v>10.220000000000001</v>
      </c>
      <c r="BJ24" s="216">
        <v>1219</v>
      </c>
      <c r="BK24" s="214">
        <v>49.16</v>
      </c>
      <c r="BL24" s="217">
        <v>7.24</v>
      </c>
      <c r="BM24" s="218">
        <v>927</v>
      </c>
      <c r="BN24" s="214">
        <v>51.13</v>
      </c>
      <c r="BO24" s="215">
        <v>20.25</v>
      </c>
      <c r="BP24" s="219">
        <v>1225</v>
      </c>
      <c r="BQ24" s="220">
        <v>8.83</v>
      </c>
      <c r="BR24" s="221">
        <v>0.85</v>
      </c>
      <c r="BS24" s="222">
        <v>1223</v>
      </c>
      <c r="BT24" s="220">
        <v>174.77</v>
      </c>
      <c r="BU24" s="223">
        <v>22.72</v>
      </c>
      <c r="BV24" s="219">
        <v>1217</v>
      </c>
      <c r="BW24" s="220">
        <v>14.64</v>
      </c>
      <c r="BX24" s="221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587" t="str">
        <f t="shared" si="30"/>
        <v/>
      </c>
      <c r="AX25" s="587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587" t="str">
        <f t="shared" si="30"/>
        <v/>
      </c>
      <c r="AX26" s="587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587" t="str">
        <f t="shared" si="30"/>
        <v/>
      </c>
      <c r="AX27" s="58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587" t="str">
        <f t="shared" si="30"/>
        <v/>
      </c>
      <c r="AX28" s="58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587" t="str">
        <f t="shared" si="30"/>
        <v/>
      </c>
      <c r="AX29" s="587"/>
      <c r="AZ29" s="55" t="s">
        <v>160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587" t="str">
        <f t="shared" si="30"/>
        <v/>
      </c>
      <c r="AX30" s="587"/>
      <c r="AZ30" s="31" t="s">
        <v>162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587" t="str">
        <f t="shared" si="30"/>
        <v/>
      </c>
      <c r="AX31" s="587"/>
      <c r="AZ31" s="637" t="s">
        <v>29</v>
      </c>
      <c r="BA31" s="631" t="s">
        <v>41</v>
      </c>
      <c r="BB31" s="628"/>
      <c r="BC31" s="628"/>
      <c r="BD31" s="627" t="s">
        <v>42</v>
      </c>
      <c r="BE31" s="628"/>
      <c r="BF31" s="632"/>
      <c r="BG31" s="627" t="s">
        <v>43</v>
      </c>
      <c r="BH31" s="628"/>
      <c r="BI31" s="628"/>
      <c r="BJ31" s="627" t="s">
        <v>44</v>
      </c>
      <c r="BK31" s="628"/>
      <c r="BL31" s="633"/>
      <c r="BM31" s="624" t="s">
        <v>45</v>
      </c>
      <c r="BN31" s="625"/>
      <c r="BO31" s="626"/>
      <c r="BP31" s="627" t="s">
        <v>46</v>
      </c>
      <c r="BQ31" s="628"/>
      <c r="BR31" s="628"/>
      <c r="BS31" s="632" t="s">
        <v>47</v>
      </c>
      <c r="BT31" s="635"/>
      <c r="BU31" s="636"/>
      <c r="BV31" s="627" t="s">
        <v>94</v>
      </c>
      <c r="BW31" s="628"/>
      <c r="BX31" s="633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587" t="str">
        <f t="shared" si="30"/>
        <v/>
      </c>
      <c r="AX32" s="587"/>
      <c r="AZ32" s="638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587" t="str">
        <f t="shared" si="30"/>
        <v/>
      </c>
      <c r="AX33" s="587"/>
      <c r="AZ33" s="262" t="s">
        <v>123</v>
      </c>
      <c r="BA33" s="334">
        <v>8588</v>
      </c>
      <c r="BB33" s="336">
        <v>24.051932929669</v>
      </c>
      <c r="BC33" s="337">
        <v>6.5766776342930999</v>
      </c>
      <c r="BD33" s="340">
        <v>8500</v>
      </c>
      <c r="BE33" s="341">
        <v>23.272235294118001</v>
      </c>
      <c r="BF33" s="342">
        <v>6.223435581166</v>
      </c>
      <c r="BG33" s="334">
        <v>8513</v>
      </c>
      <c r="BH33" s="336">
        <v>42.233525196758002</v>
      </c>
      <c r="BI33" s="337">
        <v>10.912931600496</v>
      </c>
      <c r="BJ33" s="334">
        <v>8493</v>
      </c>
      <c r="BK33" s="336">
        <v>48.637348404568002</v>
      </c>
      <c r="BL33" s="337">
        <v>8.1454557571692003</v>
      </c>
      <c r="BM33" s="334">
        <v>8355</v>
      </c>
      <c r="BN33" s="336">
        <v>61.847755834829002</v>
      </c>
      <c r="BO33" s="337">
        <v>24.343017824602999</v>
      </c>
      <c r="BP33" s="334">
        <v>8415</v>
      </c>
      <c r="BQ33" s="336">
        <v>8.6351277480688999</v>
      </c>
      <c r="BR33" s="337">
        <v>1.0550464059308999</v>
      </c>
      <c r="BS33" s="334">
        <v>8482</v>
      </c>
      <c r="BT33" s="341">
        <v>181.49587361471001</v>
      </c>
      <c r="BU33" s="342">
        <v>29.383847413289999</v>
      </c>
      <c r="BV33" s="334">
        <v>8468</v>
      </c>
      <c r="BW33" s="336">
        <v>17.392182333491</v>
      </c>
      <c r="BX33" s="337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587" t="str">
        <f t="shared" si="30"/>
        <v/>
      </c>
      <c r="AX34" s="587"/>
      <c r="AZ34" s="66" t="s">
        <v>124</v>
      </c>
      <c r="BA34" s="335">
        <v>8363</v>
      </c>
      <c r="BB34" s="338">
        <v>21.321535334210001</v>
      </c>
      <c r="BC34" s="339">
        <v>4.6739722593286999</v>
      </c>
      <c r="BD34" s="335">
        <v>8261</v>
      </c>
      <c r="BE34" s="338">
        <v>19.815760803777</v>
      </c>
      <c r="BF34" s="339">
        <v>5.8390601330773997</v>
      </c>
      <c r="BG34" s="335">
        <v>8332</v>
      </c>
      <c r="BH34" s="338">
        <v>45.112337974075999</v>
      </c>
      <c r="BI34" s="339">
        <v>10.788140234084</v>
      </c>
      <c r="BJ34" s="343">
        <v>8289</v>
      </c>
      <c r="BK34" s="344">
        <v>44.227771745687001</v>
      </c>
      <c r="BL34" s="345">
        <v>6.8081292162185001</v>
      </c>
      <c r="BM34" s="343">
        <v>8090</v>
      </c>
      <c r="BN34" s="344">
        <v>42.298640296663002</v>
      </c>
      <c r="BO34" s="345">
        <v>18.133822418901001</v>
      </c>
      <c r="BP34" s="343">
        <v>8184</v>
      </c>
      <c r="BQ34" s="344">
        <v>9.2886485826001994</v>
      </c>
      <c r="BR34" s="345">
        <v>0.92885074783779997</v>
      </c>
      <c r="BS34" s="343">
        <v>8232</v>
      </c>
      <c r="BT34" s="344">
        <v>160.41314382895999</v>
      </c>
      <c r="BU34" s="345">
        <v>26.304567117244002</v>
      </c>
      <c r="BV34" s="335">
        <v>8243</v>
      </c>
      <c r="BW34" s="338">
        <v>10.459177483926</v>
      </c>
      <c r="BX34" s="339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587" t="str">
        <f t="shared" si="30"/>
        <v/>
      </c>
      <c r="AX35" s="587"/>
      <c r="AZ35" s="263" t="s">
        <v>125</v>
      </c>
      <c r="BA35" s="340">
        <v>8206</v>
      </c>
      <c r="BB35" s="341">
        <v>29.742261759687999</v>
      </c>
      <c r="BC35" s="342">
        <v>7.4080994232944999</v>
      </c>
      <c r="BD35" s="334">
        <v>8114</v>
      </c>
      <c r="BE35" s="336">
        <v>26.626941089475</v>
      </c>
      <c r="BF35" s="337">
        <v>6.2530332900910004</v>
      </c>
      <c r="BG35" s="334">
        <v>8158</v>
      </c>
      <c r="BH35" s="336">
        <v>47.178107379259998</v>
      </c>
      <c r="BI35" s="337">
        <v>11.515409666994</v>
      </c>
      <c r="BJ35" s="334">
        <v>8054</v>
      </c>
      <c r="BK35" s="336">
        <v>52.701142289545999</v>
      </c>
      <c r="BL35" s="337">
        <v>8.1967126511319996</v>
      </c>
      <c r="BM35" s="334">
        <v>7958</v>
      </c>
      <c r="BN35" s="336">
        <v>75.160467454133993</v>
      </c>
      <c r="BO35" s="337">
        <v>25.454407620181001</v>
      </c>
      <c r="BP35" s="334">
        <v>8015</v>
      </c>
      <c r="BQ35" s="336">
        <v>8.0096693699313999</v>
      </c>
      <c r="BR35" s="337">
        <v>0.9016954764206</v>
      </c>
      <c r="BS35" s="334">
        <v>8065</v>
      </c>
      <c r="BT35" s="336">
        <v>200.34742715437</v>
      </c>
      <c r="BU35" s="337">
        <v>30.273051587506</v>
      </c>
      <c r="BV35" s="334">
        <v>8058</v>
      </c>
      <c r="BW35" s="336">
        <v>20.211715065772999</v>
      </c>
      <c r="BX35" s="337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587" t="str">
        <f t="shared" si="30"/>
        <v/>
      </c>
      <c r="AX36" s="587"/>
      <c r="AZ36" s="64" t="s">
        <v>126</v>
      </c>
      <c r="BA36" s="343">
        <v>8050</v>
      </c>
      <c r="BB36" s="344">
        <v>23.307950310559001</v>
      </c>
      <c r="BC36" s="345">
        <v>4.6697040926167004</v>
      </c>
      <c r="BD36" s="335">
        <v>7924</v>
      </c>
      <c r="BE36" s="338">
        <v>21.634780413931999</v>
      </c>
      <c r="BF36" s="339">
        <v>5.9180214580361001</v>
      </c>
      <c r="BG36" s="335">
        <v>8019</v>
      </c>
      <c r="BH36" s="338">
        <v>47.947374984412001</v>
      </c>
      <c r="BI36" s="339">
        <v>10.838630137066</v>
      </c>
      <c r="BJ36" s="335">
        <v>7891</v>
      </c>
      <c r="BK36" s="338">
        <v>46.224559624888997</v>
      </c>
      <c r="BL36" s="339">
        <v>6.8780254810306003</v>
      </c>
      <c r="BM36" s="335">
        <v>7708</v>
      </c>
      <c r="BN36" s="338">
        <v>47.439802802282998</v>
      </c>
      <c r="BO36" s="339">
        <v>18.706043387950999</v>
      </c>
      <c r="BP36" s="335">
        <v>7722</v>
      </c>
      <c r="BQ36" s="338">
        <v>9.0466718466719005</v>
      </c>
      <c r="BR36" s="339">
        <v>0.93495208731620005</v>
      </c>
      <c r="BS36" s="335">
        <v>7922</v>
      </c>
      <c r="BT36" s="338">
        <v>166.53584953295001</v>
      </c>
      <c r="BU36" s="339">
        <v>25.610979525984</v>
      </c>
      <c r="BV36" s="335">
        <v>7887</v>
      </c>
      <c r="BW36" s="338">
        <v>11.763788512742</v>
      </c>
      <c r="BX36" s="339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587" t="str">
        <f t="shared" si="30"/>
        <v/>
      </c>
      <c r="AX37" s="587"/>
      <c r="AZ37" s="262" t="s">
        <v>127</v>
      </c>
      <c r="BA37" s="334">
        <v>8628</v>
      </c>
      <c r="BB37" s="336">
        <v>34.394529439035999</v>
      </c>
      <c r="BC37" s="337">
        <v>7.6595053062074996</v>
      </c>
      <c r="BD37" s="334">
        <v>8513</v>
      </c>
      <c r="BE37" s="336">
        <v>28.690590861036</v>
      </c>
      <c r="BF37" s="337">
        <v>6.4402164712395003</v>
      </c>
      <c r="BG37" s="334">
        <v>8569</v>
      </c>
      <c r="BH37" s="336">
        <v>50.877581981561001</v>
      </c>
      <c r="BI37" s="337">
        <v>11.798992381979</v>
      </c>
      <c r="BJ37" s="334">
        <v>8491</v>
      </c>
      <c r="BK37" s="336">
        <v>55.165351548699</v>
      </c>
      <c r="BL37" s="337">
        <v>8.2764360073038006</v>
      </c>
      <c r="BM37" s="334">
        <v>8259</v>
      </c>
      <c r="BN37" s="336">
        <v>81.906162973725998</v>
      </c>
      <c r="BO37" s="337">
        <v>26.116382302969999</v>
      </c>
      <c r="BP37" s="334">
        <v>8323</v>
      </c>
      <c r="BQ37" s="336">
        <v>7.6090111738555999</v>
      </c>
      <c r="BR37" s="337">
        <v>0.81617452238639998</v>
      </c>
      <c r="BS37" s="340">
        <v>8502</v>
      </c>
      <c r="BT37" s="341">
        <v>213.17689955304999</v>
      </c>
      <c r="BU37" s="342">
        <v>29.647194068114999</v>
      </c>
      <c r="BV37" s="334">
        <v>8460</v>
      </c>
      <c r="BW37" s="336">
        <v>22.733687943262002</v>
      </c>
      <c r="BX37" s="337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587" t="str">
        <f t="shared" si="30"/>
        <v/>
      </c>
      <c r="AX38" s="587"/>
      <c r="AZ38" s="64" t="s">
        <v>128</v>
      </c>
      <c r="BA38" s="335">
        <v>7943</v>
      </c>
      <c r="BB38" s="338">
        <v>24.563389147677</v>
      </c>
      <c r="BC38" s="339">
        <v>4.7965119110385999</v>
      </c>
      <c r="BD38" s="335">
        <v>7824</v>
      </c>
      <c r="BE38" s="338">
        <v>22.504729038855</v>
      </c>
      <c r="BF38" s="339">
        <v>6.4209947511239998</v>
      </c>
      <c r="BG38" s="335">
        <v>7902</v>
      </c>
      <c r="BH38" s="338">
        <v>49.862946089597997</v>
      </c>
      <c r="BI38" s="339">
        <v>11.205723008813001</v>
      </c>
      <c r="BJ38" s="335">
        <v>7798</v>
      </c>
      <c r="BK38" s="338">
        <v>46.403693254681002</v>
      </c>
      <c r="BL38" s="339">
        <v>7.0184093808024004</v>
      </c>
      <c r="BM38" s="335">
        <v>7545</v>
      </c>
      <c r="BN38" s="338">
        <v>47.329622266401998</v>
      </c>
      <c r="BO38" s="339">
        <v>18.564628840488002</v>
      </c>
      <c r="BP38" s="335">
        <v>7580</v>
      </c>
      <c r="BQ38" s="338">
        <v>8.9857387862797005</v>
      </c>
      <c r="BR38" s="339">
        <v>0.92273110422140003</v>
      </c>
      <c r="BS38" s="343">
        <v>7797</v>
      </c>
      <c r="BT38" s="344">
        <v>166.69693471848001</v>
      </c>
      <c r="BU38" s="345">
        <v>26.152841541017001</v>
      </c>
      <c r="BV38" s="335">
        <v>7785</v>
      </c>
      <c r="BW38" s="338">
        <v>12.564804110469</v>
      </c>
      <c r="BX38" s="339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587" t="str">
        <f t="shared" si="30"/>
        <v/>
      </c>
      <c r="AX39" s="587"/>
      <c r="AZ39" s="262" t="s">
        <v>75</v>
      </c>
      <c r="BA39" s="482">
        <v>5891</v>
      </c>
      <c r="BB39" s="483">
        <v>36.844678322865001</v>
      </c>
      <c r="BC39" s="484">
        <v>6.9970995769593998</v>
      </c>
      <c r="BD39" s="482">
        <v>5866</v>
      </c>
      <c r="BE39" s="483">
        <v>28.038356631435001</v>
      </c>
      <c r="BF39" s="484">
        <v>5.7482028735824002</v>
      </c>
      <c r="BG39" s="485">
        <v>5865</v>
      </c>
      <c r="BH39" s="483">
        <v>50.668371696504998</v>
      </c>
      <c r="BI39" s="486">
        <v>11.563971656647</v>
      </c>
      <c r="BJ39" s="482">
        <v>5845</v>
      </c>
      <c r="BK39" s="483">
        <v>56.959965782719998</v>
      </c>
      <c r="BL39" s="484">
        <v>7.1423464586348997</v>
      </c>
      <c r="BM39" s="478">
        <v>5253</v>
      </c>
      <c r="BN39" s="506">
        <v>80.137064534551996</v>
      </c>
      <c r="BO39" s="507">
        <v>24.722632378071999</v>
      </c>
      <c r="BP39" s="482">
        <v>5773</v>
      </c>
      <c r="BQ39" s="483">
        <v>7.5341936601419999</v>
      </c>
      <c r="BR39" s="484">
        <v>0.70706637393750005</v>
      </c>
      <c r="BS39" s="485">
        <v>5856</v>
      </c>
      <c r="BT39" s="483">
        <v>219.48872950820001</v>
      </c>
      <c r="BU39" s="486">
        <v>26.968480372209999</v>
      </c>
      <c r="BV39" s="481">
        <v>5807</v>
      </c>
      <c r="BW39" s="512">
        <v>22.996555880833</v>
      </c>
      <c r="BX39" s="502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587" t="str">
        <f t="shared" si="30"/>
        <v/>
      </c>
      <c r="AX40" s="587"/>
      <c r="AZ40" s="64" t="s">
        <v>74</v>
      </c>
      <c r="BA40" s="487">
        <v>5647</v>
      </c>
      <c r="BB40" s="488">
        <v>24.837258721445</v>
      </c>
      <c r="BC40" s="489">
        <v>4.7245307024784999</v>
      </c>
      <c r="BD40" s="487">
        <v>5612</v>
      </c>
      <c r="BE40" s="488">
        <v>21.349607982894</v>
      </c>
      <c r="BF40" s="489">
        <v>5.9232612559449</v>
      </c>
      <c r="BG40" s="490">
        <v>5637</v>
      </c>
      <c r="BH40" s="488">
        <v>49.181302111051998</v>
      </c>
      <c r="BI40" s="491">
        <v>10.756026495375</v>
      </c>
      <c r="BJ40" s="487">
        <v>5613</v>
      </c>
      <c r="BK40" s="488">
        <v>47.782469267770999</v>
      </c>
      <c r="BL40" s="489">
        <v>6.2114871136065002</v>
      </c>
      <c r="BM40" s="497">
        <v>5130</v>
      </c>
      <c r="BN40" s="508">
        <v>43.539961013644998</v>
      </c>
      <c r="BO40" s="509">
        <v>16.25841898677</v>
      </c>
      <c r="BP40" s="487">
        <v>5501</v>
      </c>
      <c r="BQ40" s="488">
        <v>9.0956916924195994</v>
      </c>
      <c r="BR40" s="489">
        <v>0.87716359965830004</v>
      </c>
      <c r="BS40" s="490">
        <v>5613</v>
      </c>
      <c r="BT40" s="488">
        <v>168.91822554784</v>
      </c>
      <c r="BU40" s="491">
        <v>24.410072736893</v>
      </c>
      <c r="BV40" s="479">
        <v>5595</v>
      </c>
      <c r="BW40" s="513">
        <v>12.643431635389</v>
      </c>
      <c r="BX40" s="503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587" t="str">
        <f t="shared" si="30"/>
        <v/>
      </c>
      <c r="AX41" s="587"/>
      <c r="AZ41" s="262" t="s">
        <v>77</v>
      </c>
      <c r="BA41" s="492">
        <v>5873</v>
      </c>
      <c r="BB41" s="493">
        <v>38.802996764855997</v>
      </c>
      <c r="BC41" s="494">
        <v>7.3501036533792004</v>
      </c>
      <c r="BD41" s="492">
        <v>5842</v>
      </c>
      <c r="BE41" s="493">
        <v>29.200445053064001</v>
      </c>
      <c r="BF41" s="494">
        <v>6.0410664309505</v>
      </c>
      <c r="BG41" s="495">
        <v>5855</v>
      </c>
      <c r="BH41" s="493">
        <v>51.562083689155003</v>
      </c>
      <c r="BI41" s="496">
        <v>11.533149016416999</v>
      </c>
      <c r="BJ41" s="492">
        <v>5825</v>
      </c>
      <c r="BK41" s="493">
        <v>57.925836909871002</v>
      </c>
      <c r="BL41" s="494">
        <v>7.4395452856005999</v>
      </c>
      <c r="BM41" s="478">
        <v>5212</v>
      </c>
      <c r="BN41" s="506">
        <v>85.386607828088998</v>
      </c>
      <c r="BO41" s="507">
        <v>27.210163761752</v>
      </c>
      <c r="BP41" s="492">
        <v>5715</v>
      </c>
      <c r="BQ41" s="493">
        <v>7.3641994750656004</v>
      </c>
      <c r="BR41" s="494">
        <v>0.71949881593510001</v>
      </c>
      <c r="BS41" s="495">
        <v>5833</v>
      </c>
      <c r="BT41" s="493">
        <v>224.33841933824999</v>
      </c>
      <c r="BU41" s="496">
        <v>26.354148543322001</v>
      </c>
      <c r="BV41" s="478">
        <v>5782</v>
      </c>
      <c r="BW41" s="506">
        <v>24.154444828778999</v>
      </c>
      <c r="BX41" s="504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587" t="str">
        <f t="shared" si="30"/>
        <v/>
      </c>
      <c r="AX42" s="587"/>
      <c r="AZ42" s="64" t="s">
        <v>76</v>
      </c>
      <c r="BA42" s="497">
        <v>5708</v>
      </c>
      <c r="BB42" s="498">
        <v>25.326208829713</v>
      </c>
      <c r="BC42" s="499">
        <v>4.7819567562475997</v>
      </c>
      <c r="BD42" s="497">
        <v>5663</v>
      </c>
      <c r="BE42" s="498">
        <v>22.002295603036998</v>
      </c>
      <c r="BF42" s="499">
        <v>6.0711804245960002</v>
      </c>
      <c r="BG42" s="500">
        <v>5696</v>
      </c>
      <c r="BH42" s="498">
        <v>48.894311797752998</v>
      </c>
      <c r="BI42" s="501">
        <v>10.909270455061</v>
      </c>
      <c r="BJ42" s="497">
        <v>5674</v>
      </c>
      <c r="BK42" s="498">
        <v>48.314240394782999</v>
      </c>
      <c r="BL42" s="499">
        <v>6.4077434945869003</v>
      </c>
      <c r="BM42" s="480">
        <v>5136</v>
      </c>
      <c r="BN42" s="510">
        <v>45.226246105919003</v>
      </c>
      <c r="BO42" s="511">
        <v>18.290084373039999</v>
      </c>
      <c r="BP42" s="497">
        <v>5533</v>
      </c>
      <c r="BQ42" s="498">
        <v>9.0591360925357005</v>
      </c>
      <c r="BR42" s="499">
        <v>0.97670357229560001</v>
      </c>
      <c r="BS42" s="500">
        <v>5672</v>
      </c>
      <c r="BT42" s="498">
        <v>169.75652327220999</v>
      </c>
      <c r="BU42" s="501">
        <v>23.866239396636999</v>
      </c>
      <c r="BV42" s="480">
        <v>5648</v>
      </c>
      <c r="BW42" s="510">
        <v>13.050460339942999</v>
      </c>
      <c r="BX42" s="505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587" t="str">
        <f t="shared" si="30"/>
        <v/>
      </c>
      <c r="AX43" s="587"/>
      <c r="AZ43" s="262" t="s">
        <v>79</v>
      </c>
      <c r="BA43" s="482">
        <v>5937</v>
      </c>
      <c r="BB43" s="483">
        <v>40.301330638369997</v>
      </c>
      <c r="BC43" s="484">
        <v>7.6200402486357</v>
      </c>
      <c r="BD43" s="482">
        <v>5901</v>
      </c>
      <c r="BE43" s="483">
        <v>30.174716149805</v>
      </c>
      <c r="BF43" s="484">
        <v>6.1004427131589001</v>
      </c>
      <c r="BG43" s="485">
        <v>5925</v>
      </c>
      <c r="BH43" s="483">
        <v>52.368270042193998</v>
      </c>
      <c r="BI43" s="486">
        <v>11.784258279953001</v>
      </c>
      <c r="BJ43" s="482">
        <v>5879</v>
      </c>
      <c r="BK43" s="483">
        <v>58.928389181834</v>
      </c>
      <c r="BL43" s="484">
        <v>7.1498429214604</v>
      </c>
      <c r="BM43" s="478">
        <v>5304</v>
      </c>
      <c r="BN43" s="506">
        <v>86.031862745097996</v>
      </c>
      <c r="BO43" s="507">
        <v>28.323005640959</v>
      </c>
      <c r="BP43" s="482">
        <v>5758</v>
      </c>
      <c r="BQ43" s="483">
        <v>7.3081625564432002</v>
      </c>
      <c r="BR43" s="484">
        <v>0.73790359307370001</v>
      </c>
      <c r="BS43" s="485">
        <v>5907</v>
      </c>
      <c r="BT43" s="483">
        <v>228.04672422549999</v>
      </c>
      <c r="BU43" s="486">
        <v>26.394828019437998</v>
      </c>
      <c r="BV43" s="481">
        <v>5862</v>
      </c>
      <c r="BW43" s="512">
        <v>25.210849539405999</v>
      </c>
      <c r="BX43" s="502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587" t="str">
        <f t="shared" si="30"/>
        <v/>
      </c>
      <c r="AX44" s="587"/>
      <c r="AZ44" s="64" t="s">
        <v>78</v>
      </c>
      <c r="BA44" s="497">
        <v>5538</v>
      </c>
      <c r="BB44" s="498">
        <v>25.965691585409999</v>
      </c>
      <c r="BC44" s="499">
        <v>4.8517386720448004</v>
      </c>
      <c r="BD44" s="497">
        <v>5511</v>
      </c>
      <c r="BE44" s="498">
        <v>22.972418798766</v>
      </c>
      <c r="BF44" s="499">
        <v>6.1638223176822997</v>
      </c>
      <c r="BG44" s="500">
        <v>5524</v>
      </c>
      <c r="BH44" s="498">
        <v>50.295619116582003</v>
      </c>
      <c r="BI44" s="501">
        <v>10.632762186692</v>
      </c>
      <c r="BJ44" s="497">
        <v>5495</v>
      </c>
      <c r="BK44" s="498">
        <v>49.103002729754003</v>
      </c>
      <c r="BL44" s="499">
        <v>6.0793458249882999</v>
      </c>
      <c r="BM44" s="480">
        <v>4970</v>
      </c>
      <c r="BN44" s="510">
        <v>45.347283702212998</v>
      </c>
      <c r="BO44" s="511">
        <v>18.684674022703</v>
      </c>
      <c r="BP44" s="497">
        <v>5401</v>
      </c>
      <c r="BQ44" s="498">
        <v>9.0528050361044006</v>
      </c>
      <c r="BR44" s="499">
        <v>0.94358065109989997</v>
      </c>
      <c r="BS44" s="500">
        <v>5505</v>
      </c>
      <c r="BT44" s="498">
        <v>172.15731153497001</v>
      </c>
      <c r="BU44" s="501">
        <v>23.341864059471</v>
      </c>
      <c r="BV44" s="480">
        <v>5476</v>
      </c>
      <c r="BW44" s="510">
        <v>13.513878743608</v>
      </c>
      <c r="BX44" s="505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587" t="str">
        <f t="shared" si="30"/>
        <v/>
      </c>
      <c r="AX45" s="587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587" t="str">
        <f t="shared" si="30"/>
        <v/>
      </c>
      <c r="AX46" s="587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587" t="str">
        <f t="shared" si="30"/>
        <v/>
      </c>
      <c r="AX47" s="587"/>
      <c r="AZ47" s="264" t="s">
        <v>163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587" t="str">
        <f t="shared" si="30"/>
        <v/>
      </c>
      <c r="AX48" s="587"/>
      <c r="AZ48" s="639" t="s">
        <v>129</v>
      </c>
      <c r="BA48" s="640"/>
      <c r="BB48" s="640"/>
      <c r="BC48" s="641"/>
      <c r="BD48" s="645" t="s">
        <v>130</v>
      </c>
      <c r="BE48" s="646"/>
      <c r="BF48" s="646"/>
      <c r="BG48" s="647"/>
      <c r="BH48" s="646" t="s">
        <v>131</v>
      </c>
      <c r="BI48" s="646"/>
      <c r="BJ48" s="646"/>
      <c r="BK48" s="647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587" t="str">
        <f t="shared" si="30"/>
        <v/>
      </c>
      <c r="AX49" s="587"/>
      <c r="AZ49" s="642"/>
      <c r="BA49" s="643"/>
      <c r="BB49" s="643"/>
      <c r="BC49" s="644"/>
      <c r="BD49" s="265" t="s">
        <v>132</v>
      </c>
      <c r="BE49" s="266" t="s">
        <v>133</v>
      </c>
      <c r="BF49" s="267" t="s">
        <v>134</v>
      </c>
      <c r="BG49" s="268" t="s">
        <v>135</v>
      </c>
      <c r="BH49" s="269" t="s">
        <v>132</v>
      </c>
      <c r="BI49" s="266" t="s">
        <v>133</v>
      </c>
      <c r="BJ49" s="266" t="s">
        <v>134</v>
      </c>
      <c r="BK49" s="268" t="s">
        <v>135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587" t="str">
        <f t="shared" si="30"/>
        <v/>
      </c>
      <c r="AX50" s="587"/>
      <c r="AZ50" s="648" t="s">
        <v>136</v>
      </c>
      <c r="BA50" s="651" t="s">
        <v>137</v>
      </c>
      <c r="BB50" s="270" t="s">
        <v>138</v>
      </c>
      <c r="BC50" s="271" t="s">
        <v>139</v>
      </c>
      <c r="BD50" s="272">
        <v>116.8</v>
      </c>
      <c r="BE50" s="273">
        <v>116.6</v>
      </c>
      <c r="BF50" s="274">
        <v>0.20000000000000284</v>
      </c>
      <c r="BG50" s="275">
        <v>15</v>
      </c>
      <c r="BH50" s="272">
        <v>21.7</v>
      </c>
      <c r="BI50" s="273">
        <v>21.4</v>
      </c>
      <c r="BJ50" s="273">
        <v>0.30000000000000071</v>
      </c>
      <c r="BK50" s="276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587" t="str">
        <f t="shared" si="30"/>
        <v/>
      </c>
      <c r="AX51" s="587"/>
      <c r="AZ51" s="649"/>
      <c r="BA51" s="652"/>
      <c r="BB51" s="277" t="s">
        <v>140</v>
      </c>
      <c r="BC51" s="278" t="s">
        <v>141</v>
      </c>
      <c r="BD51" s="279">
        <v>122.7</v>
      </c>
      <c r="BE51" s="280">
        <v>122.7</v>
      </c>
      <c r="BF51" s="281">
        <v>0</v>
      </c>
      <c r="BG51" s="282">
        <v>17</v>
      </c>
      <c r="BH51" s="279">
        <v>24.5</v>
      </c>
      <c r="BI51" s="280">
        <v>24.2</v>
      </c>
      <c r="BJ51" s="280">
        <v>0.30000000000000071</v>
      </c>
      <c r="BK51" s="283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587" t="str">
        <f t="shared" si="30"/>
        <v/>
      </c>
      <c r="AX52" s="587"/>
      <c r="AZ52" s="649"/>
      <c r="BA52" s="652"/>
      <c r="BB52" s="277" t="s">
        <v>142</v>
      </c>
      <c r="BC52" s="278" t="s">
        <v>143</v>
      </c>
      <c r="BD52" s="279">
        <v>129</v>
      </c>
      <c r="BE52" s="280">
        <v>128.30000000000001</v>
      </c>
      <c r="BF52" s="281">
        <v>0.69999999999998863</v>
      </c>
      <c r="BG52" s="282">
        <v>3</v>
      </c>
      <c r="BH52" s="279">
        <v>28</v>
      </c>
      <c r="BI52" s="280">
        <v>27.4</v>
      </c>
      <c r="BJ52" s="280">
        <v>0.60000000000000142</v>
      </c>
      <c r="BK52" s="283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587" t="str">
        <f t="shared" si="30"/>
        <v/>
      </c>
      <c r="AX53" s="587"/>
      <c r="AZ53" s="649"/>
      <c r="BA53" s="652"/>
      <c r="BB53" s="277" t="s">
        <v>144</v>
      </c>
      <c r="BC53" s="278" t="s">
        <v>145</v>
      </c>
      <c r="BD53" s="279">
        <v>134.9</v>
      </c>
      <c r="BE53" s="280">
        <v>134</v>
      </c>
      <c r="BF53" s="281">
        <v>0.90000000000000568</v>
      </c>
      <c r="BG53" s="282">
        <v>2</v>
      </c>
      <c r="BH53" s="279">
        <v>32.700000000000003</v>
      </c>
      <c r="BI53" s="280">
        <v>31.2</v>
      </c>
      <c r="BJ53" s="280">
        <v>1.5000000000000036</v>
      </c>
      <c r="BK53" s="283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587" t="str">
        <f t="shared" si="30"/>
        <v/>
      </c>
      <c r="AX54" s="587"/>
      <c r="AZ54" s="649"/>
      <c r="BA54" s="652"/>
      <c r="BB54" s="277" t="s">
        <v>146</v>
      </c>
      <c r="BC54" s="278" t="s">
        <v>147</v>
      </c>
      <c r="BD54" s="279">
        <v>140.19999999999999</v>
      </c>
      <c r="BE54" s="280">
        <v>139.5</v>
      </c>
      <c r="BF54" s="281">
        <v>0.69999999999998863</v>
      </c>
      <c r="BG54" s="282">
        <v>4</v>
      </c>
      <c r="BH54" s="279">
        <v>36.6</v>
      </c>
      <c r="BI54" s="280">
        <v>35.1</v>
      </c>
      <c r="BJ54" s="280">
        <v>1.5</v>
      </c>
      <c r="BK54" s="283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587" t="str">
        <f t="shared" si="30"/>
        <v/>
      </c>
      <c r="AX55" s="587"/>
      <c r="AZ55" s="649"/>
      <c r="BA55" s="653"/>
      <c r="BB55" s="284" t="s">
        <v>148</v>
      </c>
      <c r="BC55" s="285" t="s">
        <v>149</v>
      </c>
      <c r="BD55" s="286">
        <v>147.1</v>
      </c>
      <c r="BE55" s="287">
        <v>146.1</v>
      </c>
      <c r="BF55" s="288">
        <v>1</v>
      </c>
      <c r="BG55" s="289">
        <v>4</v>
      </c>
      <c r="BH55" s="286">
        <v>41.5</v>
      </c>
      <c r="BI55" s="287">
        <v>39.6</v>
      </c>
      <c r="BJ55" s="287">
        <v>1.8999999999999986</v>
      </c>
      <c r="BK55" s="290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587" t="str">
        <f t="shared" si="30"/>
        <v/>
      </c>
      <c r="AX56" s="587"/>
      <c r="AZ56" s="649"/>
      <c r="BA56" s="651" t="s">
        <v>150</v>
      </c>
      <c r="BB56" s="270" t="s">
        <v>138</v>
      </c>
      <c r="BC56" s="271" t="s">
        <v>151</v>
      </c>
      <c r="BD56" s="272">
        <v>154.5</v>
      </c>
      <c r="BE56" s="273">
        <v>153.80000000000001</v>
      </c>
      <c r="BF56" s="273">
        <v>0.69999999999998863</v>
      </c>
      <c r="BG56" s="275">
        <v>6</v>
      </c>
      <c r="BH56" s="272">
        <v>46.9</v>
      </c>
      <c r="BI56" s="273">
        <v>45.2</v>
      </c>
      <c r="BJ56" s="273">
        <v>1.6999999999999957</v>
      </c>
      <c r="BK56" s="276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587" t="str">
        <f t="shared" si="30"/>
        <v/>
      </c>
      <c r="AX57" s="587"/>
      <c r="AZ57" s="649"/>
      <c r="BA57" s="652"/>
      <c r="BB57" s="277" t="s">
        <v>140</v>
      </c>
      <c r="BC57" s="278" t="s">
        <v>152</v>
      </c>
      <c r="BD57" s="279">
        <v>161.69999999999999</v>
      </c>
      <c r="BE57" s="280">
        <v>161.1</v>
      </c>
      <c r="BF57" s="280">
        <v>0.59999999999999432</v>
      </c>
      <c r="BG57" s="282">
        <v>8</v>
      </c>
      <c r="BH57" s="279">
        <v>51.9</v>
      </c>
      <c r="BI57" s="280">
        <v>50.4</v>
      </c>
      <c r="BJ57" s="280">
        <v>1.5</v>
      </c>
      <c r="BK57" s="283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587" t="str">
        <f t="shared" si="30"/>
        <v/>
      </c>
      <c r="AX58" s="587"/>
      <c r="AZ58" s="649"/>
      <c r="BA58" s="653"/>
      <c r="BB58" s="284" t="s">
        <v>142</v>
      </c>
      <c r="BC58" s="285" t="s">
        <v>153</v>
      </c>
      <c r="BD58" s="286">
        <v>166.5</v>
      </c>
      <c r="BE58" s="287">
        <v>166.1</v>
      </c>
      <c r="BF58" s="291">
        <v>0.40000000000000568</v>
      </c>
      <c r="BG58" s="289">
        <v>11</v>
      </c>
      <c r="BH58" s="286">
        <v>56.6</v>
      </c>
      <c r="BI58" s="287">
        <v>55</v>
      </c>
      <c r="BJ58" s="287">
        <v>1.6000000000000014</v>
      </c>
      <c r="BK58" s="290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587" t="str">
        <f t="shared" si="30"/>
        <v/>
      </c>
      <c r="AX59" s="587"/>
      <c r="AZ59" s="649"/>
      <c r="BA59" s="651" t="s">
        <v>154</v>
      </c>
      <c r="BB59" s="270" t="s">
        <v>138</v>
      </c>
      <c r="BC59" s="271" t="s">
        <v>155</v>
      </c>
      <c r="BD59" s="272">
        <v>169.1</v>
      </c>
      <c r="BE59" s="273">
        <v>168.6</v>
      </c>
      <c r="BF59" s="273">
        <v>0.5</v>
      </c>
      <c r="BG59" s="275">
        <v>7</v>
      </c>
      <c r="BH59" s="272">
        <v>61.6</v>
      </c>
      <c r="BI59" s="273">
        <v>59.1</v>
      </c>
      <c r="BJ59" s="273">
        <v>2.5</v>
      </c>
      <c r="BK59" s="276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587" t="str">
        <f t="shared" si="30"/>
        <v/>
      </c>
      <c r="AX60" s="587"/>
      <c r="AZ60" s="649"/>
      <c r="BA60" s="652"/>
      <c r="BB60" s="277" t="s">
        <v>140</v>
      </c>
      <c r="BC60" s="278" t="s">
        <v>156</v>
      </c>
      <c r="BD60" s="279">
        <v>170.1</v>
      </c>
      <c r="BE60" s="280">
        <v>169.9</v>
      </c>
      <c r="BF60" s="280">
        <v>0.19999999999998863</v>
      </c>
      <c r="BG60" s="282">
        <v>16</v>
      </c>
      <c r="BH60" s="279">
        <v>61.6</v>
      </c>
      <c r="BI60" s="280">
        <v>60.3</v>
      </c>
      <c r="BJ60" s="280">
        <v>1.3000000000000043</v>
      </c>
      <c r="BK60" s="283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587" t="str">
        <f t="shared" si="30"/>
        <v/>
      </c>
      <c r="AX61" s="587"/>
      <c r="AZ61" s="650"/>
      <c r="BA61" s="653"/>
      <c r="BB61" s="284" t="s">
        <v>142</v>
      </c>
      <c r="BC61" s="285" t="s">
        <v>157</v>
      </c>
      <c r="BD61" s="286">
        <v>170.4</v>
      </c>
      <c r="BE61" s="287">
        <v>170.6</v>
      </c>
      <c r="BF61" s="291">
        <v>-0.19999999999998863</v>
      </c>
      <c r="BG61" s="289">
        <v>28</v>
      </c>
      <c r="BH61" s="286">
        <v>62.9</v>
      </c>
      <c r="BI61" s="287">
        <v>62.2</v>
      </c>
      <c r="BJ61" s="287">
        <v>0.69999999999999574</v>
      </c>
      <c r="BK61" s="290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587" t="str">
        <f t="shared" si="30"/>
        <v/>
      </c>
      <c r="AX62" s="587"/>
      <c r="AZ62" s="648" t="s">
        <v>158</v>
      </c>
      <c r="BA62" s="651" t="s">
        <v>137</v>
      </c>
      <c r="BB62" s="270" t="s">
        <v>138</v>
      </c>
      <c r="BC62" s="271" t="s">
        <v>139</v>
      </c>
      <c r="BD62" s="272">
        <v>116.1</v>
      </c>
      <c r="BE62" s="273">
        <v>115.6</v>
      </c>
      <c r="BF62" s="273">
        <v>0.5</v>
      </c>
      <c r="BG62" s="275">
        <v>7</v>
      </c>
      <c r="BH62" s="272">
        <v>21.2</v>
      </c>
      <c r="BI62" s="273">
        <v>21</v>
      </c>
      <c r="BJ62" s="273">
        <v>0.19999999999999929</v>
      </c>
      <c r="BK62" s="276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587" t="str">
        <f t="shared" si="30"/>
        <v/>
      </c>
      <c r="AX63" s="587"/>
      <c r="AZ63" s="649"/>
      <c r="BA63" s="652"/>
      <c r="BB63" s="277" t="s">
        <v>140</v>
      </c>
      <c r="BC63" s="278" t="s">
        <v>141</v>
      </c>
      <c r="BD63" s="279">
        <v>122.5</v>
      </c>
      <c r="BE63" s="280">
        <v>121.6</v>
      </c>
      <c r="BF63" s="280">
        <v>0.90000000000000568</v>
      </c>
      <c r="BG63" s="282">
        <v>3</v>
      </c>
      <c r="BH63" s="279">
        <v>24.1</v>
      </c>
      <c r="BI63" s="280">
        <v>23.6</v>
      </c>
      <c r="BJ63" s="280">
        <v>0.5</v>
      </c>
      <c r="BK63" s="283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587" t="str">
        <f t="shared" si="30"/>
        <v/>
      </c>
      <c r="AX64" s="587"/>
      <c r="AZ64" s="649"/>
      <c r="BA64" s="652"/>
      <c r="BB64" s="277" t="s">
        <v>142</v>
      </c>
      <c r="BC64" s="278" t="s">
        <v>143</v>
      </c>
      <c r="BD64" s="279">
        <v>127.9</v>
      </c>
      <c r="BE64" s="280">
        <v>127.5</v>
      </c>
      <c r="BF64" s="280">
        <v>0.40000000000000568</v>
      </c>
      <c r="BG64" s="282">
        <v>8</v>
      </c>
      <c r="BH64" s="279">
        <v>27.6</v>
      </c>
      <c r="BI64" s="280">
        <v>26.8</v>
      </c>
      <c r="BJ64" s="280">
        <v>0.80000000000000071</v>
      </c>
      <c r="BK64" s="283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587" t="str">
        <f t="shared" si="30"/>
        <v/>
      </c>
      <c r="AX65" s="587"/>
      <c r="AZ65" s="649"/>
      <c r="BA65" s="652"/>
      <c r="BB65" s="277" t="s">
        <v>144</v>
      </c>
      <c r="BC65" s="278" t="s">
        <v>145</v>
      </c>
      <c r="BD65" s="279">
        <v>134.30000000000001</v>
      </c>
      <c r="BE65" s="280">
        <v>133.80000000000001</v>
      </c>
      <c r="BF65" s="280">
        <v>0.5</v>
      </c>
      <c r="BG65" s="282">
        <v>6</v>
      </c>
      <c r="BH65" s="279">
        <v>31.2</v>
      </c>
      <c r="BI65" s="280">
        <v>30.4</v>
      </c>
      <c r="BJ65" s="280">
        <v>0.80000000000000071</v>
      </c>
      <c r="BK65" s="283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587" t="str">
        <f t="shared" si="30"/>
        <v/>
      </c>
      <c r="AX66" s="587"/>
      <c r="AZ66" s="649"/>
      <c r="BA66" s="652"/>
      <c r="BB66" s="277" t="s">
        <v>146</v>
      </c>
      <c r="BC66" s="278" t="s">
        <v>147</v>
      </c>
      <c r="BD66" s="279">
        <v>141.69999999999999</v>
      </c>
      <c r="BE66" s="280">
        <v>140.9</v>
      </c>
      <c r="BF66" s="292">
        <v>0.79999999999998295</v>
      </c>
      <c r="BG66" s="282">
        <v>3</v>
      </c>
      <c r="BH66" s="279">
        <v>36.200000000000003</v>
      </c>
      <c r="BI66" s="280">
        <v>34.9</v>
      </c>
      <c r="BJ66" s="280">
        <v>1.3000000000000043</v>
      </c>
      <c r="BK66" s="283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587" t="str">
        <f t="shared" si="30"/>
        <v/>
      </c>
      <c r="AX67" s="587"/>
      <c r="AZ67" s="649"/>
      <c r="BA67" s="653"/>
      <c r="BB67" s="284" t="s">
        <v>148</v>
      </c>
      <c r="BC67" s="285" t="s">
        <v>149</v>
      </c>
      <c r="BD67" s="286">
        <v>147.6</v>
      </c>
      <c r="BE67" s="287">
        <v>147.4</v>
      </c>
      <c r="BF67" s="291">
        <v>0.19999999999998863</v>
      </c>
      <c r="BG67" s="289">
        <v>12</v>
      </c>
      <c r="BH67" s="286">
        <v>40.799999999999997</v>
      </c>
      <c r="BI67" s="287">
        <v>39.799999999999997</v>
      </c>
      <c r="BJ67" s="287">
        <v>1</v>
      </c>
      <c r="BK67" s="290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587" t="str">
        <f t="shared" si="30"/>
        <v/>
      </c>
      <c r="AX68" s="587"/>
      <c r="AZ68" s="649"/>
      <c r="BA68" s="651" t="s">
        <v>150</v>
      </c>
      <c r="BB68" s="270" t="s">
        <v>138</v>
      </c>
      <c r="BC68" s="271" t="s">
        <v>151</v>
      </c>
      <c r="BD68" s="272">
        <v>152.6</v>
      </c>
      <c r="BE68" s="273">
        <v>152.4</v>
      </c>
      <c r="BF68" s="273">
        <v>0.19999999999998863</v>
      </c>
      <c r="BG68" s="275">
        <v>11</v>
      </c>
      <c r="BH68" s="272">
        <v>44.8</v>
      </c>
      <c r="BI68" s="273">
        <v>44.4</v>
      </c>
      <c r="BJ68" s="273">
        <v>0.39999999999999858</v>
      </c>
      <c r="BK68" s="276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587" t="str">
        <f t="shared" si="30"/>
        <v/>
      </c>
      <c r="AX69" s="587"/>
      <c r="AZ69" s="649"/>
      <c r="BA69" s="652"/>
      <c r="BB69" s="277" t="s">
        <v>140</v>
      </c>
      <c r="BC69" s="278" t="s">
        <v>152</v>
      </c>
      <c r="BD69" s="279">
        <v>155.19999999999999</v>
      </c>
      <c r="BE69" s="280">
        <v>155</v>
      </c>
      <c r="BF69" s="292">
        <v>0.19999999999998863</v>
      </c>
      <c r="BG69" s="282">
        <v>10</v>
      </c>
      <c r="BH69" s="279">
        <v>48</v>
      </c>
      <c r="BI69" s="280">
        <v>47.5</v>
      </c>
      <c r="BJ69" s="280">
        <v>0.5</v>
      </c>
      <c r="BK69" s="283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587" t="str">
        <f t="shared" si="30"/>
        <v/>
      </c>
      <c r="AX70" s="587"/>
      <c r="AZ70" s="649"/>
      <c r="BA70" s="653"/>
      <c r="BB70" s="284" t="s">
        <v>142</v>
      </c>
      <c r="BC70" s="285" t="s">
        <v>153</v>
      </c>
      <c r="BD70" s="286">
        <v>156.69999999999999</v>
      </c>
      <c r="BE70" s="287">
        <v>156.4</v>
      </c>
      <c r="BF70" s="291">
        <v>0.29999999999998295</v>
      </c>
      <c r="BG70" s="289">
        <v>8</v>
      </c>
      <c r="BH70" s="286">
        <v>50.2</v>
      </c>
      <c r="BI70" s="287">
        <v>49.7</v>
      </c>
      <c r="BJ70" s="287">
        <v>0.5</v>
      </c>
      <c r="BK70" s="290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587" t="str">
        <f t="shared" si="30"/>
        <v/>
      </c>
      <c r="AX71" s="587"/>
      <c r="AZ71" s="649"/>
      <c r="BA71" s="651" t="s">
        <v>154</v>
      </c>
      <c r="BB71" s="270" t="s">
        <v>138</v>
      </c>
      <c r="BC71" s="271" t="s">
        <v>155</v>
      </c>
      <c r="BD71" s="272">
        <v>157.5</v>
      </c>
      <c r="BE71" s="273">
        <v>157</v>
      </c>
      <c r="BF71" s="273">
        <v>0.5</v>
      </c>
      <c r="BG71" s="275">
        <v>4</v>
      </c>
      <c r="BH71" s="272">
        <v>52.7</v>
      </c>
      <c r="BI71" s="273">
        <v>51</v>
      </c>
      <c r="BJ71" s="273">
        <v>1.7000000000000028</v>
      </c>
      <c r="BK71" s="276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587" t="str">
        <f t="shared" si="30"/>
        <v/>
      </c>
      <c r="AX72" s="587"/>
      <c r="AZ72" s="649"/>
      <c r="BA72" s="652"/>
      <c r="BB72" s="277" t="s">
        <v>140</v>
      </c>
      <c r="BC72" s="278" t="s">
        <v>156</v>
      </c>
      <c r="BD72" s="279">
        <v>158</v>
      </c>
      <c r="BE72" s="280">
        <v>157.5</v>
      </c>
      <c r="BF72" s="292">
        <v>0.5</v>
      </c>
      <c r="BG72" s="282">
        <v>6</v>
      </c>
      <c r="BH72" s="279">
        <v>52.5</v>
      </c>
      <c r="BI72" s="280">
        <v>51.9</v>
      </c>
      <c r="BJ72" s="280">
        <v>0.60000000000000142</v>
      </c>
      <c r="BK72" s="283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587" t="str">
        <f t="shared" si="30"/>
        <v/>
      </c>
      <c r="AX73" s="587"/>
      <c r="AZ73" s="650"/>
      <c r="BA73" s="653"/>
      <c r="BB73" s="284" t="s">
        <v>142</v>
      </c>
      <c r="BC73" s="285" t="s">
        <v>157</v>
      </c>
      <c r="BD73" s="286">
        <v>158.1</v>
      </c>
      <c r="BE73" s="287">
        <v>157.9</v>
      </c>
      <c r="BF73" s="291">
        <v>0.19999999999998863</v>
      </c>
      <c r="BG73" s="289">
        <v>13</v>
      </c>
      <c r="BH73" s="286">
        <v>53.6</v>
      </c>
      <c r="BI73" s="287">
        <v>52.5</v>
      </c>
      <c r="BJ73" s="287">
        <v>1.1000000000000014</v>
      </c>
      <c r="BK73" s="290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587" t="str">
        <f t="shared" si="30"/>
        <v/>
      </c>
      <c r="AX74" s="587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587" t="str">
        <f t="shared" ref="AW75:AW138" si="63">IF(AND(J75&lt;&gt;0,N75&lt;&gt;0,R75&lt;&gt;0,V75&lt;&gt;0,(OR(AB75&lt;&gt;0,AF75&lt;&gt;0)),AJ75&lt;&gt;0,AN75&lt;&gt;0,AR75&lt;&gt;0),VLOOKUP(AV75,$AV$311:$AW$315,2),"")</f>
        <v/>
      </c>
      <c r="AX75" s="587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587" t="str">
        <f t="shared" si="63"/>
        <v/>
      </c>
      <c r="AX76" s="587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587" t="str">
        <f t="shared" si="63"/>
        <v/>
      </c>
      <c r="AX77" s="587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587" t="str">
        <f t="shared" si="63"/>
        <v/>
      </c>
      <c r="AX78" s="587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587" t="str">
        <f t="shared" si="63"/>
        <v/>
      </c>
      <c r="AX79" s="587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587" t="str">
        <f t="shared" si="63"/>
        <v/>
      </c>
      <c r="AX80" s="587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587" t="str">
        <f t="shared" si="63"/>
        <v/>
      </c>
      <c r="AX81" s="587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587" t="str">
        <f t="shared" si="63"/>
        <v/>
      </c>
      <c r="AX82" s="587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587" t="str">
        <f t="shared" si="63"/>
        <v/>
      </c>
      <c r="AX83" s="587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587" t="str">
        <f t="shared" si="63"/>
        <v/>
      </c>
      <c r="AX84" s="587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587" t="str">
        <f t="shared" si="63"/>
        <v/>
      </c>
      <c r="AX85" s="587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587" t="str">
        <f t="shared" si="63"/>
        <v/>
      </c>
      <c r="AX86" s="587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587" t="str">
        <f t="shared" si="63"/>
        <v/>
      </c>
      <c r="AX87" s="587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587" t="str">
        <f t="shared" si="63"/>
        <v/>
      </c>
      <c r="AX88" s="587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587" t="str">
        <f t="shared" si="63"/>
        <v/>
      </c>
      <c r="AX89" s="587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587" t="str">
        <f t="shared" si="63"/>
        <v/>
      </c>
      <c r="AX90" s="587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587" t="str">
        <f t="shared" si="63"/>
        <v/>
      </c>
      <c r="AX91" s="587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587" t="str">
        <f t="shared" si="63"/>
        <v/>
      </c>
      <c r="AX92" s="587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587" t="str">
        <f t="shared" si="63"/>
        <v/>
      </c>
      <c r="AX93" s="587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587" t="str">
        <f t="shared" si="63"/>
        <v/>
      </c>
      <c r="AX94" s="587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587" t="str">
        <f t="shared" si="63"/>
        <v/>
      </c>
      <c r="AX95" s="587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587" t="str">
        <f t="shared" si="63"/>
        <v/>
      </c>
      <c r="AX96" s="587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587" t="str">
        <f t="shared" si="63"/>
        <v/>
      </c>
      <c r="AX97" s="587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587" t="str">
        <f t="shared" si="63"/>
        <v/>
      </c>
      <c r="AX98" s="587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587" t="str">
        <f t="shared" si="63"/>
        <v/>
      </c>
      <c r="AX99" s="587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587" t="str">
        <f t="shared" si="63"/>
        <v/>
      </c>
      <c r="AX100" s="587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587" t="str">
        <f t="shared" si="63"/>
        <v/>
      </c>
      <c r="AX101" s="587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587" t="str">
        <f t="shared" si="63"/>
        <v/>
      </c>
      <c r="AX102" s="587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587" t="str">
        <f t="shared" si="63"/>
        <v/>
      </c>
      <c r="AX103" s="587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587" t="str">
        <f t="shared" si="63"/>
        <v/>
      </c>
      <c r="AX104" s="587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587" t="str">
        <f t="shared" si="63"/>
        <v/>
      </c>
      <c r="AX105" s="587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587" t="str">
        <f t="shared" si="63"/>
        <v/>
      </c>
      <c r="AX106" s="587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587" t="str">
        <f t="shared" si="63"/>
        <v/>
      </c>
      <c r="AX107" s="587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587" t="str">
        <f t="shared" si="63"/>
        <v/>
      </c>
      <c r="AX108" s="587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587" t="str">
        <f t="shared" si="63"/>
        <v/>
      </c>
      <c r="AX109" s="587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587" t="str">
        <f t="shared" si="63"/>
        <v/>
      </c>
      <c r="AX110" s="587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587" t="str">
        <f t="shared" si="63"/>
        <v/>
      </c>
      <c r="AX111" s="587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587" t="str">
        <f t="shared" si="63"/>
        <v/>
      </c>
      <c r="AX112" s="587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587" t="str">
        <f t="shared" si="63"/>
        <v/>
      </c>
      <c r="AX113" s="587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587" t="str">
        <f t="shared" si="63"/>
        <v/>
      </c>
      <c r="AX114" s="587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587" t="str">
        <f t="shared" si="63"/>
        <v/>
      </c>
      <c r="AX115" s="587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587" t="str">
        <f t="shared" si="63"/>
        <v/>
      </c>
      <c r="AX116" s="587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587" t="str">
        <f t="shared" si="63"/>
        <v/>
      </c>
      <c r="AX117" s="587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587" t="str">
        <f t="shared" si="63"/>
        <v/>
      </c>
      <c r="AX118" s="587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587" t="str">
        <f t="shared" si="63"/>
        <v/>
      </c>
      <c r="AX119" s="587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587" t="str">
        <f t="shared" si="63"/>
        <v/>
      </c>
      <c r="AX120" s="587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587" t="str">
        <f t="shared" si="63"/>
        <v/>
      </c>
      <c r="AX121" s="587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587" t="str">
        <f t="shared" si="63"/>
        <v/>
      </c>
      <c r="AX122" s="587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587" t="str">
        <f t="shared" si="63"/>
        <v/>
      </c>
      <c r="AX123" s="587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587" t="str">
        <f t="shared" si="63"/>
        <v/>
      </c>
      <c r="AX124" s="587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587" t="str">
        <f t="shared" si="63"/>
        <v/>
      </c>
      <c r="AX125" s="587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587" t="str">
        <f t="shared" si="63"/>
        <v/>
      </c>
      <c r="AX126" s="587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587" t="str">
        <f t="shared" si="63"/>
        <v/>
      </c>
      <c r="AX127" s="587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587" t="str">
        <f t="shared" si="63"/>
        <v/>
      </c>
      <c r="AX128" s="587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587" t="str">
        <f t="shared" si="63"/>
        <v/>
      </c>
      <c r="AX129" s="587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587" t="str">
        <f t="shared" si="63"/>
        <v/>
      </c>
      <c r="AX130" s="587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587" t="str">
        <f t="shared" si="63"/>
        <v/>
      </c>
      <c r="AX131" s="587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587" t="str">
        <f t="shared" si="63"/>
        <v/>
      </c>
      <c r="AX132" s="587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587" t="str">
        <f t="shared" si="63"/>
        <v/>
      </c>
      <c r="AX133" s="587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587" t="str">
        <f t="shared" si="63"/>
        <v/>
      </c>
      <c r="AX134" s="587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587" t="str">
        <f t="shared" si="63"/>
        <v/>
      </c>
      <c r="AX135" s="587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587" t="str">
        <f t="shared" si="63"/>
        <v/>
      </c>
      <c r="AX136" s="587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587" t="str">
        <f t="shared" si="63"/>
        <v/>
      </c>
      <c r="AX137" s="587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587" t="str">
        <f t="shared" si="63"/>
        <v/>
      </c>
      <c r="AX138" s="587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587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587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587" t="str">
        <f t="shared" si="96"/>
        <v/>
      </c>
      <c r="AX140" s="587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587" t="str">
        <f t="shared" si="96"/>
        <v/>
      </c>
      <c r="AX141" s="587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587" t="str">
        <f t="shared" si="96"/>
        <v/>
      </c>
      <c r="AX142" s="587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587" t="str">
        <f t="shared" si="96"/>
        <v/>
      </c>
      <c r="AX143" s="587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587" t="str">
        <f t="shared" si="96"/>
        <v/>
      </c>
      <c r="AX144" s="587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587" t="str">
        <f t="shared" si="96"/>
        <v/>
      </c>
      <c r="AX145" s="587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587" t="str">
        <f t="shared" si="96"/>
        <v/>
      </c>
      <c r="AX146" s="587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587" t="str">
        <f t="shared" si="96"/>
        <v/>
      </c>
      <c r="AX147" s="587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587" t="str">
        <f t="shared" si="96"/>
        <v/>
      </c>
      <c r="AX148" s="587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587" t="str">
        <f t="shared" si="96"/>
        <v/>
      </c>
      <c r="AX149" s="587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587" t="str">
        <f t="shared" si="96"/>
        <v/>
      </c>
      <c r="AX150" s="587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587" t="str">
        <f t="shared" si="96"/>
        <v/>
      </c>
      <c r="AX151" s="587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587" t="str">
        <f t="shared" si="96"/>
        <v/>
      </c>
      <c r="AX152" s="587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587" t="str">
        <f t="shared" si="96"/>
        <v/>
      </c>
      <c r="AX153" s="587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587" t="str">
        <f t="shared" si="96"/>
        <v/>
      </c>
      <c r="AX154" s="587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587" t="str">
        <f t="shared" si="96"/>
        <v/>
      </c>
      <c r="AX155" s="587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587" t="str">
        <f t="shared" si="96"/>
        <v/>
      </c>
      <c r="AX156" s="587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587" t="str">
        <f t="shared" si="96"/>
        <v/>
      </c>
      <c r="AX157" s="587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587" t="str">
        <f t="shared" si="96"/>
        <v/>
      </c>
      <c r="AX158" s="587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587" t="str">
        <f t="shared" si="96"/>
        <v/>
      </c>
      <c r="AX159" s="587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587" t="str">
        <f t="shared" si="96"/>
        <v/>
      </c>
      <c r="AX160" s="587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587" t="str">
        <f t="shared" si="96"/>
        <v/>
      </c>
      <c r="AX161" s="587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587" t="str">
        <f t="shared" si="96"/>
        <v/>
      </c>
      <c r="AX162" s="587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587" t="str">
        <f t="shared" si="96"/>
        <v/>
      </c>
      <c r="AX163" s="587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587" t="str">
        <f t="shared" si="96"/>
        <v/>
      </c>
      <c r="AX164" s="587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587" t="str">
        <f t="shared" si="96"/>
        <v/>
      </c>
      <c r="AX165" s="587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587" t="str">
        <f t="shared" si="96"/>
        <v/>
      </c>
      <c r="AX166" s="587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587" t="str">
        <f t="shared" si="96"/>
        <v/>
      </c>
      <c r="AX167" s="587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587" t="str">
        <f t="shared" si="96"/>
        <v/>
      </c>
      <c r="AX168" s="587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587" t="str">
        <f t="shared" si="96"/>
        <v/>
      </c>
      <c r="AX169" s="587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587" t="str">
        <f t="shared" si="96"/>
        <v/>
      </c>
      <c r="AX170" s="587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587" t="str">
        <f t="shared" si="96"/>
        <v/>
      </c>
      <c r="AX171" s="587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587" t="str">
        <f t="shared" si="96"/>
        <v/>
      </c>
      <c r="AX172" s="587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587" t="str">
        <f t="shared" si="96"/>
        <v/>
      </c>
      <c r="AX173" s="587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587" t="str">
        <f t="shared" si="96"/>
        <v/>
      </c>
      <c r="AX174" s="587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587" t="str">
        <f t="shared" si="96"/>
        <v/>
      </c>
      <c r="AX175" s="587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587" t="str">
        <f t="shared" si="96"/>
        <v/>
      </c>
      <c r="AX176" s="587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587" t="str">
        <f t="shared" si="96"/>
        <v/>
      </c>
      <c r="AX177" s="587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587" t="str">
        <f t="shared" si="96"/>
        <v/>
      </c>
      <c r="AX178" s="587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587" t="str">
        <f t="shared" si="96"/>
        <v/>
      </c>
      <c r="AX179" s="587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587" t="str">
        <f t="shared" si="96"/>
        <v/>
      </c>
      <c r="AX180" s="587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587" t="str">
        <f t="shared" si="96"/>
        <v/>
      </c>
      <c r="AX181" s="587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587" t="str">
        <f t="shared" si="96"/>
        <v/>
      </c>
      <c r="AX182" s="587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587" t="str">
        <f t="shared" si="96"/>
        <v/>
      </c>
      <c r="AX183" s="587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587" t="str">
        <f t="shared" si="96"/>
        <v/>
      </c>
      <c r="AX184" s="587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587" t="str">
        <f t="shared" si="96"/>
        <v/>
      </c>
      <c r="AX185" s="587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587" t="str">
        <f t="shared" si="96"/>
        <v/>
      </c>
      <c r="AX186" s="587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587" t="str">
        <f t="shared" si="96"/>
        <v/>
      </c>
      <c r="AX187" s="587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587" t="str">
        <f t="shared" si="96"/>
        <v/>
      </c>
      <c r="AX188" s="587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587" t="str">
        <f t="shared" si="96"/>
        <v/>
      </c>
      <c r="AX189" s="587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587" t="str">
        <f t="shared" si="96"/>
        <v/>
      </c>
      <c r="AX190" s="587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587" t="str">
        <f t="shared" si="96"/>
        <v/>
      </c>
      <c r="AX191" s="587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587" t="str">
        <f t="shared" si="96"/>
        <v/>
      </c>
      <c r="AX192" s="587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587" t="str">
        <f t="shared" si="96"/>
        <v/>
      </c>
      <c r="AX193" s="587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587" t="str">
        <f t="shared" si="96"/>
        <v/>
      </c>
      <c r="AX194" s="587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587" t="str">
        <f t="shared" si="96"/>
        <v/>
      </c>
      <c r="AX195" s="587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587" t="str">
        <f t="shared" si="96"/>
        <v/>
      </c>
      <c r="AX196" s="587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587" t="str">
        <f t="shared" si="96"/>
        <v/>
      </c>
      <c r="AX197" s="587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587" t="str">
        <f t="shared" si="96"/>
        <v/>
      </c>
      <c r="AX198" s="587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587" t="str">
        <f t="shared" si="96"/>
        <v/>
      </c>
      <c r="AX199" s="587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587" t="str">
        <f t="shared" si="96"/>
        <v/>
      </c>
      <c r="AX200" s="587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587" t="str">
        <f t="shared" si="96"/>
        <v/>
      </c>
      <c r="AX201" s="587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587" t="str">
        <f t="shared" si="96"/>
        <v/>
      </c>
      <c r="AX202" s="587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587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587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587" t="str">
        <f t="shared" si="129"/>
        <v/>
      </c>
      <c r="AX204" s="587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587" t="str">
        <f t="shared" si="129"/>
        <v/>
      </c>
      <c r="AX205" s="587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587" t="str">
        <f t="shared" si="129"/>
        <v/>
      </c>
      <c r="AX206" s="587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587" t="str">
        <f t="shared" si="129"/>
        <v/>
      </c>
      <c r="AX207" s="587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587" t="str">
        <f t="shared" si="129"/>
        <v/>
      </c>
      <c r="AX208" s="587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587" t="str">
        <f t="shared" si="129"/>
        <v/>
      </c>
      <c r="AX209" s="587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587" t="str">
        <f t="shared" si="129"/>
        <v/>
      </c>
      <c r="AX210" s="587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587" t="str">
        <f t="shared" si="129"/>
        <v/>
      </c>
      <c r="AX211" s="587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587" t="str">
        <f t="shared" si="129"/>
        <v/>
      </c>
      <c r="AX212" s="587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587" t="str">
        <f t="shared" si="129"/>
        <v/>
      </c>
      <c r="AX213" s="587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587" t="str">
        <f t="shared" si="129"/>
        <v/>
      </c>
      <c r="AX214" s="587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587" t="str">
        <f t="shared" si="129"/>
        <v/>
      </c>
      <c r="AX215" s="587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587" t="str">
        <f t="shared" si="129"/>
        <v/>
      </c>
      <c r="AX216" s="587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587" t="str">
        <f t="shared" si="129"/>
        <v/>
      </c>
      <c r="AX217" s="587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587" t="str">
        <f t="shared" si="129"/>
        <v/>
      </c>
      <c r="AX218" s="587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587" t="str">
        <f t="shared" si="129"/>
        <v/>
      </c>
      <c r="AX219" s="587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587" t="str">
        <f t="shared" si="129"/>
        <v/>
      </c>
      <c r="AX220" s="587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587" t="str">
        <f t="shared" si="129"/>
        <v/>
      </c>
      <c r="AX221" s="587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587" t="str">
        <f t="shared" si="129"/>
        <v/>
      </c>
      <c r="AX222" s="587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587" t="str">
        <f t="shared" si="129"/>
        <v/>
      </c>
      <c r="AX223" s="587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587" t="str">
        <f t="shared" si="129"/>
        <v/>
      </c>
      <c r="AX224" s="587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587" t="str">
        <f t="shared" si="129"/>
        <v/>
      </c>
      <c r="AX225" s="587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587" t="str">
        <f t="shared" si="129"/>
        <v/>
      </c>
      <c r="AX226" s="587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587" t="str">
        <f t="shared" si="129"/>
        <v/>
      </c>
      <c r="AX227" s="587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587" t="str">
        <f t="shared" si="129"/>
        <v/>
      </c>
      <c r="AX228" s="587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587" t="str">
        <f t="shared" si="129"/>
        <v/>
      </c>
      <c r="AX229" s="587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587" t="str">
        <f t="shared" si="129"/>
        <v/>
      </c>
      <c r="AX230" s="587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587" t="str">
        <f t="shared" si="129"/>
        <v/>
      </c>
      <c r="AX231" s="587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587" t="str">
        <f t="shared" si="129"/>
        <v/>
      </c>
      <c r="AX232" s="587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587" t="str">
        <f t="shared" si="129"/>
        <v/>
      </c>
      <c r="AX233" s="587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587" t="str">
        <f t="shared" si="129"/>
        <v/>
      </c>
      <c r="AX234" s="587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587" t="str">
        <f t="shared" si="129"/>
        <v/>
      </c>
      <c r="AX235" s="587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587" t="str">
        <f t="shared" si="129"/>
        <v/>
      </c>
      <c r="AX236" s="587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587" t="str">
        <f t="shared" si="129"/>
        <v/>
      </c>
      <c r="AX237" s="587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587" t="str">
        <f t="shared" si="129"/>
        <v/>
      </c>
      <c r="AX238" s="587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587" t="str">
        <f t="shared" si="129"/>
        <v/>
      </c>
      <c r="AX239" s="587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587" t="str">
        <f t="shared" si="129"/>
        <v/>
      </c>
      <c r="AX240" s="587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587" t="str">
        <f t="shared" si="129"/>
        <v/>
      </c>
      <c r="AX241" s="587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587" t="str">
        <f t="shared" si="129"/>
        <v/>
      </c>
      <c r="AX242" s="587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587" t="str">
        <f t="shared" si="129"/>
        <v/>
      </c>
      <c r="AX243" s="587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587" t="str">
        <f t="shared" si="129"/>
        <v/>
      </c>
      <c r="AX244" s="587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587" t="str">
        <f t="shared" si="129"/>
        <v/>
      </c>
      <c r="AX245" s="587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587" t="str">
        <f t="shared" si="129"/>
        <v/>
      </c>
      <c r="AX246" s="587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587" t="str">
        <f t="shared" si="129"/>
        <v/>
      </c>
      <c r="AX247" s="587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587" t="str">
        <f t="shared" si="129"/>
        <v/>
      </c>
      <c r="AX248" s="587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587" t="str">
        <f t="shared" si="129"/>
        <v/>
      </c>
      <c r="AX249" s="587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587" t="str">
        <f t="shared" si="129"/>
        <v/>
      </c>
      <c r="AX250" s="587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587" t="str">
        <f t="shared" si="129"/>
        <v/>
      </c>
      <c r="AX251" s="587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587" t="str">
        <f t="shared" si="129"/>
        <v/>
      </c>
      <c r="AX252" s="587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587" t="str">
        <f t="shared" si="129"/>
        <v/>
      </c>
      <c r="AX253" s="587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587" t="str">
        <f t="shared" si="129"/>
        <v/>
      </c>
      <c r="AX254" s="587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587" t="str">
        <f t="shared" si="129"/>
        <v/>
      </c>
      <c r="AX255" s="587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587" t="str">
        <f t="shared" si="129"/>
        <v/>
      </c>
      <c r="AX256" s="587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587" t="str">
        <f t="shared" si="129"/>
        <v/>
      </c>
      <c r="AX257" s="587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587" t="str">
        <f t="shared" si="129"/>
        <v/>
      </c>
      <c r="AX258" s="587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587" t="str">
        <f t="shared" si="129"/>
        <v/>
      </c>
      <c r="AX259" s="587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587" t="str">
        <f t="shared" si="129"/>
        <v/>
      </c>
      <c r="AX260" s="587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587" t="str">
        <f t="shared" si="129"/>
        <v/>
      </c>
      <c r="AX261" s="587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587" t="str">
        <f t="shared" si="129"/>
        <v/>
      </c>
      <c r="AX262" s="587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587" t="str">
        <f t="shared" si="129"/>
        <v/>
      </c>
      <c r="AX263" s="587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587" t="str">
        <f t="shared" si="129"/>
        <v/>
      </c>
      <c r="AX264" s="587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587" t="str">
        <f t="shared" si="129"/>
        <v/>
      </c>
      <c r="AX265" s="587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587" t="str">
        <f t="shared" si="129"/>
        <v/>
      </c>
      <c r="AX266" s="587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587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587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587" t="str">
        <f t="shared" si="162"/>
        <v/>
      </c>
      <c r="AX268" s="587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587" t="str">
        <f t="shared" si="162"/>
        <v/>
      </c>
      <c r="AX269" s="587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587" t="str">
        <f t="shared" si="162"/>
        <v/>
      </c>
      <c r="AX270" s="587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587" t="str">
        <f t="shared" si="162"/>
        <v/>
      </c>
      <c r="AX271" s="587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587" t="str">
        <f t="shared" si="162"/>
        <v/>
      </c>
      <c r="AX272" s="587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587" t="str">
        <f t="shared" si="162"/>
        <v/>
      </c>
      <c r="AX273" s="587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587" t="str">
        <f t="shared" si="162"/>
        <v/>
      </c>
      <c r="AX274" s="587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587" t="str">
        <f t="shared" si="162"/>
        <v/>
      </c>
      <c r="AX275" s="587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587" t="str">
        <f t="shared" si="162"/>
        <v/>
      </c>
      <c r="AX276" s="587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587" t="str">
        <f t="shared" si="162"/>
        <v/>
      </c>
      <c r="AX277" s="587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587" t="str">
        <f t="shared" si="162"/>
        <v/>
      </c>
      <c r="AX278" s="587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587" t="str">
        <f t="shared" si="162"/>
        <v/>
      </c>
      <c r="AX279" s="587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587" t="str">
        <f t="shared" si="162"/>
        <v/>
      </c>
      <c r="AX280" s="587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587" t="str">
        <f t="shared" si="162"/>
        <v/>
      </c>
      <c r="AX281" s="587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587" t="str">
        <f t="shared" si="162"/>
        <v/>
      </c>
      <c r="AX282" s="587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587" t="str">
        <f t="shared" si="162"/>
        <v/>
      </c>
      <c r="AX283" s="587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587" t="str">
        <f t="shared" si="162"/>
        <v/>
      </c>
      <c r="AX284" s="587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587" t="str">
        <f t="shared" si="162"/>
        <v/>
      </c>
      <c r="AX285" s="587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587" t="str">
        <f t="shared" si="162"/>
        <v/>
      </c>
      <c r="AX286" s="587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587" t="str">
        <f t="shared" si="162"/>
        <v/>
      </c>
      <c r="AX287" s="587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587" t="str">
        <f t="shared" si="162"/>
        <v/>
      </c>
      <c r="AX288" s="587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587" t="str">
        <f t="shared" si="162"/>
        <v/>
      </c>
      <c r="AX289" s="587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587" t="str">
        <f t="shared" si="162"/>
        <v/>
      </c>
      <c r="AX290" s="587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587" t="str">
        <f t="shared" si="162"/>
        <v/>
      </c>
      <c r="AX291" s="587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587" t="str">
        <f t="shared" si="162"/>
        <v/>
      </c>
      <c r="AX292" s="587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587" t="str">
        <f t="shared" si="162"/>
        <v/>
      </c>
      <c r="AX293" s="587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587" t="str">
        <f t="shared" si="162"/>
        <v/>
      </c>
      <c r="AX294" s="587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587" t="str">
        <f t="shared" si="162"/>
        <v/>
      </c>
      <c r="AX295" s="587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587" t="str">
        <f t="shared" si="162"/>
        <v/>
      </c>
      <c r="AX296" s="587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587" t="str">
        <f t="shared" si="162"/>
        <v/>
      </c>
      <c r="AX297" s="587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587" t="str">
        <f t="shared" si="162"/>
        <v/>
      </c>
      <c r="AX298" s="587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587" t="str">
        <f t="shared" si="162"/>
        <v/>
      </c>
      <c r="AX299" s="587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587" t="str">
        <f t="shared" si="162"/>
        <v/>
      </c>
      <c r="AX300" s="587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587" t="str">
        <f t="shared" si="162"/>
        <v/>
      </c>
      <c r="AX301" s="587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587" t="str">
        <f t="shared" si="162"/>
        <v/>
      </c>
      <c r="AX302" s="587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587" t="str">
        <f t="shared" si="162"/>
        <v/>
      </c>
      <c r="AX303" s="587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587" t="str">
        <f t="shared" si="162"/>
        <v/>
      </c>
      <c r="AX304" s="587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587" t="str">
        <f t="shared" si="162"/>
        <v/>
      </c>
      <c r="AX305" s="587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587" t="str">
        <f t="shared" si="162"/>
        <v/>
      </c>
      <c r="AX306" s="587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587" t="str">
        <f t="shared" si="162"/>
        <v/>
      </c>
      <c r="AX307" s="587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587" t="str">
        <f t="shared" si="162"/>
        <v/>
      </c>
      <c r="AX308" s="587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587" t="str">
        <f t="shared" si="162"/>
        <v/>
      </c>
      <c r="AX309" s="587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14</v>
      </c>
      <c r="M312" s="135">
        <v>2</v>
      </c>
      <c r="P312" s="136">
        <v>8</v>
      </c>
      <c r="Q312" s="137">
        <v>2</v>
      </c>
      <c r="T312" s="136">
        <v>23</v>
      </c>
      <c r="U312" s="137">
        <v>2</v>
      </c>
      <c r="X312" s="136">
        <v>27</v>
      </c>
      <c r="Y312" s="137">
        <v>2</v>
      </c>
      <c r="Z312" s="132"/>
      <c r="AA312" s="132"/>
      <c r="AD312" s="138">
        <v>230</v>
      </c>
      <c r="AE312" s="137">
        <v>9</v>
      </c>
      <c r="AH312" s="136">
        <v>15</v>
      </c>
      <c r="AI312" s="137">
        <v>2</v>
      </c>
      <c r="AL312" s="136">
        <v>7.8</v>
      </c>
      <c r="AM312" s="137">
        <v>9</v>
      </c>
      <c r="AP312" s="136">
        <v>118</v>
      </c>
      <c r="AQ312" s="137">
        <v>2</v>
      </c>
      <c r="AT312" s="136">
        <v>8</v>
      </c>
      <c r="AU312" s="137">
        <v>2</v>
      </c>
      <c r="AV312" s="173">
        <v>22</v>
      </c>
      <c r="AW312" s="137" t="s">
        <v>109</v>
      </c>
    </row>
    <row r="313" spans="1:50">
      <c r="L313" s="134">
        <v>17</v>
      </c>
      <c r="M313" s="135">
        <v>3</v>
      </c>
      <c r="P313" s="136">
        <v>11</v>
      </c>
      <c r="Q313" s="137">
        <v>3</v>
      </c>
      <c r="T313" s="136">
        <v>30</v>
      </c>
      <c r="U313" s="137">
        <v>3</v>
      </c>
      <c r="X313" s="136">
        <v>32</v>
      </c>
      <c r="Y313" s="137">
        <v>3</v>
      </c>
      <c r="Z313" s="132"/>
      <c r="AA313" s="132"/>
      <c r="AD313" s="138">
        <v>243</v>
      </c>
      <c r="AE313" s="137">
        <v>8</v>
      </c>
      <c r="AH313" s="136">
        <v>21</v>
      </c>
      <c r="AI313" s="137">
        <v>3</v>
      </c>
      <c r="AL313" s="139">
        <v>8.1</v>
      </c>
      <c r="AM313" s="137">
        <v>8</v>
      </c>
      <c r="AP313" s="136">
        <v>132</v>
      </c>
      <c r="AQ313" s="137">
        <v>3</v>
      </c>
      <c r="AT313" s="136">
        <v>10</v>
      </c>
      <c r="AU313" s="137">
        <v>3</v>
      </c>
      <c r="AV313" s="173">
        <v>32</v>
      </c>
      <c r="AW313" s="137" t="s">
        <v>110</v>
      </c>
    </row>
    <row r="314" spans="1:50">
      <c r="L314" s="134">
        <v>20</v>
      </c>
      <c r="M314" s="135">
        <v>4</v>
      </c>
      <c r="P314" s="136">
        <v>13</v>
      </c>
      <c r="Q314" s="137">
        <v>4</v>
      </c>
      <c r="T314" s="136">
        <v>35</v>
      </c>
      <c r="U314" s="137">
        <v>4</v>
      </c>
      <c r="X314" s="136">
        <v>36</v>
      </c>
      <c r="Y314" s="137">
        <v>4</v>
      </c>
      <c r="Z314" s="132"/>
      <c r="AA314" s="132"/>
      <c r="AD314" s="138">
        <v>260</v>
      </c>
      <c r="AE314" s="137">
        <v>7</v>
      </c>
      <c r="AH314" s="136">
        <v>27</v>
      </c>
      <c r="AI314" s="137">
        <v>4</v>
      </c>
      <c r="AL314" s="136">
        <v>8.4</v>
      </c>
      <c r="AM314" s="137">
        <v>7</v>
      </c>
      <c r="AP314" s="136">
        <v>145</v>
      </c>
      <c r="AQ314" s="137">
        <v>4</v>
      </c>
      <c r="AT314" s="136">
        <v>11</v>
      </c>
      <c r="AU314" s="137">
        <v>4</v>
      </c>
      <c r="AV314" s="173">
        <v>41</v>
      </c>
      <c r="AW314" s="137" t="s">
        <v>111</v>
      </c>
    </row>
    <row r="315" spans="1:50" ht="14.25" thickBot="1">
      <c r="L315" s="134">
        <v>23</v>
      </c>
      <c r="M315" s="135">
        <v>5</v>
      </c>
      <c r="P315" s="140">
        <v>15</v>
      </c>
      <c r="Q315" s="141">
        <v>5</v>
      </c>
      <c r="T315" s="140">
        <v>40</v>
      </c>
      <c r="U315" s="141">
        <v>5</v>
      </c>
      <c r="X315" s="140">
        <v>39</v>
      </c>
      <c r="Y315" s="141">
        <v>5</v>
      </c>
      <c r="Z315" s="132"/>
      <c r="AA315" s="132"/>
      <c r="AD315" s="142">
        <v>278</v>
      </c>
      <c r="AE315" s="141">
        <v>6</v>
      </c>
      <c r="AH315" s="140">
        <v>35</v>
      </c>
      <c r="AI315" s="141">
        <v>5</v>
      </c>
      <c r="AL315" s="140">
        <v>8.6999999999999993</v>
      </c>
      <c r="AM315" s="141">
        <v>6</v>
      </c>
      <c r="AP315" s="140">
        <v>157</v>
      </c>
      <c r="AQ315" s="141">
        <v>5</v>
      </c>
      <c r="AT315" s="140">
        <v>12</v>
      </c>
      <c r="AU315" s="141">
        <v>5</v>
      </c>
      <c r="AV315" s="174">
        <v>51</v>
      </c>
      <c r="AW315" s="143" t="s">
        <v>112</v>
      </c>
    </row>
    <row r="316" spans="1:50">
      <c r="L316" s="134">
        <v>25</v>
      </c>
      <c r="M316" s="135">
        <v>6</v>
      </c>
      <c r="P316" s="136">
        <v>18</v>
      </c>
      <c r="Q316" s="137">
        <v>6</v>
      </c>
      <c r="T316" s="136">
        <v>45</v>
      </c>
      <c r="U316" s="137">
        <v>6</v>
      </c>
      <c r="X316" s="136">
        <v>42</v>
      </c>
      <c r="Y316" s="137">
        <v>6</v>
      </c>
      <c r="Z316" s="132"/>
      <c r="AA316" s="132"/>
      <c r="AD316" s="138">
        <v>297</v>
      </c>
      <c r="AE316" s="137">
        <v>5</v>
      </c>
      <c r="AH316" s="136">
        <v>44</v>
      </c>
      <c r="AI316" s="137">
        <v>6</v>
      </c>
      <c r="AL316" s="136">
        <v>9</v>
      </c>
      <c r="AM316" s="137">
        <v>5</v>
      </c>
      <c r="AP316" s="136">
        <v>168</v>
      </c>
      <c r="AQ316" s="137">
        <v>6</v>
      </c>
      <c r="AT316" s="144">
        <v>14</v>
      </c>
      <c r="AU316" s="145">
        <v>6</v>
      </c>
      <c r="AV316" s="146"/>
      <c r="AW316" s="146"/>
    </row>
    <row r="317" spans="1:50">
      <c r="L317" s="134">
        <v>28</v>
      </c>
      <c r="M317" s="135">
        <v>7</v>
      </c>
      <c r="P317" s="136">
        <v>20</v>
      </c>
      <c r="Q317" s="137">
        <v>7</v>
      </c>
      <c r="T317" s="136">
        <v>50</v>
      </c>
      <c r="U317" s="137">
        <v>7</v>
      </c>
      <c r="X317" s="136">
        <v>45</v>
      </c>
      <c r="Y317" s="137">
        <v>7</v>
      </c>
      <c r="Z317" s="132"/>
      <c r="AA317" s="132"/>
      <c r="AD317" s="138">
        <v>319</v>
      </c>
      <c r="AE317" s="137">
        <v>4</v>
      </c>
      <c r="AH317" s="136">
        <v>54</v>
      </c>
      <c r="AI317" s="137">
        <v>7</v>
      </c>
      <c r="AL317" s="139">
        <v>9.4</v>
      </c>
      <c r="AM317" s="137">
        <v>4</v>
      </c>
      <c r="AP317" s="136">
        <v>179</v>
      </c>
      <c r="AQ317" s="137">
        <v>7</v>
      </c>
      <c r="AT317" s="136">
        <v>16</v>
      </c>
      <c r="AU317" s="137">
        <v>7</v>
      </c>
      <c r="AV317" s="146"/>
      <c r="AW317" s="146"/>
    </row>
    <row r="318" spans="1:50">
      <c r="L318" s="134">
        <v>30</v>
      </c>
      <c r="M318" s="135">
        <v>8</v>
      </c>
      <c r="P318" s="136">
        <v>23</v>
      </c>
      <c r="Q318" s="137">
        <v>8</v>
      </c>
      <c r="T318" s="136">
        <v>54</v>
      </c>
      <c r="U318" s="137">
        <v>8</v>
      </c>
      <c r="X318" s="136">
        <v>48</v>
      </c>
      <c r="Y318" s="137">
        <v>8</v>
      </c>
      <c r="Z318" s="132"/>
      <c r="AA318" s="132"/>
      <c r="AD318" s="138">
        <v>343</v>
      </c>
      <c r="AE318" s="137">
        <v>3</v>
      </c>
      <c r="AH318" s="136">
        <v>64</v>
      </c>
      <c r="AI318" s="137">
        <v>8</v>
      </c>
      <c r="AL318" s="136">
        <v>9.9</v>
      </c>
      <c r="AM318" s="137">
        <v>3</v>
      </c>
      <c r="AP318" s="136">
        <v>190</v>
      </c>
      <c r="AQ318" s="137">
        <v>8</v>
      </c>
      <c r="AT318" s="136">
        <v>18</v>
      </c>
      <c r="AU318" s="137">
        <v>8</v>
      </c>
      <c r="AV318" s="146"/>
      <c r="AW318" s="146"/>
    </row>
    <row r="319" spans="1:50">
      <c r="L319" s="134">
        <v>33</v>
      </c>
      <c r="M319" s="135">
        <v>9</v>
      </c>
      <c r="P319" s="136">
        <v>26</v>
      </c>
      <c r="Q319" s="137">
        <v>9</v>
      </c>
      <c r="T319" s="136">
        <v>58</v>
      </c>
      <c r="U319" s="137">
        <v>9</v>
      </c>
      <c r="X319" s="136">
        <v>50</v>
      </c>
      <c r="Y319" s="137">
        <v>9</v>
      </c>
      <c r="Z319" s="132"/>
      <c r="AA319" s="132"/>
      <c r="AD319" s="138">
        <v>375</v>
      </c>
      <c r="AE319" s="137">
        <v>2</v>
      </c>
      <c r="AH319" s="136">
        <v>76</v>
      </c>
      <c r="AI319" s="137">
        <v>9</v>
      </c>
      <c r="AL319" s="136">
        <v>10.4</v>
      </c>
      <c r="AM319" s="137">
        <v>2</v>
      </c>
      <c r="AP319" s="136">
        <v>200</v>
      </c>
      <c r="AQ319" s="137">
        <v>9</v>
      </c>
      <c r="AT319" s="136">
        <v>20</v>
      </c>
      <c r="AU319" s="137">
        <v>9</v>
      </c>
      <c r="AV319" s="146"/>
      <c r="AW319" s="146"/>
    </row>
    <row r="320" spans="1:50" ht="14.25" thickBot="1">
      <c r="L320" s="147">
        <v>36</v>
      </c>
      <c r="M320" s="148">
        <v>10</v>
      </c>
      <c r="P320" s="149">
        <v>29</v>
      </c>
      <c r="Q320" s="150">
        <v>10</v>
      </c>
      <c r="T320" s="149">
        <v>63</v>
      </c>
      <c r="U320" s="150">
        <v>10</v>
      </c>
      <c r="X320" s="149">
        <v>53</v>
      </c>
      <c r="Y320" s="150">
        <v>10</v>
      </c>
      <c r="Z320" s="132"/>
      <c r="AA320" s="132"/>
      <c r="AD320" s="151">
        <v>418</v>
      </c>
      <c r="AE320" s="150">
        <v>1</v>
      </c>
      <c r="AH320" s="149">
        <v>88</v>
      </c>
      <c r="AI320" s="150">
        <v>10</v>
      </c>
      <c r="AL320" s="149">
        <v>11.3</v>
      </c>
      <c r="AM320" s="150">
        <v>1</v>
      </c>
      <c r="AP320" s="149">
        <v>210</v>
      </c>
      <c r="AQ320" s="150">
        <v>10</v>
      </c>
      <c r="AT320" s="149">
        <v>23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Z11:AZ12"/>
    <mergeCell ref="BA11:BC11"/>
    <mergeCell ref="BD11:BF11"/>
    <mergeCell ref="BG11:BI11"/>
    <mergeCell ref="BJ11:BL11"/>
    <mergeCell ref="BM11:BO11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AW303:AX303"/>
    <mergeCell ref="AW304:AX304"/>
    <mergeCell ref="AW305:AX305"/>
    <mergeCell ref="AW306:AX306"/>
    <mergeCell ref="AW307:AX307"/>
    <mergeCell ref="AW308:AX308"/>
    <mergeCell ref="AW309:AX309"/>
    <mergeCell ref="BM31:BO31"/>
    <mergeCell ref="BP31:BR31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BX323"/>
  <sheetViews>
    <sheetView topLeftCell="AW29" zoomScale="90" zoomScaleNormal="90" workbookViewId="0">
      <selection activeCell="C32" sqref="C32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600"/>
      <c r="C1" s="601"/>
    </row>
    <row r="2" spans="1:76" s="6" customFormat="1" ht="20.100000000000001" customHeight="1" thickTop="1" thickBot="1">
      <c r="A2" s="602" t="s">
        <v>80</v>
      </c>
      <c r="B2" s="611"/>
      <c r="C2" s="612"/>
      <c r="D2" s="604" t="s">
        <v>1</v>
      </c>
      <c r="E2" s="605"/>
      <c r="F2" s="604" t="s">
        <v>2</v>
      </c>
      <c r="G2" s="605"/>
      <c r="H2" s="609"/>
      <c r="I2" s="610"/>
      <c r="J2" s="606" t="s">
        <v>3</v>
      </c>
      <c r="K2" s="607"/>
      <c r="L2" s="607"/>
      <c r="M2" s="608"/>
      <c r="N2" s="606" t="s">
        <v>4</v>
      </c>
      <c r="O2" s="607"/>
      <c r="P2" s="607"/>
      <c r="Q2" s="608"/>
      <c r="R2" s="606" t="s">
        <v>5</v>
      </c>
      <c r="S2" s="607"/>
      <c r="T2" s="607"/>
      <c r="U2" s="608"/>
      <c r="V2" s="606" t="s">
        <v>113</v>
      </c>
      <c r="W2" s="607"/>
      <c r="X2" s="607"/>
      <c r="Y2" s="608"/>
      <c r="Z2" s="606" t="s">
        <v>81</v>
      </c>
      <c r="AA2" s="607"/>
      <c r="AB2" s="607"/>
      <c r="AC2" s="607"/>
      <c r="AD2" s="607"/>
      <c r="AE2" s="608"/>
      <c r="AF2" s="606" t="s">
        <v>82</v>
      </c>
      <c r="AG2" s="607"/>
      <c r="AH2" s="607"/>
      <c r="AI2" s="608"/>
      <c r="AJ2" s="606" t="s">
        <v>83</v>
      </c>
      <c r="AK2" s="607"/>
      <c r="AL2" s="607"/>
      <c r="AM2" s="608"/>
      <c r="AN2" s="606" t="s">
        <v>114</v>
      </c>
      <c r="AO2" s="607"/>
      <c r="AP2" s="607"/>
      <c r="AQ2" s="608"/>
      <c r="AR2" s="606" t="s">
        <v>84</v>
      </c>
      <c r="AS2" s="607"/>
      <c r="AT2" s="607"/>
      <c r="AU2" s="607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602"/>
      <c r="B3" s="103"/>
      <c r="C3" s="107" t="s">
        <v>8</v>
      </c>
      <c r="D3" s="7">
        <f>COUNT(D10:D309)</f>
        <v>0</v>
      </c>
      <c r="E3" s="152" t="s">
        <v>164</v>
      </c>
      <c r="F3" s="7">
        <f>COUNT(F10:F309)</f>
        <v>0</v>
      </c>
      <c r="G3" s="152" t="s">
        <v>164</v>
      </c>
      <c r="H3" s="7">
        <f>COUNT(H10:H309)</f>
        <v>0</v>
      </c>
      <c r="I3" s="152"/>
      <c r="J3" s="7">
        <f>COUNT(J10:J309)</f>
        <v>0</v>
      </c>
      <c r="K3" s="153" t="s">
        <v>166</v>
      </c>
      <c r="L3" s="154" t="s">
        <v>159</v>
      </c>
      <c r="M3" s="30" t="s">
        <v>9</v>
      </c>
      <c r="N3" s="7">
        <f>COUNT(N10:N309)</f>
        <v>0</v>
      </c>
      <c r="O3" s="153" t="s">
        <v>166</v>
      </c>
      <c r="P3" s="154" t="s">
        <v>159</v>
      </c>
      <c r="Q3" s="30" t="s">
        <v>9</v>
      </c>
      <c r="R3" s="7">
        <f>COUNT(R10:R309)</f>
        <v>0</v>
      </c>
      <c r="S3" s="153" t="s">
        <v>166</v>
      </c>
      <c r="T3" s="154" t="s">
        <v>159</v>
      </c>
      <c r="U3" s="30" t="s">
        <v>9</v>
      </c>
      <c r="V3" s="7">
        <f>COUNT(V10:V309)</f>
        <v>0</v>
      </c>
      <c r="W3" s="153" t="s">
        <v>166</v>
      </c>
      <c r="X3" s="154" t="s">
        <v>159</v>
      </c>
      <c r="Y3" s="30" t="s">
        <v>9</v>
      </c>
      <c r="Z3" s="617" t="s">
        <v>85</v>
      </c>
      <c r="AA3" s="618"/>
      <c r="AB3" s="7">
        <f>COUNT(AB10:AB309)</f>
        <v>0</v>
      </c>
      <c r="AC3" s="153" t="s">
        <v>166</v>
      </c>
      <c r="AD3" s="154" t="s">
        <v>159</v>
      </c>
      <c r="AE3" s="30" t="s">
        <v>9</v>
      </c>
      <c r="AF3" s="7">
        <f>COUNT(AF10:AF309)</f>
        <v>0</v>
      </c>
      <c r="AG3" s="153" t="s">
        <v>166</v>
      </c>
      <c r="AH3" s="154" t="s">
        <v>159</v>
      </c>
      <c r="AI3" s="30" t="s">
        <v>9</v>
      </c>
      <c r="AJ3" s="7">
        <f>COUNT(AJ10:AJ309)</f>
        <v>0</v>
      </c>
      <c r="AK3" s="153" t="s">
        <v>166</v>
      </c>
      <c r="AL3" s="154" t="s">
        <v>159</v>
      </c>
      <c r="AM3" s="30" t="s">
        <v>9</v>
      </c>
      <c r="AN3" s="7">
        <f>COUNT(AN10:AN309)</f>
        <v>0</v>
      </c>
      <c r="AO3" s="153" t="s">
        <v>166</v>
      </c>
      <c r="AP3" s="154" t="s">
        <v>159</v>
      </c>
      <c r="AQ3" s="30" t="s">
        <v>9</v>
      </c>
      <c r="AR3" s="7">
        <f>COUNT(AR10:AR309)</f>
        <v>0</v>
      </c>
      <c r="AS3" s="153" t="s">
        <v>166</v>
      </c>
      <c r="AT3" s="154" t="s">
        <v>159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602"/>
      <c r="B4" s="103"/>
      <c r="C4" s="107" t="s">
        <v>11</v>
      </c>
      <c r="D4" s="11">
        <f>SUM(D10:D309)</f>
        <v>0</v>
      </c>
      <c r="E4" s="155">
        <f>BD69</f>
        <v>155.19999999999999</v>
      </c>
      <c r="F4" s="11">
        <f>SUM(F10:F309)</f>
        <v>0</v>
      </c>
      <c r="G4" s="155">
        <f>BH69</f>
        <v>48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619"/>
      <c r="AA4" s="620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602"/>
      <c r="B5" s="103"/>
      <c r="C5" s="107" t="s">
        <v>15</v>
      </c>
      <c r="D5" s="12" t="str">
        <f>IF((D3&gt;0),D4/D3,"")</f>
        <v/>
      </c>
      <c r="E5" s="160" t="s">
        <v>165</v>
      </c>
      <c r="F5" s="12" t="str">
        <f>IF((F3&gt;0),F4/F3,"")</f>
        <v/>
      </c>
      <c r="G5" s="160" t="s">
        <v>165</v>
      </c>
      <c r="H5" s="12" t="str">
        <f>IF((H3&gt;0),H4/H3,"")</f>
        <v/>
      </c>
      <c r="I5" s="160"/>
      <c r="J5" s="12" t="str">
        <f>IF((J3&gt;0),J4/J3,"")</f>
        <v/>
      </c>
      <c r="K5" s="161">
        <f>BB36</f>
        <v>23.307950310559001</v>
      </c>
      <c r="L5" s="162">
        <f>BB16</f>
        <v>23.58</v>
      </c>
      <c r="M5" s="13" t="s">
        <v>16</v>
      </c>
      <c r="N5" s="12" t="str">
        <f>IF((N3&gt;0),N4/N3,"")</f>
        <v/>
      </c>
      <c r="O5" s="161">
        <f>BE36</f>
        <v>21.634780413931999</v>
      </c>
      <c r="P5" s="162">
        <f>BE16</f>
        <v>22.07</v>
      </c>
      <c r="Q5" s="13" t="s">
        <v>16</v>
      </c>
      <c r="R5" s="12" t="str">
        <f>IF((R3&gt;0),R4/R3,"")</f>
        <v/>
      </c>
      <c r="S5" s="161">
        <f>BH36</f>
        <v>47.947374984412001</v>
      </c>
      <c r="T5" s="162">
        <f>BH16</f>
        <v>46.46</v>
      </c>
      <c r="U5" s="13" t="s">
        <v>16</v>
      </c>
      <c r="V5" s="12" t="str">
        <f>IF((V3&gt;0),V4/V3,"")</f>
        <v/>
      </c>
      <c r="W5" s="161">
        <f>BK36</f>
        <v>46.224559624888997</v>
      </c>
      <c r="X5" s="162">
        <f>BK16</f>
        <v>47.05</v>
      </c>
      <c r="Y5" s="13" t="s">
        <v>16</v>
      </c>
      <c r="Z5" s="619"/>
      <c r="AA5" s="620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BN36</f>
        <v>47.439802802282998</v>
      </c>
      <c r="AH5" s="162">
        <f>BN16</f>
        <v>54.17</v>
      </c>
      <c r="AI5" s="13" t="s">
        <v>16</v>
      </c>
      <c r="AJ5" s="12" t="str">
        <f>IF((AJ3&gt;0),AJ4/AJ3,"")</f>
        <v/>
      </c>
      <c r="AK5" s="161">
        <f>BQ36</f>
        <v>9.0466718466719005</v>
      </c>
      <c r="AL5" s="162">
        <f>BQ16</f>
        <v>8.8000000000000007</v>
      </c>
      <c r="AM5" s="13" t="s">
        <v>16</v>
      </c>
      <c r="AN5" s="12" t="str">
        <f>IF((AN3&gt;0),AN4/AN3,"")</f>
        <v/>
      </c>
      <c r="AO5" s="161">
        <f>BT36</f>
        <v>166.53584953295001</v>
      </c>
      <c r="AP5" s="162">
        <f>BT16</f>
        <v>172.38</v>
      </c>
      <c r="AQ5" s="13" t="s">
        <v>16</v>
      </c>
      <c r="AR5" s="12" t="str">
        <f>IF((AR3&gt;0),AR4/AR3,"")</f>
        <v/>
      </c>
      <c r="AS5" s="161">
        <f>BW36</f>
        <v>11.763788512742</v>
      </c>
      <c r="AT5" s="162">
        <f>BW16</f>
        <v>13.14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603"/>
      <c r="B6" s="104"/>
      <c r="C6" s="108" t="s">
        <v>18</v>
      </c>
      <c r="D6" s="15" t="str">
        <f>IF((D3&gt;0),STDEV(D10:D309),"")</f>
        <v/>
      </c>
      <c r="E6" s="163">
        <f>BE69</f>
        <v>155</v>
      </c>
      <c r="F6" s="15" t="str">
        <f>IF((F3&gt;0),STDEV(F10:F309),"")</f>
        <v/>
      </c>
      <c r="G6" s="163">
        <f>BI69</f>
        <v>47.5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BC36</f>
        <v>4.6697040926167004</v>
      </c>
      <c r="L6" s="165">
        <f>BC16</f>
        <v>4.66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BF36</f>
        <v>5.9180214580361001</v>
      </c>
      <c r="P6" s="165">
        <f>BF16</f>
        <v>5.52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BI36</f>
        <v>10.838630137066</v>
      </c>
      <c r="T6" s="165">
        <f>BI16</f>
        <v>10.1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BL36</f>
        <v>6.8780254810306003</v>
      </c>
      <c r="X6" s="165">
        <f>BL16</f>
        <v>6.62</v>
      </c>
      <c r="Y6" s="16" t="e">
        <f>IF(V5-X5&gt;0,"↑",IF(V5-X5&lt;0,"↓","±"))</f>
        <v>#VALUE!</v>
      </c>
      <c r="Z6" s="621"/>
      <c r="AA6" s="622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BO36</f>
        <v>18.706043387950999</v>
      </c>
      <c r="AH6" s="165">
        <f>BO16</f>
        <v>20.52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BR36</f>
        <v>0.93495208731620005</v>
      </c>
      <c r="AL6" s="165">
        <f>BR16</f>
        <v>0.79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BU36</f>
        <v>25.610979525984</v>
      </c>
      <c r="AP6" s="165">
        <f>BU16</f>
        <v>24.02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BX36</f>
        <v>4.0490421494571001</v>
      </c>
      <c r="AT6" s="165">
        <f>BX16</f>
        <v>4.42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613" t="s">
        <v>20</v>
      </c>
      <c r="B7" s="588" t="s">
        <v>21</v>
      </c>
      <c r="C7" s="615" t="s">
        <v>86</v>
      </c>
      <c r="D7" s="588" t="s">
        <v>22</v>
      </c>
      <c r="E7" s="588">
        <v>0</v>
      </c>
      <c r="F7" s="588" t="s">
        <v>22</v>
      </c>
      <c r="G7" s="588" t="s">
        <v>23</v>
      </c>
      <c r="H7" s="588" t="s">
        <v>22</v>
      </c>
      <c r="I7" s="588" t="s">
        <v>23</v>
      </c>
      <c r="J7" s="598" t="s">
        <v>22</v>
      </c>
      <c r="K7" s="588" t="s">
        <v>23</v>
      </c>
      <c r="L7" s="588" t="s">
        <v>24</v>
      </c>
      <c r="M7" s="588" t="s">
        <v>25</v>
      </c>
      <c r="N7" s="598" t="s">
        <v>22</v>
      </c>
      <c r="O7" s="588" t="s">
        <v>23</v>
      </c>
      <c r="P7" s="588" t="s">
        <v>24</v>
      </c>
      <c r="Q7" s="588" t="s">
        <v>25</v>
      </c>
      <c r="R7" s="598" t="s">
        <v>22</v>
      </c>
      <c r="S7" s="588" t="s">
        <v>23</v>
      </c>
      <c r="T7" s="588" t="s">
        <v>24</v>
      </c>
      <c r="U7" s="588" t="s">
        <v>25</v>
      </c>
      <c r="V7" s="598" t="s">
        <v>22</v>
      </c>
      <c r="W7" s="588" t="s">
        <v>23</v>
      </c>
      <c r="X7" s="588" t="s">
        <v>24</v>
      </c>
      <c r="Y7" s="588" t="s">
        <v>25</v>
      </c>
      <c r="Z7" s="623" t="s">
        <v>22</v>
      </c>
      <c r="AA7" s="623"/>
      <c r="AB7" s="109" t="s">
        <v>22</v>
      </c>
      <c r="AC7" s="588" t="s">
        <v>23</v>
      </c>
      <c r="AD7" s="588" t="s">
        <v>24</v>
      </c>
      <c r="AE7" s="588" t="s">
        <v>25</v>
      </c>
      <c r="AF7" s="598" t="s">
        <v>22</v>
      </c>
      <c r="AG7" s="588" t="s">
        <v>23</v>
      </c>
      <c r="AH7" s="588" t="s">
        <v>24</v>
      </c>
      <c r="AI7" s="588" t="s">
        <v>25</v>
      </c>
      <c r="AJ7" s="598" t="s">
        <v>22</v>
      </c>
      <c r="AK7" s="588" t="s">
        <v>23</v>
      </c>
      <c r="AL7" s="588" t="s">
        <v>24</v>
      </c>
      <c r="AM7" s="588" t="s">
        <v>25</v>
      </c>
      <c r="AN7" s="598" t="s">
        <v>22</v>
      </c>
      <c r="AO7" s="588" t="s">
        <v>23</v>
      </c>
      <c r="AP7" s="588" t="s">
        <v>24</v>
      </c>
      <c r="AQ7" s="588" t="s">
        <v>25</v>
      </c>
      <c r="AR7" s="598" t="s">
        <v>22</v>
      </c>
      <c r="AS7" s="588" t="s">
        <v>23</v>
      </c>
      <c r="AT7" s="588" t="s">
        <v>24</v>
      </c>
      <c r="AU7" s="590" t="s">
        <v>25</v>
      </c>
      <c r="AV7" s="592" t="s">
        <v>26</v>
      </c>
      <c r="AW7" s="592" t="s">
        <v>27</v>
      </c>
      <c r="AX7" s="594"/>
    </row>
    <row r="8" spans="1:76" s="6" customFormat="1" ht="12" customHeight="1" thickBot="1">
      <c r="A8" s="614"/>
      <c r="B8" s="589"/>
      <c r="C8" s="616"/>
      <c r="D8" s="589"/>
      <c r="E8" s="589"/>
      <c r="F8" s="589"/>
      <c r="G8" s="589"/>
      <c r="H8" s="589"/>
      <c r="I8" s="589"/>
      <c r="J8" s="599"/>
      <c r="K8" s="589"/>
      <c r="L8" s="589"/>
      <c r="M8" s="589"/>
      <c r="N8" s="599"/>
      <c r="O8" s="589"/>
      <c r="P8" s="589"/>
      <c r="Q8" s="589"/>
      <c r="R8" s="599"/>
      <c r="S8" s="589"/>
      <c r="T8" s="589"/>
      <c r="U8" s="589"/>
      <c r="V8" s="599"/>
      <c r="W8" s="589"/>
      <c r="X8" s="589"/>
      <c r="Y8" s="589"/>
      <c r="Z8" s="94" t="s">
        <v>87</v>
      </c>
      <c r="AA8" s="94" t="s">
        <v>88</v>
      </c>
      <c r="AB8" s="95" t="s">
        <v>88</v>
      </c>
      <c r="AC8" s="589"/>
      <c r="AD8" s="589"/>
      <c r="AE8" s="589"/>
      <c r="AF8" s="599"/>
      <c r="AG8" s="589"/>
      <c r="AH8" s="589"/>
      <c r="AI8" s="589"/>
      <c r="AJ8" s="599"/>
      <c r="AK8" s="589"/>
      <c r="AL8" s="589"/>
      <c r="AM8" s="589"/>
      <c r="AN8" s="599"/>
      <c r="AO8" s="589"/>
      <c r="AP8" s="589"/>
      <c r="AQ8" s="589"/>
      <c r="AR8" s="599"/>
      <c r="AS8" s="589"/>
      <c r="AT8" s="589"/>
      <c r="AU8" s="591"/>
      <c r="AV8" s="593"/>
      <c r="AW8" s="593"/>
      <c r="AX8" s="595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596" t="s">
        <v>97</v>
      </c>
      <c r="AX9" s="597"/>
      <c r="AZ9" s="297" t="s">
        <v>161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587" t="str">
        <f>IF(AND(J10&lt;&gt;0,N10&lt;&gt;0,R10&lt;&gt;0,V10&lt;&gt;0,(OR(AB10&lt;&gt;0,AF10&lt;&gt;0)),AJ10&lt;&gt;0,AN10&lt;&gt;0,AR10&lt;&gt;0),VLOOKUP(AV10,$AV$311:$AW$315,2),"")</f>
        <v/>
      </c>
      <c r="AX10" s="587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587" t="str">
        <f t="shared" ref="AW11:AW74" si="30">IF(AND(J11&lt;&gt;0,N11&lt;&gt;0,R11&lt;&gt;0,V11&lt;&gt;0,(OR(AB11&lt;&gt;0,AF11&lt;&gt;0)),AJ11&lt;&gt;0,AN11&lt;&gt;0,AR11&lt;&gt;0),VLOOKUP(AV11,$AV$311:$AW$315,2),"")</f>
        <v/>
      </c>
      <c r="AX11" s="587"/>
      <c r="AZ11" s="629" t="s">
        <v>29</v>
      </c>
      <c r="BA11" s="631" t="s">
        <v>41</v>
      </c>
      <c r="BB11" s="628"/>
      <c r="BC11" s="632"/>
      <c r="BD11" s="627" t="s">
        <v>42</v>
      </c>
      <c r="BE11" s="628"/>
      <c r="BF11" s="633"/>
      <c r="BG11" s="627" t="s">
        <v>43</v>
      </c>
      <c r="BH11" s="628"/>
      <c r="BI11" s="632"/>
      <c r="BJ11" s="627" t="s">
        <v>44</v>
      </c>
      <c r="BK11" s="628"/>
      <c r="BL11" s="633"/>
      <c r="BM11" s="624" t="s">
        <v>45</v>
      </c>
      <c r="BN11" s="625"/>
      <c r="BO11" s="634"/>
      <c r="BP11" s="627" t="s">
        <v>46</v>
      </c>
      <c r="BQ11" s="628"/>
      <c r="BR11" s="633"/>
      <c r="BS11" s="627" t="s">
        <v>47</v>
      </c>
      <c r="BT11" s="628"/>
      <c r="BU11" s="632"/>
      <c r="BV11" s="627" t="s">
        <v>94</v>
      </c>
      <c r="BW11" s="628"/>
      <c r="BX11" s="633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587" t="str">
        <f t="shared" si="30"/>
        <v/>
      </c>
      <c r="AX12" s="587"/>
      <c r="AZ12" s="630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587" t="str">
        <f t="shared" si="30"/>
        <v/>
      </c>
      <c r="AX13" s="587"/>
      <c r="AZ13" s="293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587" t="str">
        <f t="shared" si="30"/>
        <v/>
      </c>
      <c r="AX14" s="587"/>
      <c r="AZ14" s="294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587" t="str">
        <f t="shared" si="30"/>
        <v/>
      </c>
      <c r="AX15" s="587"/>
      <c r="AZ15" s="58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587" t="str">
        <f t="shared" si="30"/>
        <v/>
      </c>
      <c r="AX16" s="587"/>
      <c r="AZ16" s="57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587" t="str">
        <f t="shared" si="30"/>
        <v/>
      </c>
      <c r="AX17" s="587"/>
      <c r="AZ17" s="293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587" t="str">
        <f t="shared" si="30"/>
        <v/>
      </c>
      <c r="AX18" s="587"/>
      <c r="AZ18" s="57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587" t="str">
        <f t="shared" si="30"/>
        <v/>
      </c>
      <c r="AX19" s="587"/>
      <c r="AZ19" s="293" t="s">
        <v>75</v>
      </c>
      <c r="BA19" s="183">
        <v>1265</v>
      </c>
      <c r="BB19" s="184">
        <v>37.22</v>
      </c>
      <c r="BC19" s="185">
        <v>6.93</v>
      </c>
      <c r="BD19" s="186">
        <v>1261</v>
      </c>
      <c r="BE19" s="184">
        <v>28.63</v>
      </c>
      <c r="BF19" s="187">
        <v>5.6</v>
      </c>
      <c r="BG19" s="188">
        <v>1236</v>
      </c>
      <c r="BH19" s="184">
        <v>48.81</v>
      </c>
      <c r="BI19" s="185">
        <v>11.51</v>
      </c>
      <c r="BJ19" s="186">
        <v>1235</v>
      </c>
      <c r="BK19" s="184">
        <v>56.71</v>
      </c>
      <c r="BL19" s="187">
        <v>6.91</v>
      </c>
      <c r="BM19" s="188">
        <v>953</v>
      </c>
      <c r="BN19" s="184">
        <v>84.26</v>
      </c>
      <c r="BO19" s="185">
        <v>23.91</v>
      </c>
      <c r="BP19" s="189">
        <v>1258</v>
      </c>
      <c r="BQ19" s="184">
        <v>7.42</v>
      </c>
      <c r="BR19" s="190">
        <v>0.62</v>
      </c>
      <c r="BS19" s="191">
        <v>1223</v>
      </c>
      <c r="BT19" s="184">
        <v>222.51</v>
      </c>
      <c r="BU19" s="192">
        <v>23.61</v>
      </c>
      <c r="BV19" s="189">
        <v>1240</v>
      </c>
      <c r="BW19" s="184">
        <v>24.23</v>
      </c>
      <c r="BX19" s="190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587" t="str">
        <f t="shared" si="30"/>
        <v/>
      </c>
      <c r="AX20" s="587"/>
      <c r="AZ20" s="57" t="s">
        <v>74</v>
      </c>
      <c r="BA20" s="193">
        <v>1254</v>
      </c>
      <c r="BB20" s="194">
        <v>25.44</v>
      </c>
      <c r="BC20" s="195">
        <v>4.6100000000000003</v>
      </c>
      <c r="BD20" s="196">
        <v>1246</v>
      </c>
      <c r="BE20" s="194">
        <v>22.4</v>
      </c>
      <c r="BF20" s="197">
        <v>5.66</v>
      </c>
      <c r="BG20" s="198">
        <v>1227</v>
      </c>
      <c r="BH20" s="194">
        <v>48.27</v>
      </c>
      <c r="BI20" s="195">
        <v>10.220000000000001</v>
      </c>
      <c r="BJ20" s="196">
        <v>1217</v>
      </c>
      <c r="BK20" s="194">
        <v>48.52</v>
      </c>
      <c r="BL20" s="197">
        <v>6.12</v>
      </c>
      <c r="BM20" s="198">
        <v>952</v>
      </c>
      <c r="BN20" s="194">
        <v>48.74</v>
      </c>
      <c r="BO20" s="195">
        <v>18.05</v>
      </c>
      <c r="BP20" s="199">
        <v>1245</v>
      </c>
      <c r="BQ20" s="194">
        <v>8.8699999999999992</v>
      </c>
      <c r="BR20" s="200">
        <v>0.77</v>
      </c>
      <c r="BS20" s="201">
        <v>1219</v>
      </c>
      <c r="BT20" s="194">
        <v>172.52</v>
      </c>
      <c r="BU20" s="202">
        <v>22.57</v>
      </c>
      <c r="BV20" s="199">
        <v>1226</v>
      </c>
      <c r="BW20" s="194">
        <v>13.8</v>
      </c>
      <c r="BX20" s="200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587" t="str">
        <f t="shared" si="30"/>
        <v/>
      </c>
      <c r="AX21" s="587"/>
      <c r="AZ21" s="293" t="s">
        <v>77</v>
      </c>
      <c r="BA21" s="203">
        <v>1254</v>
      </c>
      <c r="BB21" s="204">
        <v>39.22</v>
      </c>
      <c r="BC21" s="205">
        <v>7.43</v>
      </c>
      <c r="BD21" s="206">
        <v>1253</v>
      </c>
      <c r="BE21" s="204">
        <v>30.19</v>
      </c>
      <c r="BF21" s="207">
        <v>5.97</v>
      </c>
      <c r="BG21" s="208">
        <v>1224</v>
      </c>
      <c r="BH21" s="204">
        <v>51.06</v>
      </c>
      <c r="BI21" s="205">
        <v>11.31</v>
      </c>
      <c r="BJ21" s="206">
        <v>1227</v>
      </c>
      <c r="BK21" s="204">
        <v>58.19</v>
      </c>
      <c r="BL21" s="207">
        <v>7.56</v>
      </c>
      <c r="BM21" s="208">
        <v>918</v>
      </c>
      <c r="BN21" s="204">
        <v>89.56</v>
      </c>
      <c r="BO21" s="205">
        <v>26</v>
      </c>
      <c r="BP21" s="209">
        <v>1242</v>
      </c>
      <c r="BQ21" s="204">
        <v>7.25</v>
      </c>
      <c r="BR21" s="210">
        <v>0.57999999999999996</v>
      </c>
      <c r="BS21" s="211">
        <v>1219</v>
      </c>
      <c r="BT21" s="204">
        <v>227.42</v>
      </c>
      <c r="BU21" s="212">
        <v>24.31</v>
      </c>
      <c r="BV21" s="209">
        <v>1225</v>
      </c>
      <c r="BW21" s="204">
        <v>25.77</v>
      </c>
      <c r="BX21" s="210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587" t="str">
        <f t="shared" si="30"/>
        <v/>
      </c>
      <c r="AX22" s="587"/>
      <c r="AZ22" s="57" t="s">
        <v>76</v>
      </c>
      <c r="BA22" s="213">
        <v>1250</v>
      </c>
      <c r="BB22" s="214">
        <v>26.23</v>
      </c>
      <c r="BC22" s="215">
        <v>4.5999999999999996</v>
      </c>
      <c r="BD22" s="216">
        <v>1242</v>
      </c>
      <c r="BE22" s="214">
        <v>23.77</v>
      </c>
      <c r="BF22" s="217">
        <v>5.99</v>
      </c>
      <c r="BG22" s="218">
        <v>1222</v>
      </c>
      <c r="BH22" s="214">
        <v>49.82</v>
      </c>
      <c r="BI22" s="215">
        <v>10.64</v>
      </c>
      <c r="BJ22" s="216">
        <v>1219</v>
      </c>
      <c r="BK22" s="214">
        <v>49.45</v>
      </c>
      <c r="BL22" s="217">
        <v>6.45</v>
      </c>
      <c r="BM22" s="218">
        <v>923</v>
      </c>
      <c r="BN22" s="214">
        <v>51.81</v>
      </c>
      <c r="BO22" s="215">
        <v>19.829999999999998</v>
      </c>
      <c r="BP22" s="219">
        <v>1223</v>
      </c>
      <c r="BQ22" s="220">
        <v>8.7899999999999991</v>
      </c>
      <c r="BR22" s="221">
        <v>0.78</v>
      </c>
      <c r="BS22" s="222">
        <v>1221</v>
      </c>
      <c r="BT22" s="220">
        <v>175.76</v>
      </c>
      <c r="BU22" s="223">
        <v>22.02</v>
      </c>
      <c r="BV22" s="219">
        <v>1219</v>
      </c>
      <c r="BW22" s="220">
        <v>14.47</v>
      </c>
      <c r="BX22" s="221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587" t="str">
        <f t="shared" si="30"/>
        <v/>
      </c>
      <c r="AX23" s="587"/>
      <c r="AZ23" s="293" t="s">
        <v>79</v>
      </c>
      <c r="BA23" s="183">
        <v>1257</v>
      </c>
      <c r="BB23" s="184">
        <v>41.01</v>
      </c>
      <c r="BC23" s="185">
        <v>8.06</v>
      </c>
      <c r="BD23" s="186">
        <v>1258</v>
      </c>
      <c r="BE23" s="184">
        <v>31.46</v>
      </c>
      <c r="BF23" s="187">
        <v>6.1</v>
      </c>
      <c r="BG23" s="188">
        <v>1224</v>
      </c>
      <c r="BH23" s="184">
        <v>52.88</v>
      </c>
      <c r="BI23" s="185">
        <v>11.33</v>
      </c>
      <c r="BJ23" s="186">
        <v>1225</v>
      </c>
      <c r="BK23" s="184">
        <v>58.8</v>
      </c>
      <c r="BL23" s="187">
        <v>8.6199999999999992</v>
      </c>
      <c r="BM23" s="188">
        <v>929</v>
      </c>
      <c r="BN23" s="184">
        <v>90.8</v>
      </c>
      <c r="BO23" s="185">
        <v>26.57</v>
      </c>
      <c r="BP23" s="189">
        <v>125</v>
      </c>
      <c r="BQ23" s="184">
        <v>7.15</v>
      </c>
      <c r="BR23" s="190">
        <v>0.75</v>
      </c>
      <c r="BS23" s="191">
        <v>1226</v>
      </c>
      <c r="BT23" s="184">
        <v>231.86</v>
      </c>
      <c r="BU23" s="192">
        <v>24.7</v>
      </c>
      <c r="BV23" s="189">
        <v>1225</v>
      </c>
      <c r="BW23" s="184">
        <v>26.69</v>
      </c>
      <c r="BX23" s="190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587" t="str">
        <f t="shared" si="30"/>
        <v/>
      </c>
      <c r="AX24" s="587"/>
      <c r="AZ24" s="57" t="s">
        <v>78</v>
      </c>
      <c r="BA24" s="213">
        <v>1252</v>
      </c>
      <c r="BB24" s="214">
        <v>26.65</v>
      </c>
      <c r="BC24" s="215">
        <v>5.35</v>
      </c>
      <c r="BD24" s="216">
        <v>1243</v>
      </c>
      <c r="BE24" s="214">
        <v>23.91</v>
      </c>
      <c r="BF24" s="217">
        <v>6.48</v>
      </c>
      <c r="BG24" s="218">
        <v>1217</v>
      </c>
      <c r="BH24" s="214">
        <v>51.13</v>
      </c>
      <c r="BI24" s="215">
        <v>10.220000000000001</v>
      </c>
      <c r="BJ24" s="216">
        <v>1219</v>
      </c>
      <c r="BK24" s="214">
        <v>49.16</v>
      </c>
      <c r="BL24" s="217">
        <v>7.24</v>
      </c>
      <c r="BM24" s="218">
        <v>927</v>
      </c>
      <c r="BN24" s="214">
        <v>51.13</v>
      </c>
      <c r="BO24" s="215">
        <v>20.25</v>
      </c>
      <c r="BP24" s="219">
        <v>1225</v>
      </c>
      <c r="BQ24" s="220">
        <v>8.83</v>
      </c>
      <c r="BR24" s="221">
        <v>0.85</v>
      </c>
      <c r="BS24" s="222">
        <v>1223</v>
      </c>
      <c r="BT24" s="220">
        <v>174.77</v>
      </c>
      <c r="BU24" s="223">
        <v>22.72</v>
      </c>
      <c r="BV24" s="219">
        <v>1217</v>
      </c>
      <c r="BW24" s="220">
        <v>14.64</v>
      </c>
      <c r="BX24" s="221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587" t="str">
        <f t="shared" si="30"/>
        <v/>
      </c>
      <c r="AX25" s="587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587" t="str">
        <f t="shared" si="30"/>
        <v/>
      </c>
      <c r="AX26" s="587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587" t="str">
        <f t="shared" si="30"/>
        <v/>
      </c>
      <c r="AX27" s="58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587" t="str">
        <f t="shared" si="30"/>
        <v/>
      </c>
      <c r="AX28" s="58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587" t="str">
        <f t="shared" si="30"/>
        <v/>
      </c>
      <c r="AX29" s="587"/>
      <c r="AZ29" s="55" t="s">
        <v>160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587" t="str">
        <f t="shared" si="30"/>
        <v/>
      </c>
      <c r="AX30" s="587"/>
      <c r="AZ30" s="31" t="s">
        <v>162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587" t="str">
        <f t="shared" si="30"/>
        <v/>
      </c>
      <c r="AX31" s="587"/>
      <c r="AZ31" s="637" t="s">
        <v>29</v>
      </c>
      <c r="BA31" s="631" t="s">
        <v>41</v>
      </c>
      <c r="BB31" s="628"/>
      <c r="BC31" s="628"/>
      <c r="BD31" s="627" t="s">
        <v>42</v>
      </c>
      <c r="BE31" s="628"/>
      <c r="BF31" s="632"/>
      <c r="BG31" s="627" t="s">
        <v>43</v>
      </c>
      <c r="BH31" s="628"/>
      <c r="BI31" s="628"/>
      <c r="BJ31" s="627" t="s">
        <v>44</v>
      </c>
      <c r="BK31" s="628"/>
      <c r="BL31" s="633"/>
      <c r="BM31" s="624" t="s">
        <v>45</v>
      </c>
      <c r="BN31" s="625"/>
      <c r="BO31" s="626"/>
      <c r="BP31" s="627" t="s">
        <v>46</v>
      </c>
      <c r="BQ31" s="628"/>
      <c r="BR31" s="628"/>
      <c r="BS31" s="632" t="s">
        <v>47</v>
      </c>
      <c r="BT31" s="635"/>
      <c r="BU31" s="636"/>
      <c r="BV31" s="627" t="s">
        <v>94</v>
      </c>
      <c r="BW31" s="628"/>
      <c r="BX31" s="633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587" t="str">
        <f t="shared" si="30"/>
        <v/>
      </c>
      <c r="AX32" s="587"/>
      <c r="AZ32" s="638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587" t="str">
        <f t="shared" si="30"/>
        <v/>
      </c>
      <c r="AX33" s="587"/>
      <c r="AZ33" s="262" t="s">
        <v>123</v>
      </c>
      <c r="BA33" s="322">
        <v>8588</v>
      </c>
      <c r="BB33" s="324">
        <v>24.051932929669</v>
      </c>
      <c r="BC33" s="325">
        <v>6.5766776342930999</v>
      </c>
      <c r="BD33" s="328">
        <v>8500</v>
      </c>
      <c r="BE33" s="329">
        <v>23.272235294118001</v>
      </c>
      <c r="BF33" s="330">
        <v>6.223435581166</v>
      </c>
      <c r="BG33" s="322">
        <v>8513</v>
      </c>
      <c r="BH33" s="324">
        <v>42.233525196758002</v>
      </c>
      <c r="BI33" s="325">
        <v>10.912931600496</v>
      </c>
      <c r="BJ33" s="322">
        <v>8493</v>
      </c>
      <c r="BK33" s="324">
        <v>48.637348404568002</v>
      </c>
      <c r="BL33" s="325">
        <v>8.1454557571692003</v>
      </c>
      <c r="BM33" s="322">
        <v>8355</v>
      </c>
      <c r="BN33" s="324">
        <v>61.847755834829002</v>
      </c>
      <c r="BO33" s="325">
        <v>24.343017824602999</v>
      </c>
      <c r="BP33" s="322">
        <v>8415</v>
      </c>
      <c r="BQ33" s="324">
        <v>8.6351277480688999</v>
      </c>
      <c r="BR33" s="325">
        <v>1.0550464059308999</v>
      </c>
      <c r="BS33" s="322">
        <v>8482</v>
      </c>
      <c r="BT33" s="329">
        <v>181.49587361471001</v>
      </c>
      <c r="BU33" s="330">
        <v>29.383847413289999</v>
      </c>
      <c r="BV33" s="322">
        <v>8468</v>
      </c>
      <c r="BW33" s="324">
        <v>17.392182333491</v>
      </c>
      <c r="BX33" s="325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587" t="str">
        <f t="shared" si="30"/>
        <v/>
      </c>
      <c r="AX34" s="587"/>
      <c r="AZ34" s="66" t="s">
        <v>124</v>
      </c>
      <c r="BA34" s="323">
        <v>8363</v>
      </c>
      <c r="BB34" s="326">
        <v>21.321535334210001</v>
      </c>
      <c r="BC34" s="327">
        <v>4.6739722593286999</v>
      </c>
      <c r="BD34" s="323">
        <v>8261</v>
      </c>
      <c r="BE34" s="326">
        <v>19.815760803777</v>
      </c>
      <c r="BF34" s="327">
        <v>5.8390601330773997</v>
      </c>
      <c r="BG34" s="323">
        <v>8332</v>
      </c>
      <c r="BH34" s="326">
        <v>45.112337974075999</v>
      </c>
      <c r="BI34" s="327">
        <v>10.788140234084</v>
      </c>
      <c r="BJ34" s="331">
        <v>8289</v>
      </c>
      <c r="BK34" s="332">
        <v>44.227771745687001</v>
      </c>
      <c r="BL34" s="333">
        <v>6.8081292162185001</v>
      </c>
      <c r="BM34" s="331">
        <v>8090</v>
      </c>
      <c r="BN34" s="332">
        <v>42.298640296663002</v>
      </c>
      <c r="BO34" s="333">
        <v>18.133822418901001</v>
      </c>
      <c r="BP34" s="331">
        <v>8184</v>
      </c>
      <c r="BQ34" s="332">
        <v>9.2886485826001994</v>
      </c>
      <c r="BR34" s="333">
        <v>0.92885074783779997</v>
      </c>
      <c r="BS34" s="331">
        <v>8232</v>
      </c>
      <c r="BT34" s="332">
        <v>160.41314382895999</v>
      </c>
      <c r="BU34" s="333">
        <v>26.304567117244002</v>
      </c>
      <c r="BV34" s="323">
        <v>8243</v>
      </c>
      <c r="BW34" s="326">
        <v>10.459177483926</v>
      </c>
      <c r="BX34" s="327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587" t="str">
        <f t="shared" si="30"/>
        <v/>
      </c>
      <c r="AX35" s="587"/>
      <c r="AZ35" s="263" t="s">
        <v>125</v>
      </c>
      <c r="BA35" s="328">
        <v>8206</v>
      </c>
      <c r="BB35" s="329">
        <v>29.742261759687999</v>
      </c>
      <c r="BC35" s="330">
        <v>7.4080994232944999</v>
      </c>
      <c r="BD35" s="322">
        <v>8114</v>
      </c>
      <c r="BE35" s="324">
        <v>26.626941089475</v>
      </c>
      <c r="BF35" s="325">
        <v>6.2530332900910004</v>
      </c>
      <c r="BG35" s="322">
        <v>8158</v>
      </c>
      <c r="BH35" s="324">
        <v>47.178107379259998</v>
      </c>
      <c r="BI35" s="325">
        <v>11.515409666994</v>
      </c>
      <c r="BJ35" s="322">
        <v>8054</v>
      </c>
      <c r="BK35" s="324">
        <v>52.701142289545999</v>
      </c>
      <c r="BL35" s="325">
        <v>8.1967126511319996</v>
      </c>
      <c r="BM35" s="322">
        <v>7958</v>
      </c>
      <c r="BN35" s="324">
        <v>75.160467454133993</v>
      </c>
      <c r="BO35" s="325">
        <v>25.454407620181001</v>
      </c>
      <c r="BP35" s="322">
        <v>8015</v>
      </c>
      <c r="BQ35" s="324">
        <v>8.0096693699313999</v>
      </c>
      <c r="BR35" s="325">
        <v>0.9016954764206</v>
      </c>
      <c r="BS35" s="322">
        <v>8065</v>
      </c>
      <c r="BT35" s="324">
        <v>200.34742715437</v>
      </c>
      <c r="BU35" s="325">
        <v>30.273051587506</v>
      </c>
      <c r="BV35" s="322">
        <v>8058</v>
      </c>
      <c r="BW35" s="324">
        <v>20.211715065772999</v>
      </c>
      <c r="BX35" s="325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587" t="str">
        <f t="shared" si="30"/>
        <v/>
      </c>
      <c r="AX36" s="587"/>
      <c r="AZ36" s="64" t="s">
        <v>126</v>
      </c>
      <c r="BA36" s="331">
        <v>8050</v>
      </c>
      <c r="BB36" s="332">
        <v>23.307950310559001</v>
      </c>
      <c r="BC36" s="333">
        <v>4.6697040926167004</v>
      </c>
      <c r="BD36" s="323">
        <v>7924</v>
      </c>
      <c r="BE36" s="326">
        <v>21.634780413931999</v>
      </c>
      <c r="BF36" s="327">
        <v>5.9180214580361001</v>
      </c>
      <c r="BG36" s="323">
        <v>8019</v>
      </c>
      <c r="BH36" s="326">
        <v>47.947374984412001</v>
      </c>
      <c r="BI36" s="327">
        <v>10.838630137066</v>
      </c>
      <c r="BJ36" s="323">
        <v>7891</v>
      </c>
      <c r="BK36" s="326">
        <v>46.224559624888997</v>
      </c>
      <c r="BL36" s="327">
        <v>6.8780254810306003</v>
      </c>
      <c r="BM36" s="323">
        <v>7708</v>
      </c>
      <c r="BN36" s="326">
        <v>47.439802802282998</v>
      </c>
      <c r="BO36" s="327">
        <v>18.706043387950999</v>
      </c>
      <c r="BP36" s="323">
        <v>7722</v>
      </c>
      <c r="BQ36" s="326">
        <v>9.0466718466719005</v>
      </c>
      <c r="BR36" s="327">
        <v>0.93495208731620005</v>
      </c>
      <c r="BS36" s="323">
        <v>7922</v>
      </c>
      <c r="BT36" s="326">
        <v>166.53584953295001</v>
      </c>
      <c r="BU36" s="327">
        <v>25.610979525984</v>
      </c>
      <c r="BV36" s="323">
        <v>7887</v>
      </c>
      <c r="BW36" s="326">
        <v>11.763788512742</v>
      </c>
      <c r="BX36" s="327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587" t="str">
        <f t="shared" si="30"/>
        <v/>
      </c>
      <c r="AX37" s="587"/>
      <c r="AZ37" s="262" t="s">
        <v>127</v>
      </c>
      <c r="BA37" s="322">
        <v>8628</v>
      </c>
      <c r="BB37" s="324">
        <v>34.394529439035999</v>
      </c>
      <c r="BC37" s="325">
        <v>7.6595053062074996</v>
      </c>
      <c r="BD37" s="322">
        <v>8513</v>
      </c>
      <c r="BE37" s="324">
        <v>28.690590861036</v>
      </c>
      <c r="BF37" s="325">
        <v>6.4402164712395003</v>
      </c>
      <c r="BG37" s="322">
        <v>8569</v>
      </c>
      <c r="BH37" s="324">
        <v>50.877581981561001</v>
      </c>
      <c r="BI37" s="325">
        <v>11.798992381979</v>
      </c>
      <c r="BJ37" s="322">
        <v>8491</v>
      </c>
      <c r="BK37" s="324">
        <v>55.165351548699</v>
      </c>
      <c r="BL37" s="325">
        <v>8.2764360073038006</v>
      </c>
      <c r="BM37" s="322">
        <v>8259</v>
      </c>
      <c r="BN37" s="324">
        <v>81.906162973725998</v>
      </c>
      <c r="BO37" s="325">
        <v>26.116382302969999</v>
      </c>
      <c r="BP37" s="322">
        <v>8323</v>
      </c>
      <c r="BQ37" s="324">
        <v>7.6090111738555999</v>
      </c>
      <c r="BR37" s="325">
        <v>0.81617452238639998</v>
      </c>
      <c r="BS37" s="328">
        <v>8502</v>
      </c>
      <c r="BT37" s="329">
        <v>213.17689955304999</v>
      </c>
      <c r="BU37" s="330">
        <v>29.647194068114999</v>
      </c>
      <c r="BV37" s="322">
        <v>8460</v>
      </c>
      <c r="BW37" s="324">
        <v>22.733687943262002</v>
      </c>
      <c r="BX37" s="325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587" t="str">
        <f t="shared" si="30"/>
        <v/>
      </c>
      <c r="AX38" s="587"/>
      <c r="AZ38" s="64" t="s">
        <v>128</v>
      </c>
      <c r="BA38" s="323">
        <v>7943</v>
      </c>
      <c r="BB38" s="326">
        <v>24.563389147677</v>
      </c>
      <c r="BC38" s="327">
        <v>4.7965119110385999</v>
      </c>
      <c r="BD38" s="323">
        <v>7824</v>
      </c>
      <c r="BE38" s="326">
        <v>22.504729038855</v>
      </c>
      <c r="BF38" s="327">
        <v>6.4209947511239998</v>
      </c>
      <c r="BG38" s="323">
        <v>7902</v>
      </c>
      <c r="BH38" s="326">
        <v>49.862946089597997</v>
      </c>
      <c r="BI38" s="327">
        <v>11.205723008813001</v>
      </c>
      <c r="BJ38" s="323">
        <v>7798</v>
      </c>
      <c r="BK38" s="326">
        <v>46.403693254681002</v>
      </c>
      <c r="BL38" s="327">
        <v>7.0184093808024004</v>
      </c>
      <c r="BM38" s="323">
        <v>7545</v>
      </c>
      <c r="BN38" s="326">
        <v>47.329622266401998</v>
      </c>
      <c r="BO38" s="327">
        <v>18.564628840488002</v>
      </c>
      <c r="BP38" s="323">
        <v>7580</v>
      </c>
      <c r="BQ38" s="326">
        <v>8.9857387862797005</v>
      </c>
      <c r="BR38" s="327">
        <v>0.92273110422140003</v>
      </c>
      <c r="BS38" s="331">
        <v>7797</v>
      </c>
      <c r="BT38" s="332">
        <v>166.69693471848001</v>
      </c>
      <c r="BU38" s="333">
        <v>26.152841541017001</v>
      </c>
      <c r="BV38" s="323">
        <v>7785</v>
      </c>
      <c r="BW38" s="326">
        <v>12.564804110469</v>
      </c>
      <c r="BX38" s="327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587" t="str">
        <f t="shared" si="30"/>
        <v/>
      </c>
      <c r="AX39" s="587"/>
      <c r="AZ39" s="262" t="s">
        <v>75</v>
      </c>
      <c r="BA39" s="446">
        <v>5891</v>
      </c>
      <c r="BB39" s="447">
        <v>36.844678322865001</v>
      </c>
      <c r="BC39" s="448">
        <v>6.9970995769593998</v>
      </c>
      <c r="BD39" s="446">
        <v>5866</v>
      </c>
      <c r="BE39" s="447">
        <v>28.038356631435001</v>
      </c>
      <c r="BF39" s="448">
        <v>5.7482028735824002</v>
      </c>
      <c r="BG39" s="449">
        <v>5865</v>
      </c>
      <c r="BH39" s="447">
        <v>50.668371696504998</v>
      </c>
      <c r="BI39" s="450">
        <v>11.563971656647</v>
      </c>
      <c r="BJ39" s="446">
        <v>5845</v>
      </c>
      <c r="BK39" s="447">
        <v>56.959965782719998</v>
      </c>
      <c r="BL39" s="448">
        <v>7.1423464586348997</v>
      </c>
      <c r="BM39" s="442">
        <v>5253</v>
      </c>
      <c r="BN39" s="470">
        <v>80.137064534551996</v>
      </c>
      <c r="BO39" s="471">
        <v>24.722632378071999</v>
      </c>
      <c r="BP39" s="446">
        <v>5773</v>
      </c>
      <c r="BQ39" s="447">
        <v>7.5341936601419999</v>
      </c>
      <c r="BR39" s="448">
        <v>0.70706637393750005</v>
      </c>
      <c r="BS39" s="449">
        <v>5856</v>
      </c>
      <c r="BT39" s="447">
        <v>219.48872950820001</v>
      </c>
      <c r="BU39" s="450">
        <v>26.968480372209999</v>
      </c>
      <c r="BV39" s="445">
        <v>5807</v>
      </c>
      <c r="BW39" s="476">
        <v>22.996555880833</v>
      </c>
      <c r="BX39" s="466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587" t="str">
        <f t="shared" si="30"/>
        <v/>
      </c>
      <c r="AX40" s="587"/>
      <c r="AZ40" s="64" t="s">
        <v>74</v>
      </c>
      <c r="BA40" s="451">
        <v>5647</v>
      </c>
      <c r="BB40" s="452">
        <v>24.837258721445</v>
      </c>
      <c r="BC40" s="453">
        <v>4.7245307024784999</v>
      </c>
      <c r="BD40" s="451">
        <v>5612</v>
      </c>
      <c r="BE40" s="452">
        <v>21.349607982894</v>
      </c>
      <c r="BF40" s="453">
        <v>5.9232612559449</v>
      </c>
      <c r="BG40" s="454">
        <v>5637</v>
      </c>
      <c r="BH40" s="452">
        <v>49.181302111051998</v>
      </c>
      <c r="BI40" s="455">
        <v>10.756026495375</v>
      </c>
      <c r="BJ40" s="451">
        <v>5613</v>
      </c>
      <c r="BK40" s="452">
        <v>47.782469267770999</v>
      </c>
      <c r="BL40" s="453">
        <v>6.2114871136065002</v>
      </c>
      <c r="BM40" s="461">
        <v>5130</v>
      </c>
      <c r="BN40" s="472">
        <v>43.539961013644998</v>
      </c>
      <c r="BO40" s="473">
        <v>16.25841898677</v>
      </c>
      <c r="BP40" s="451">
        <v>5501</v>
      </c>
      <c r="BQ40" s="452">
        <v>9.0956916924195994</v>
      </c>
      <c r="BR40" s="453">
        <v>0.87716359965830004</v>
      </c>
      <c r="BS40" s="454">
        <v>5613</v>
      </c>
      <c r="BT40" s="452">
        <v>168.91822554784</v>
      </c>
      <c r="BU40" s="455">
        <v>24.410072736893</v>
      </c>
      <c r="BV40" s="443">
        <v>5595</v>
      </c>
      <c r="BW40" s="477">
        <v>12.643431635389</v>
      </c>
      <c r="BX40" s="467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587" t="str">
        <f t="shared" si="30"/>
        <v/>
      </c>
      <c r="AX41" s="587"/>
      <c r="AZ41" s="262" t="s">
        <v>77</v>
      </c>
      <c r="BA41" s="456">
        <v>5873</v>
      </c>
      <c r="BB41" s="457">
        <v>38.802996764855997</v>
      </c>
      <c r="BC41" s="458">
        <v>7.3501036533792004</v>
      </c>
      <c r="BD41" s="456">
        <v>5842</v>
      </c>
      <c r="BE41" s="457">
        <v>29.200445053064001</v>
      </c>
      <c r="BF41" s="458">
        <v>6.0410664309505</v>
      </c>
      <c r="BG41" s="459">
        <v>5855</v>
      </c>
      <c r="BH41" s="457">
        <v>51.562083689155003</v>
      </c>
      <c r="BI41" s="460">
        <v>11.533149016416999</v>
      </c>
      <c r="BJ41" s="456">
        <v>5825</v>
      </c>
      <c r="BK41" s="457">
        <v>57.925836909871002</v>
      </c>
      <c r="BL41" s="458">
        <v>7.4395452856005999</v>
      </c>
      <c r="BM41" s="442">
        <v>5212</v>
      </c>
      <c r="BN41" s="470">
        <v>85.386607828088998</v>
      </c>
      <c r="BO41" s="471">
        <v>27.210163761752</v>
      </c>
      <c r="BP41" s="456">
        <v>5715</v>
      </c>
      <c r="BQ41" s="457">
        <v>7.3641994750656004</v>
      </c>
      <c r="BR41" s="458">
        <v>0.71949881593510001</v>
      </c>
      <c r="BS41" s="459">
        <v>5833</v>
      </c>
      <c r="BT41" s="457">
        <v>224.33841933824999</v>
      </c>
      <c r="BU41" s="460">
        <v>26.354148543322001</v>
      </c>
      <c r="BV41" s="442">
        <v>5782</v>
      </c>
      <c r="BW41" s="470">
        <v>24.154444828778999</v>
      </c>
      <c r="BX41" s="468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587" t="str">
        <f t="shared" si="30"/>
        <v/>
      </c>
      <c r="AX42" s="587"/>
      <c r="AZ42" s="64" t="s">
        <v>76</v>
      </c>
      <c r="BA42" s="461">
        <v>5708</v>
      </c>
      <c r="BB42" s="462">
        <v>25.326208829713</v>
      </c>
      <c r="BC42" s="463">
        <v>4.7819567562475997</v>
      </c>
      <c r="BD42" s="461">
        <v>5663</v>
      </c>
      <c r="BE42" s="462">
        <v>22.002295603036998</v>
      </c>
      <c r="BF42" s="463">
        <v>6.0711804245960002</v>
      </c>
      <c r="BG42" s="464">
        <v>5696</v>
      </c>
      <c r="BH42" s="462">
        <v>48.894311797752998</v>
      </c>
      <c r="BI42" s="465">
        <v>10.909270455061</v>
      </c>
      <c r="BJ42" s="461">
        <v>5674</v>
      </c>
      <c r="BK42" s="462">
        <v>48.314240394782999</v>
      </c>
      <c r="BL42" s="463">
        <v>6.4077434945869003</v>
      </c>
      <c r="BM42" s="444">
        <v>5136</v>
      </c>
      <c r="BN42" s="474">
        <v>45.226246105919003</v>
      </c>
      <c r="BO42" s="475">
        <v>18.290084373039999</v>
      </c>
      <c r="BP42" s="461">
        <v>5533</v>
      </c>
      <c r="BQ42" s="462">
        <v>9.0591360925357005</v>
      </c>
      <c r="BR42" s="463">
        <v>0.97670357229560001</v>
      </c>
      <c r="BS42" s="464">
        <v>5672</v>
      </c>
      <c r="BT42" s="462">
        <v>169.75652327220999</v>
      </c>
      <c r="BU42" s="465">
        <v>23.866239396636999</v>
      </c>
      <c r="BV42" s="444">
        <v>5648</v>
      </c>
      <c r="BW42" s="474">
        <v>13.050460339942999</v>
      </c>
      <c r="BX42" s="469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587" t="str">
        <f t="shared" si="30"/>
        <v/>
      </c>
      <c r="AX43" s="587"/>
      <c r="AZ43" s="262" t="s">
        <v>79</v>
      </c>
      <c r="BA43" s="446">
        <v>5937</v>
      </c>
      <c r="BB43" s="447">
        <v>40.301330638369997</v>
      </c>
      <c r="BC43" s="448">
        <v>7.6200402486357</v>
      </c>
      <c r="BD43" s="446">
        <v>5901</v>
      </c>
      <c r="BE43" s="447">
        <v>30.174716149805</v>
      </c>
      <c r="BF43" s="448">
        <v>6.1004427131589001</v>
      </c>
      <c r="BG43" s="449">
        <v>5925</v>
      </c>
      <c r="BH43" s="447">
        <v>52.368270042193998</v>
      </c>
      <c r="BI43" s="450">
        <v>11.784258279953001</v>
      </c>
      <c r="BJ43" s="446">
        <v>5879</v>
      </c>
      <c r="BK43" s="447">
        <v>58.928389181834</v>
      </c>
      <c r="BL43" s="448">
        <v>7.1498429214604</v>
      </c>
      <c r="BM43" s="442">
        <v>5304</v>
      </c>
      <c r="BN43" s="470">
        <v>86.031862745097996</v>
      </c>
      <c r="BO43" s="471">
        <v>28.323005640959</v>
      </c>
      <c r="BP43" s="446">
        <v>5758</v>
      </c>
      <c r="BQ43" s="447">
        <v>7.3081625564432002</v>
      </c>
      <c r="BR43" s="448">
        <v>0.73790359307370001</v>
      </c>
      <c r="BS43" s="449">
        <v>5907</v>
      </c>
      <c r="BT43" s="447">
        <v>228.04672422549999</v>
      </c>
      <c r="BU43" s="450">
        <v>26.394828019437998</v>
      </c>
      <c r="BV43" s="445">
        <v>5862</v>
      </c>
      <c r="BW43" s="476">
        <v>25.210849539405999</v>
      </c>
      <c r="BX43" s="466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587" t="str">
        <f t="shared" si="30"/>
        <v/>
      </c>
      <c r="AX44" s="587"/>
      <c r="AZ44" s="64" t="s">
        <v>78</v>
      </c>
      <c r="BA44" s="461">
        <v>5538</v>
      </c>
      <c r="BB44" s="462">
        <v>25.965691585409999</v>
      </c>
      <c r="BC44" s="463">
        <v>4.8517386720448004</v>
      </c>
      <c r="BD44" s="461">
        <v>5511</v>
      </c>
      <c r="BE44" s="462">
        <v>22.972418798766</v>
      </c>
      <c r="BF44" s="463">
        <v>6.1638223176822997</v>
      </c>
      <c r="BG44" s="464">
        <v>5524</v>
      </c>
      <c r="BH44" s="462">
        <v>50.295619116582003</v>
      </c>
      <c r="BI44" s="465">
        <v>10.632762186692</v>
      </c>
      <c r="BJ44" s="461">
        <v>5495</v>
      </c>
      <c r="BK44" s="462">
        <v>49.103002729754003</v>
      </c>
      <c r="BL44" s="463">
        <v>6.0793458249882999</v>
      </c>
      <c r="BM44" s="444">
        <v>4970</v>
      </c>
      <c r="BN44" s="474">
        <v>45.347283702212998</v>
      </c>
      <c r="BO44" s="475">
        <v>18.684674022703</v>
      </c>
      <c r="BP44" s="461">
        <v>5401</v>
      </c>
      <c r="BQ44" s="462">
        <v>9.0528050361044006</v>
      </c>
      <c r="BR44" s="463">
        <v>0.94358065109989997</v>
      </c>
      <c r="BS44" s="464">
        <v>5505</v>
      </c>
      <c r="BT44" s="462">
        <v>172.15731153497001</v>
      </c>
      <c r="BU44" s="465">
        <v>23.341864059471</v>
      </c>
      <c r="BV44" s="444">
        <v>5476</v>
      </c>
      <c r="BW44" s="474">
        <v>13.513878743608</v>
      </c>
      <c r="BX44" s="469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587" t="str">
        <f t="shared" si="30"/>
        <v/>
      </c>
      <c r="AX45" s="587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587" t="str">
        <f t="shared" si="30"/>
        <v/>
      </c>
      <c r="AX46" s="587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587" t="str">
        <f t="shared" si="30"/>
        <v/>
      </c>
      <c r="AX47" s="587"/>
      <c r="AZ47" s="264" t="s">
        <v>163</v>
      </c>
      <c r="BA47"/>
      <c r="BB47"/>
      <c r="BC47"/>
      <c r="BD47"/>
      <c r="BE47"/>
      <c r="BF47"/>
      <c r="BG47"/>
      <c r="BH47"/>
      <c r="BI47"/>
      <c r="BJ47"/>
      <c r="BK47"/>
    </row>
    <row r="48" spans="1:76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587" t="str">
        <f t="shared" si="30"/>
        <v/>
      </c>
      <c r="AX48" s="587"/>
      <c r="AZ48" s="639" t="s">
        <v>129</v>
      </c>
      <c r="BA48" s="640"/>
      <c r="BB48" s="640"/>
      <c r="BC48" s="641"/>
      <c r="BD48" s="645" t="s">
        <v>130</v>
      </c>
      <c r="BE48" s="646"/>
      <c r="BF48" s="646"/>
      <c r="BG48" s="647"/>
      <c r="BH48" s="646" t="s">
        <v>131</v>
      </c>
      <c r="BI48" s="646"/>
      <c r="BJ48" s="646"/>
      <c r="BK48" s="647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587" t="str">
        <f t="shared" si="30"/>
        <v/>
      </c>
      <c r="AX49" s="587"/>
      <c r="AZ49" s="642"/>
      <c r="BA49" s="643"/>
      <c r="BB49" s="643"/>
      <c r="BC49" s="644"/>
      <c r="BD49" s="265" t="s">
        <v>132</v>
      </c>
      <c r="BE49" s="266" t="s">
        <v>133</v>
      </c>
      <c r="BF49" s="267" t="s">
        <v>134</v>
      </c>
      <c r="BG49" s="268" t="s">
        <v>135</v>
      </c>
      <c r="BH49" s="269" t="s">
        <v>132</v>
      </c>
      <c r="BI49" s="266" t="s">
        <v>133</v>
      </c>
      <c r="BJ49" s="266" t="s">
        <v>134</v>
      </c>
      <c r="BK49" s="268" t="s">
        <v>135</v>
      </c>
    </row>
    <row r="50" spans="1:63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587" t="str">
        <f t="shared" si="30"/>
        <v/>
      </c>
      <c r="AX50" s="587"/>
      <c r="AZ50" s="648" t="s">
        <v>136</v>
      </c>
      <c r="BA50" s="651" t="s">
        <v>137</v>
      </c>
      <c r="BB50" s="270" t="s">
        <v>138</v>
      </c>
      <c r="BC50" s="271" t="s">
        <v>139</v>
      </c>
      <c r="BD50" s="272">
        <v>116.8</v>
      </c>
      <c r="BE50" s="273">
        <v>116.6</v>
      </c>
      <c r="BF50" s="274">
        <v>0.20000000000000284</v>
      </c>
      <c r="BG50" s="275">
        <v>15</v>
      </c>
      <c r="BH50" s="272">
        <v>21.7</v>
      </c>
      <c r="BI50" s="273">
        <v>21.4</v>
      </c>
      <c r="BJ50" s="273">
        <v>0.30000000000000071</v>
      </c>
      <c r="BK50" s="276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587" t="str">
        <f t="shared" si="30"/>
        <v/>
      </c>
      <c r="AX51" s="587"/>
      <c r="AZ51" s="649"/>
      <c r="BA51" s="652"/>
      <c r="BB51" s="277" t="s">
        <v>140</v>
      </c>
      <c r="BC51" s="278" t="s">
        <v>141</v>
      </c>
      <c r="BD51" s="279">
        <v>122.7</v>
      </c>
      <c r="BE51" s="280">
        <v>122.7</v>
      </c>
      <c r="BF51" s="281">
        <v>0</v>
      </c>
      <c r="BG51" s="282">
        <v>17</v>
      </c>
      <c r="BH51" s="279">
        <v>24.5</v>
      </c>
      <c r="BI51" s="280">
        <v>24.2</v>
      </c>
      <c r="BJ51" s="280">
        <v>0.30000000000000071</v>
      </c>
      <c r="BK51" s="283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587" t="str">
        <f t="shared" si="30"/>
        <v/>
      </c>
      <c r="AX52" s="587"/>
      <c r="AZ52" s="649"/>
      <c r="BA52" s="652"/>
      <c r="BB52" s="277" t="s">
        <v>142</v>
      </c>
      <c r="BC52" s="278" t="s">
        <v>143</v>
      </c>
      <c r="BD52" s="279">
        <v>129</v>
      </c>
      <c r="BE52" s="280">
        <v>128.30000000000001</v>
      </c>
      <c r="BF52" s="281">
        <v>0.69999999999998863</v>
      </c>
      <c r="BG52" s="282">
        <v>3</v>
      </c>
      <c r="BH52" s="279">
        <v>28</v>
      </c>
      <c r="BI52" s="280">
        <v>27.4</v>
      </c>
      <c r="BJ52" s="280">
        <v>0.60000000000000142</v>
      </c>
      <c r="BK52" s="283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587" t="str">
        <f t="shared" si="30"/>
        <v/>
      </c>
      <c r="AX53" s="587"/>
      <c r="AZ53" s="649"/>
      <c r="BA53" s="652"/>
      <c r="BB53" s="277" t="s">
        <v>144</v>
      </c>
      <c r="BC53" s="278" t="s">
        <v>145</v>
      </c>
      <c r="BD53" s="279">
        <v>134.9</v>
      </c>
      <c r="BE53" s="280">
        <v>134</v>
      </c>
      <c r="BF53" s="281">
        <v>0.90000000000000568</v>
      </c>
      <c r="BG53" s="282">
        <v>2</v>
      </c>
      <c r="BH53" s="279">
        <v>32.700000000000003</v>
      </c>
      <c r="BI53" s="280">
        <v>31.2</v>
      </c>
      <c r="BJ53" s="280">
        <v>1.5000000000000036</v>
      </c>
      <c r="BK53" s="283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587" t="str">
        <f t="shared" si="30"/>
        <v/>
      </c>
      <c r="AX54" s="587"/>
      <c r="AZ54" s="649"/>
      <c r="BA54" s="652"/>
      <c r="BB54" s="277" t="s">
        <v>146</v>
      </c>
      <c r="BC54" s="278" t="s">
        <v>147</v>
      </c>
      <c r="BD54" s="279">
        <v>140.19999999999999</v>
      </c>
      <c r="BE54" s="280">
        <v>139.5</v>
      </c>
      <c r="BF54" s="281">
        <v>0.69999999999998863</v>
      </c>
      <c r="BG54" s="282">
        <v>4</v>
      </c>
      <c r="BH54" s="279">
        <v>36.6</v>
      </c>
      <c r="BI54" s="280">
        <v>35.1</v>
      </c>
      <c r="BJ54" s="280">
        <v>1.5</v>
      </c>
      <c r="BK54" s="283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587" t="str">
        <f t="shared" si="30"/>
        <v/>
      </c>
      <c r="AX55" s="587"/>
      <c r="AZ55" s="649"/>
      <c r="BA55" s="653"/>
      <c r="BB55" s="284" t="s">
        <v>148</v>
      </c>
      <c r="BC55" s="285" t="s">
        <v>149</v>
      </c>
      <c r="BD55" s="286">
        <v>147.1</v>
      </c>
      <c r="BE55" s="287">
        <v>146.1</v>
      </c>
      <c r="BF55" s="288">
        <v>1</v>
      </c>
      <c r="BG55" s="289">
        <v>4</v>
      </c>
      <c r="BH55" s="286">
        <v>41.5</v>
      </c>
      <c r="BI55" s="287">
        <v>39.6</v>
      </c>
      <c r="BJ55" s="287">
        <v>1.8999999999999986</v>
      </c>
      <c r="BK55" s="290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587" t="str">
        <f t="shared" si="30"/>
        <v/>
      </c>
      <c r="AX56" s="587"/>
      <c r="AZ56" s="649"/>
      <c r="BA56" s="651" t="s">
        <v>150</v>
      </c>
      <c r="BB56" s="270" t="s">
        <v>138</v>
      </c>
      <c r="BC56" s="271" t="s">
        <v>151</v>
      </c>
      <c r="BD56" s="272">
        <v>154.5</v>
      </c>
      <c r="BE56" s="273">
        <v>153.80000000000001</v>
      </c>
      <c r="BF56" s="273">
        <v>0.69999999999998863</v>
      </c>
      <c r="BG56" s="275">
        <v>6</v>
      </c>
      <c r="BH56" s="272">
        <v>46.9</v>
      </c>
      <c r="BI56" s="273">
        <v>45.2</v>
      </c>
      <c r="BJ56" s="273">
        <v>1.6999999999999957</v>
      </c>
      <c r="BK56" s="276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587" t="str">
        <f t="shared" si="30"/>
        <v/>
      </c>
      <c r="AX57" s="587"/>
      <c r="AZ57" s="649"/>
      <c r="BA57" s="652"/>
      <c r="BB57" s="277" t="s">
        <v>140</v>
      </c>
      <c r="BC57" s="278" t="s">
        <v>152</v>
      </c>
      <c r="BD57" s="279">
        <v>161.69999999999999</v>
      </c>
      <c r="BE57" s="280">
        <v>161.1</v>
      </c>
      <c r="BF57" s="280">
        <v>0.59999999999999432</v>
      </c>
      <c r="BG57" s="282">
        <v>8</v>
      </c>
      <c r="BH57" s="279">
        <v>51.9</v>
      </c>
      <c r="BI57" s="280">
        <v>50.4</v>
      </c>
      <c r="BJ57" s="280">
        <v>1.5</v>
      </c>
      <c r="BK57" s="283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587" t="str">
        <f t="shared" si="30"/>
        <v/>
      </c>
      <c r="AX58" s="587"/>
      <c r="AZ58" s="649"/>
      <c r="BA58" s="653"/>
      <c r="BB58" s="284" t="s">
        <v>142</v>
      </c>
      <c r="BC58" s="285" t="s">
        <v>153</v>
      </c>
      <c r="BD58" s="286">
        <v>166.5</v>
      </c>
      <c r="BE58" s="287">
        <v>166.1</v>
      </c>
      <c r="BF58" s="291">
        <v>0.40000000000000568</v>
      </c>
      <c r="BG58" s="289">
        <v>11</v>
      </c>
      <c r="BH58" s="286">
        <v>56.6</v>
      </c>
      <c r="BI58" s="287">
        <v>55</v>
      </c>
      <c r="BJ58" s="287">
        <v>1.6000000000000014</v>
      </c>
      <c r="BK58" s="290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587" t="str">
        <f t="shared" si="30"/>
        <v/>
      </c>
      <c r="AX59" s="587"/>
      <c r="AZ59" s="649"/>
      <c r="BA59" s="651" t="s">
        <v>154</v>
      </c>
      <c r="BB59" s="270" t="s">
        <v>138</v>
      </c>
      <c r="BC59" s="271" t="s">
        <v>155</v>
      </c>
      <c r="BD59" s="272">
        <v>169.1</v>
      </c>
      <c r="BE59" s="273">
        <v>168.6</v>
      </c>
      <c r="BF59" s="273">
        <v>0.5</v>
      </c>
      <c r="BG59" s="275">
        <v>7</v>
      </c>
      <c r="BH59" s="272">
        <v>61.6</v>
      </c>
      <c r="BI59" s="273">
        <v>59.1</v>
      </c>
      <c r="BJ59" s="273">
        <v>2.5</v>
      </c>
      <c r="BK59" s="276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587" t="str">
        <f t="shared" si="30"/>
        <v/>
      </c>
      <c r="AX60" s="587"/>
      <c r="AZ60" s="649"/>
      <c r="BA60" s="652"/>
      <c r="BB60" s="277" t="s">
        <v>140</v>
      </c>
      <c r="BC60" s="278" t="s">
        <v>156</v>
      </c>
      <c r="BD60" s="279">
        <v>170.1</v>
      </c>
      <c r="BE60" s="280">
        <v>169.9</v>
      </c>
      <c r="BF60" s="280">
        <v>0.19999999999998863</v>
      </c>
      <c r="BG60" s="282">
        <v>16</v>
      </c>
      <c r="BH60" s="279">
        <v>61.6</v>
      </c>
      <c r="BI60" s="280">
        <v>60.3</v>
      </c>
      <c r="BJ60" s="280">
        <v>1.3000000000000043</v>
      </c>
      <c r="BK60" s="283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587" t="str">
        <f t="shared" si="30"/>
        <v/>
      </c>
      <c r="AX61" s="587"/>
      <c r="AZ61" s="650"/>
      <c r="BA61" s="653"/>
      <c r="BB61" s="284" t="s">
        <v>142</v>
      </c>
      <c r="BC61" s="285" t="s">
        <v>157</v>
      </c>
      <c r="BD61" s="286">
        <v>170.4</v>
      </c>
      <c r="BE61" s="287">
        <v>170.6</v>
      </c>
      <c r="BF61" s="291">
        <v>-0.19999999999998863</v>
      </c>
      <c r="BG61" s="289">
        <v>28</v>
      </c>
      <c r="BH61" s="286">
        <v>62.9</v>
      </c>
      <c r="BI61" s="287">
        <v>62.2</v>
      </c>
      <c r="BJ61" s="287">
        <v>0.69999999999999574</v>
      </c>
      <c r="BK61" s="290">
        <v>11</v>
      </c>
    </row>
    <row r="62" spans="1:63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587" t="str">
        <f t="shared" si="30"/>
        <v/>
      </c>
      <c r="AX62" s="587"/>
      <c r="AZ62" s="648" t="s">
        <v>158</v>
      </c>
      <c r="BA62" s="651" t="s">
        <v>137</v>
      </c>
      <c r="BB62" s="270" t="s">
        <v>138</v>
      </c>
      <c r="BC62" s="271" t="s">
        <v>139</v>
      </c>
      <c r="BD62" s="272">
        <v>116.1</v>
      </c>
      <c r="BE62" s="273">
        <v>115.6</v>
      </c>
      <c r="BF62" s="273">
        <v>0.5</v>
      </c>
      <c r="BG62" s="275">
        <v>7</v>
      </c>
      <c r="BH62" s="272">
        <v>21.2</v>
      </c>
      <c r="BI62" s="273">
        <v>21</v>
      </c>
      <c r="BJ62" s="273">
        <v>0.19999999999999929</v>
      </c>
      <c r="BK62" s="276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587" t="str">
        <f t="shared" si="30"/>
        <v/>
      </c>
      <c r="AX63" s="587"/>
      <c r="AZ63" s="649"/>
      <c r="BA63" s="652"/>
      <c r="BB63" s="277" t="s">
        <v>140</v>
      </c>
      <c r="BC63" s="278" t="s">
        <v>141</v>
      </c>
      <c r="BD63" s="279">
        <v>122.5</v>
      </c>
      <c r="BE63" s="280">
        <v>121.6</v>
      </c>
      <c r="BF63" s="280">
        <v>0.90000000000000568</v>
      </c>
      <c r="BG63" s="282">
        <v>3</v>
      </c>
      <c r="BH63" s="279">
        <v>24.1</v>
      </c>
      <c r="BI63" s="280">
        <v>23.6</v>
      </c>
      <c r="BJ63" s="280">
        <v>0.5</v>
      </c>
      <c r="BK63" s="283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587" t="str">
        <f t="shared" si="30"/>
        <v/>
      </c>
      <c r="AX64" s="587"/>
      <c r="AZ64" s="649"/>
      <c r="BA64" s="652"/>
      <c r="BB64" s="277" t="s">
        <v>142</v>
      </c>
      <c r="BC64" s="278" t="s">
        <v>143</v>
      </c>
      <c r="BD64" s="279">
        <v>127.9</v>
      </c>
      <c r="BE64" s="280">
        <v>127.5</v>
      </c>
      <c r="BF64" s="280">
        <v>0.40000000000000568</v>
      </c>
      <c r="BG64" s="282">
        <v>8</v>
      </c>
      <c r="BH64" s="279">
        <v>27.6</v>
      </c>
      <c r="BI64" s="280">
        <v>26.8</v>
      </c>
      <c r="BJ64" s="280">
        <v>0.80000000000000071</v>
      </c>
      <c r="BK64" s="283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587" t="str">
        <f t="shared" si="30"/>
        <v/>
      </c>
      <c r="AX65" s="587"/>
      <c r="AZ65" s="649"/>
      <c r="BA65" s="652"/>
      <c r="BB65" s="277" t="s">
        <v>144</v>
      </c>
      <c r="BC65" s="278" t="s">
        <v>145</v>
      </c>
      <c r="BD65" s="279">
        <v>134.30000000000001</v>
      </c>
      <c r="BE65" s="280">
        <v>133.80000000000001</v>
      </c>
      <c r="BF65" s="280">
        <v>0.5</v>
      </c>
      <c r="BG65" s="282">
        <v>6</v>
      </c>
      <c r="BH65" s="279">
        <v>31.2</v>
      </c>
      <c r="BI65" s="280">
        <v>30.4</v>
      </c>
      <c r="BJ65" s="280">
        <v>0.80000000000000071</v>
      </c>
      <c r="BK65" s="283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587" t="str">
        <f t="shared" si="30"/>
        <v/>
      </c>
      <c r="AX66" s="587"/>
      <c r="AZ66" s="649"/>
      <c r="BA66" s="652"/>
      <c r="BB66" s="277" t="s">
        <v>146</v>
      </c>
      <c r="BC66" s="278" t="s">
        <v>147</v>
      </c>
      <c r="BD66" s="279">
        <v>141.69999999999999</v>
      </c>
      <c r="BE66" s="280">
        <v>140.9</v>
      </c>
      <c r="BF66" s="292">
        <v>0.79999999999998295</v>
      </c>
      <c r="BG66" s="282">
        <v>3</v>
      </c>
      <c r="BH66" s="279">
        <v>36.200000000000003</v>
      </c>
      <c r="BI66" s="280">
        <v>34.9</v>
      </c>
      <c r="BJ66" s="280">
        <v>1.3000000000000043</v>
      </c>
      <c r="BK66" s="283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587" t="str">
        <f t="shared" si="30"/>
        <v/>
      </c>
      <c r="AX67" s="587"/>
      <c r="AZ67" s="649"/>
      <c r="BA67" s="653"/>
      <c r="BB67" s="284" t="s">
        <v>148</v>
      </c>
      <c r="BC67" s="285" t="s">
        <v>149</v>
      </c>
      <c r="BD67" s="286">
        <v>147.6</v>
      </c>
      <c r="BE67" s="287">
        <v>147.4</v>
      </c>
      <c r="BF67" s="291">
        <v>0.19999999999998863</v>
      </c>
      <c r="BG67" s="289">
        <v>12</v>
      </c>
      <c r="BH67" s="286">
        <v>40.799999999999997</v>
      </c>
      <c r="BI67" s="287">
        <v>39.799999999999997</v>
      </c>
      <c r="BJ67" s="287">
        <v>1</v>
      </c>
      <c r="BK67" s="290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587" t="str">
        <f t="shared" si="30"/>
        <v/>
      </c>
      <c r="AX68" s="587"/>
      <c r="AZ68" s="649"/>
      <c r="BA68" s="651" t="s">
        <v>150</v>
      </c>
      <c r="BB68" s="270" t="s">
        <v>138</v>
      </c>
      <c r="BC68" s="271" t="s">
        <v>151</v>
      </c>
      <c r="BD68" s="272">
        <v>152.6</v>
      </c>
      <c r="BE68" s="273">
        <v>152.4</v>
      </c>
      <c r="BF68" s="273">
        <v>0.19999999999998863</v>
      </c>
      <c r="BG68" s="275">
        <v>11</v>
      </c>
      <c r="BH68" s="272">
        <v>44.8</v>
      </c>
      <c r="BI68" s="273">
        <v>44.4</v>
      </c>
      <c r="BJ68" s="273">
        <v>0.39999999999999858</v>
      </c>
      <c r="BK68" s="276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587" t="str">
        <f t="shared" si="30"/>
        <v/>
      </c>
      <c r="AX69" s="587"/>
      <c r="AZ69" s="649"/>
      <c r="BA69" s="652"/>
      <c r="BB69" s="277" t="s">
        <v>140</v>
      </c>
      <c r="BC69" s="278" t="s">
        <v>152</v>
      </c>
      <c r="BD69" s="279">
        <v>155.19999999999999</v>
      </c>
      <c r="BE69" s="280">
        <v>155</v>
      </c>
      <c r="BF69" s="292">
        <v>0.19999999999998863</v>
      </c>
      <c r="BG69" s="282">
        <v>10</v>
      </c>
      <c r="BH69" s="279">
        <v>48</v>
      </c>
      <c r="BI69" s="280">
        <v>47.5</v>
      </c>
      <c r="BJ69" s="280">
        <v>0.5</v>
      </c>
      <c r="BK69" s="283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587" t="str">
        <f t="shared" si="30"/>
        <v/>
      </c>
      <c r="AX70" s="587"/>
      <c r="AZ70" s="649"/>
      <c r="BA70" s="653"/>
      <c r="BB70" s="284" t="s">
        <v>142</v>
      </c>
      <c r="BC70" s="285" t="s">
        <v>153</v>
      </c>
      <c r="BD70" s="286">
        <v>156.69999999999999</v>
      </c>
      <c r="BE70" s="287">
        <v>156.4</v>
      </c>
      <c r="BF70" s="291">
        <v>0.29999999999998295</v>
      </c>
      <c r="BG70" s="289">
        <v>8</v>
      </c>
      <c r="BH70" s="286">
        <v>50.2</v>
      </c>
      <c r="BI70" s="287">
        <v>49.7</v>
      </c>
      <c r="BJ70" s="287">
        <v>0.5</v>
      </c>
      <c r="BK70" s="290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587" t="str">
        <f t="shared" si="30"/>
        <v/>
      </c>
      <c r="AX71" s="587"/>
      <c r="AZ71" s="649"/>
      <c r="BA71" s="651" t="s">
        <v>154</v>
      </c>
      <c r="BB71" s="270" t="s">
        <v>138</v>
      </c>
      <c r="BC71" s="271" t="s">
        <v>155</v>
      </c>
      <c r="BD71" s="272">
        <v>157.5</v>
      </c>
      <c r="BE71" s="273">
        <v>157</v>
      </c>
      <c r="BF71" s="273">
        <v>0.5</v>
      </c>
      <c r="BG71" s="275">
        <v>4</v>
      </c>
      <c r="BH71" s="272">
        <v>52.7</v>
      </c>
      <c r="BI71" s="273">
        <v>51</v>
      </c>
      <c r="BJ71" s="273">
        <v>1.7000000000000028</v>
      </c>
      <c r="BK71" s="276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587" t="str">
        <f t="shared" si="30"/>
        <v/>
      </c>
      <c r="AX72" s="587"/>
      <c r="AZ72" s="649"/>
      <c r="BA72" s="652"/>
      <c r="BB72" s="277" t="s">
        <v>140</v>
      </c>
      <c r="BC72" s="278" t="s">
        <v>156</v>
      </c>
      <c r="BD72" s="279">
        <v>158</v>
      </c>
      <c r="BE72" s="280">
        <v>157.5</v>
      </c>
      <c r="BF72" s="292">
        <v>0.5</v>
      </c>
      <c r="BG72" s="282">
        <v>6</v>
      </c>
      <c r="BH72" s="279">
        <v>52.5</v>
      </c>
      <c r="BI72" s="280">
        <v>51.9</v>
      </c>
      <c r="BJ72" s="280">
        <v>0.60000000000000142</v>
      </c>
      <c r="BK72" s="283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587" t="str">
        <f t="shared" si="30"/>
        <v/>
      </c>
      <c r="AX73" s="587"/>
      <c r="AZ73" s="650"/>
      <c r="BA73" s="653"/>
      <c r="BB73" s="284" t="s">
        <v>142</v>
      </c>
      <c r="BC73" s="285" t="s">
        <v>157</v>
      </c>
      <c r="BD73" s="286">
        <v>158.1</v>
      </c>
      <c r="BE73" s="287">
        <v>157.9</v>
      </c>
      <c r="BF73" s="291">
        <v>0.19999999999998863</v>
      </c>
      <c r="BG73" s="289">
        <v>13</v>
      </c>
      <c r="BH73" s="286">
        <v>53.6</v>
      </c>
      <c r="BI73" s="287">
        <v>52.5</v>
      </c>
      <c r="BJ73" s="287">
        <v>1.1000000000000014</v>
      </c>
      <c r="BK73" s="290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587" t="str">
        <f t="shared" si="30"/>
        <v/>
      </c>
      <c r="AX74" s="587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587" t="str">
        <f t="shared" ref="AW75:AW138" si="63">IF(AND(J75&lt;&gt;0,N75&lt;&gt;0,R75&lt;&gt;0,V75&lt;&gt;0,(OR(AB75&lt;&gt;0,AF75&lt;&gt;0)),AJ75&lt;&gt;0,AN75&lt;&gt;0,AR75&lt;&gt;0),VLOOKUP(AV75,$AV$311:$AW$315,2),"")</f>
        <v/>
      </c>
      <c r="AX75" s="587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587" t="str">
        <f t="shared" si="63"/>
        <v/>
      </c>
      <c r="AX76" s="587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587" t="str">
        <f t="shared" si="63"/>
        <v/>
      </c>
      <c r="AX77" s="587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587" t="str">
        <f t="shared" si="63"/>
        <v/>
      </c>
      <c r="AX78" s="587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587" t="str">
        <f t="shared" si="63"/>
        <v/>
      </c>
      <c r="AX79" s="587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587" t="str">
        <f t="shared" si="63"/>
        <v/>
      </c>
      <c r="AX80" s="587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587" t="str">
        <f t="shared" si="63"/>
        <v/>
      </c>
      <c r="AX81" s="587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587" t="str">
        <f t="shared" si="63"/>
        <v/>
      </c>
      <c r="AX82" s="587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587" t="str">
        <f t="shared" si="63"/>
        <v/>
      </c>
      <c r="AX83" s="587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587" t="str">
        <f t="shared" si="63"/>
        <v/>
      </c>
      <c r="AX84" s="587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587" t="str">
        <f t="shared" si="63"/>
        <v/>
      </c>
      <c r="AX85" s="587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587" t="str">
        <f t="shared" si="63"/>
        <v/>
      </c>
      <c r="AX86" s="587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587" t="str">
        <f t="shared" si="63"/>
        <v/>
      </c>
      <c r="AX87" s="587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587" t="str">
        <f t="shared" si="63"/>
        <v/>
      </c>
      <c r="AX88" s="587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587" t="str">
        <f t="shared" si="63"/>
        <v/>
      </c>
      <c r="AX89" s="587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587" t="str">
        <f t="shared" si="63"/>
        <v/>
      </c>
      <c r="AX90" s="587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587" t="str">
        <f t="shared" si="63"/>
        <v/>
      </c>
      <c r="AX91" s="587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587" t="str">
        <f t="shared" si="63"/>
        <v/>
      </c>
      <c r="AX92" s="587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587" t="str">
        <f t="shared" si="63"/>
        <v/>
      </c>
      <c r="AX93" s="587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587" t="str">
        <f t="shared" si="63"/>
        <v/>
      </c>
      <c r="AX94" s="587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587" t="str">
        <f t="shared" si="63"/>
        <v/>
      </c>
      <c r="AX95" s="587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587" t="str">
        <f t="shared" si="63"/>
        <v/>
      </c>
      <c r="AX96" s="587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587" t="str">
        <f t="shared" si="63"/>
        <v/>
      </c>
      <c r="AX97" s="587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587" t="str">
        <f t="shared" si="63"/>
        <v/>
      </c>
      <c r="AX98" s="587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587" t="str">
        <f t="shared" si="63"/>
        <v/>
      </c>
      <c r="AX99" s="587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587" t="str">
        <f t="shared" si="63"/>
        <v/>
      </c>
      <c r="AX100" s="587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587" t="str">
        <f t="shared" si="63"/>
        <v/>
      </c>
      <c r="AX101" s="587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587" t="str">
        <f t="shared" si="63"/>
        <v/>
      </c>
      <c r="AX102" s="587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587" t="str">
        <f t="shared" si="63"/>
        <v/>
      </c>
      <c r="AX103" s="587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587" t="str">
        <f t="shared" si="63"/>
        <v/>
      </c>
      <c r="AX104" s="587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587" t="str">
        <f t="shared" si="63"/>
        <v/>
      </c>
      <c r="AX105" s="587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587" t="str">
        <f t="shared" si="63"/>
        <v/>
      </c>
      <c r="AX106" s="587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587" t="str">
        <f t="shared" si="63"/>
        <v/>
      </c>
      <c r="AX107" s="587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587" t="str">
        <f t="shared" si="63"/>
        <v/>
      </c>
      <c r="AX108" s="587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587" t="str">
        <f t="shared" si="63"/>
        <v/>
      </c>
      <c r="AX109" s="587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587" t="str">
        <f t="shared" si="63"/>
        <v/>
      </c>
      <c r="AX110" s="587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587" t="str">
        <f t="shared" si="63"/>
        <v/>
      </c>
      <c r="AX111" s="587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587" t="str">
        <f t="shared" si="63"/>
        <v/>
      </c>
      <c r="AX112" s="587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587" t="str">
        <f t="shared" si="63"/>
        <v/>
      </c>
      <c r="AX113" s="587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587" t="str">
        <f t="shared" si="63"/>
        <v/>
      </c>
      <c r="AX114" s="587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587" t="str">
        <f t="shared" si="63"/>
        <v/>
      </c>
      <c r="AX115" s="587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587" t="str">
        <f t="shared" si="63"/>
        <v/>
      </c>
      <c r="AX116" s="587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587" t="str">
        <f t="shared" si="63"/>
        <v/>
      </c>
      <c r="AX117" s="587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587" t="str">
        <f t="shared" si="63"/>
        <v/>
      </c>
      <c r="AX118" s="587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587" t="str">
        <f t="shared" si="63"/>
        <v/>
      </c>
      <c r="AX119" s="587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587" t="str">
        <f t="shared" si="63"/>
        <v/>
      </c>
      <c r="AX120" s="587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587" t="str">
        <f t="shared" si="63"/>
        <v/>
      </c>
      <c r="AX121" s="587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587" t="str">
        <f t="shared" si="63"/>
        <v/>
      </c>
      <c r="AX122" s="587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587" t="str">
        <f t="shared" si="63"/>
        <v/>
      </c>
      <c r="AX123" s="587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587" t="str">
        <f t="shared" si="63"/>
        <v/>
      </c>
      <c r="AX124" s="587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587" t="str">
        <f t="shared" si="63"/>
        <v/>
      </c>
      <c r="AX125" s="587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587" t="str">
        <f t="shared" si="63"/>
        <v/>
      </c>
      <c r="AX126" s="587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587" t="str">
        <f t="shared" si="63"/>
        <v/>
      </c>
      <c r="AX127" s="587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587" t="str">
        <f t="shared" si="63"/>
        <v/>
      </c>
      <c r="AX128" s="587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587" t="str">
        <f t="shared" si="63"/>
        <v/>
      </c>
      <c r="AX129" s="587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587" t="str">
        <f t="shared" si="63"/>
        <v/>
      </c>
      <c r="AX130" s="587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587" t="str">
        <f t="shared" si="63"/>
        <v/>
      </c>
      <c r="AX131" s="587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587" t="str">
        <f t="shared" si="63"/>
        <v/>
      </c>
      <c r="AX132" s="587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587" t="str">
        <f t="shared" si="63"/>
        <v/>
      </c>
      <c r="AX133" s="587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587" t="str">
        <f t="shared" si="63"/>
        <v/>
      </c>
      <c r="AX134" s="587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587" t="str">
        <f t="shared" si="63"/>
        <v/>
      </c>
      <c r="AX135" s="587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587" t="str">
        <f t="shared" si="63"/>
        <v/>
      </c>
      <c r="AX136" s="587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587" t="str">
        <f t="shared" si="63"/>
        <v/>
      </c>
      <c r="AX137" s="587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587" t="str">
        <f t="shared" si="63"/>
        <v/>
      </c>
      <c r="AX138" s="587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587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587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587" t="str">
        <f t="shared" si="96"/>
        <v/>
      </c>
      <c r="AX140" s="587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587" t="str">
        <f t="shared" si="96"/>
        <v/>
      </c>
      <c r="AX141" s="587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587" t="str">
        <f t="shared" si="96"/>
        <v/>
      </c>
      <c r="AX142" s="587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587" t="str">
        <f t="shared" si="96"/>
        <v/>
      </c>
      <c r="AX143" s="587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587" t="str">
        <f t="shared" si="96"/>
        <v/>
      </c>
      <c r="AX144" s="587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587" t="str">
        <f t="shared" si="96"/>
        <v/>
      </c>
      <c r="AX145" s="587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587" t="str">
        <f t="shared" si="96"/>
        <v/>
      </c>
      <c r="AX146" s="587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587" t="str">
        <f t="shared" si="96"/>
        <v/>
      </c>
      <c r="AX147" s="587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587" t="str">
        <f t="shared" si="96"/>
        <v/>
      </c>
      <c r="AX148" s="587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587" t="str">
        <f t="shared" si="96"/>
        <v/>
      </c>
      <c r="AX149" s="587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587" t="str">
        <f t="shared" si="96"/>
        <v/>
      </c>
      <c r="AX150" s="587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587" t="str">
        <f t="shared" si="96"/>
        <v/>
      </c>
      <c r="AX151" s="587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587" t="str">
        <f t="shared" si="96"/>
        <v/>
      </c>
      <c r="AX152" s="587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587" t="str">
        <f t="shared" si="96"/>
        <v/>
      </c>
      <c r="AX153" s="587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587" t="str">
        <f t="shared" si="96"/>
        <v/>
      </c>
      <c r="AX154" s="587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587" t="str">
        <f t="shared" si="96"/>
        <v/>
      </c>
      <c r="AX155" s="587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587" t="str">
        <f t="shared" si="96"/>
        <v/>
      </c>
      <c r="AX156" s="587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587" t="str">
        <f t="shared" si="96"/>
        <v/>
      </c>
      <c r="AX157" s="587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587" t="str">
        <f t="shared" si="96"/>
        <v/>
      </c>
      <c r="AX158" s="587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587" t="str">
        <f t="shared" si="96"/>
        <v/>
      </c>
      <c r="AX159" s="587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587" t="str">
        <f t="shared" si="96"/>
        <v/>
      </c>
      <c r="AX160" s="587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587" t="str">
        <f t="shared" si="96"/>
        <v/>
      </c>
      <c r="AX161" s="587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587" t="str">
        <f t="shared" si="96"/>
        <v/>
      </c>
      <c r="AX162" s="587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587" t="str">
        <f t="shared" si="96"/>
        <v/>
      </c>
      <c r="AX163" s="587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587" t="str">
        <f t="shared" si="96"/>
        <v/>
      </c>
      <c r="AX164" s="587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587" t="str">
        <f t="shared" si="96"/>
        <v/>
      </c>
      <c r="AX165" s="587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587" t="str">
        <f t="shared" si="96"/>
        <v/>
      </c>
      <c r="AX166" s="587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587" t="str">
        <f t="shared" si="96"/>
        <v/>
      </c>
      <c r="AX167" s="587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587" t="str">
        <f t="shared" si="96"/>
        <v/>
      </c>
      <c r="AX168" s="587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587" t="str">
        <f t="shared" si="96"/>
        <v/>
      </c>
      <c r="AX169" s="587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587" t="str">
        <f t="shared" si="96"/>
        <v/>
      </c>
      <c r="AX170" s="587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587" t="str">
        <f t="shared" si="96"/>
        <v/>
      </c>
      <c r="AX171" s="587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587" t="str">
        <f t="shared" si="96"/>
        <v/>
      </c>
      <c r="AX172" s="587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587" t="str">
        <f t="shared" si="96"/>
        <v/>
      </c>
      <c r="AX173" s="587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587" t="str">
        <f t="shared" si="96"/>
        <v/>
      </c>
      <c r="AX174" s="587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587" t="str">
        <f t="shared" si="96"/>
        <v/>
      </c>
      <c r="AX175" s="587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587" t="str">
        <f t="shared" si="96"/>
        <v/>
      </c>
      <c r="AX176" s="587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587" t="str">
        <f t="shared" si="96"/>
        <v/>
      </c>
      <c r="AX177" s="587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587" t="str">
        <f t="shared" si="96"/>
        <v/>
      </c>
      <c r="AX178" s="587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587" t="str">
        <f t="shared" si="96"/>
        <v/>
      </c>
      <c r="AX179" s="587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587" t="str">
        <f t="shared" si="96"/>
        <v/>
      </c>
      <c r="AX180" s="587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587" t="str">
        <f t="shared" si="96"/>
        <v/>
      </c>
      <c r="AX181" s="587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587" t="str">
        <f t="shared" si="96"/>
        <v/>
      </c>
      <c r="AX182" s="587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587" t="str">
        <f t="shared" si="96"/>
        <v/>
      </c>
      <c r="AX183" s="587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587" t="str">
        <f t="shared" si="96"/>
        <v/>
      </c>
      <c r="AX184" s="587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587" t="str">
        <f t="shared" si="96"/>
        <v/>
      </c>
      <c r="AX185" s="587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587" t="str">
        <f t="shared" si="96"/>
        <v/>
      </c>
      <c r="AX186" s="587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587" t="str">
        <f t="shared" si="96"/>
        <v/>
      </c>
      <c r="AX187" s="587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587" t="str">
        <f t="shared" si="96"/>
        <v/>
      </c>
      <c r="AX188" s="587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587" t="str">
        <f t="shared" si="96"/>
        <v/>
      </c>
      <c r="AX189" s="587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587" t="str">
        <f t="shared" si="96"/>
        <v/>
      </c>
      <c r="AX190" s="587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587" t="str">
        <f t="shared" si="96"/>
        <v/>
      </c>
      <c r="AX191" s="587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587" t="str">
        <f t="shared" si="96"/>
        <v/>
      </c>
      <c r="AX192" s="587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587" t="str">
        <f t="shared" si="96"/>
        <v/>
      </c>
      <c r="AX193" s="587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587" t="str">
        <f t="shared" si="96"/>
        <v/>
      </c>
      <c r="AX194" s="587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587" t="str">
        <f t="shared" si="96"/>
        <v/>
      </c>
      <c r="AX195" s="587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587" t="str">
        <f t="shared" si="96"/>
        <v/>
      </c>
      <c r="AX196" s="587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587" t="str">
        <f t="shared" si="96"/>
        <v/>
      </c>
      <c r="AX197" s="587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587" t="str">
        <f t="shared" si="96"/>
        <v/>
      </c>
      <c r="AX198" s="587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587" t="str">
        <f t="shared" si="96"/>
        <v/>
      </c>
      <c r="AX199" s="587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587" t="str">
        <f t="shared" si="96"/>
        <v/>
      </c>
      <c r="AX200" s="587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587" t="str">
        <f t="shared" si="96"/>
        <v/>
      </c>
      <c r="AX201" s="587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587" t="str">
        <f t="shared" si="96"/>
        <v/>
      </c>
      <c r="AX202" s="587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587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587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587" t="str">
        <f t="shared" si="129"/>
        <v/>
      </c>
      <c r="AX204" s="587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587" t="str">
        <f t="shared" si="129"/>
        <v/>
      </c>
      <c r="AX205" s="587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587" t="str">
        <f t="shared" si="129"/>
        <v/>
      </c>
      <c r="AX206" s="587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587" t="str">
        <f t="shared" si="129"/>
        <v/>
      </c>
      <c r="AX207" s="587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587" t="str">
        <f t="shared" si="129"/>
        <v/>
      </c>
      <c r="AX208" s="587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587" t="str">
        <f t="shared" si="129"/>
        <v/>
      </c>
      <c r="AX209" s="587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587" t="str">
        <f t="shared" si="129"/>
        <v/>
      </c>
      <c r="AX210" s="587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587" t="str">
        <f t="shared" si="129"/>
        <v/>
      </c>
      <c r="AX211" s="587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587" t="str">
        <f t="shared" si="129"/>
        <v/>
      </c>
      <c r="AX212" s="587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587" t="str">
        <f t="shared" si="129"/>
        <v/>
      </c>
      <c r="AX213" s="587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587" t="str">
        <f t="shared" si="129"/>
        <v/>
      </c>
      <c r="AX214" s="587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587" t="str">
        <f t="shared" si="129"/>
        <v/>
      </c>
      <c r="AX215" s="587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587" t="str">
        <f t="shared" si="129"/>
        <v/>
      </c>
      <c r="AX216" s="587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587" t="str">
        <f t="shared" si="129"/>
        <v/>
      </c>
      <c r="AX217" s="587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587" t="str">
        <f t="shared" si="129"/>
        <v/>
      </c>
      <c r="AX218" s="587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587" t="str">
        <f t="shared" si="129"/>
        <v/>
      </c>
      <c r="AX219" s="587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587" t="str">
        <f t="shared" si="129"/>
        <v/>
      </c>
      <c r="AX220" s="587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587" t="str">
        <f t="shared" si="129"/>
        <v/>
      </c>
      <c r="AX221" s="587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587" t="str">
        <f t="shared" si="129"/>
        <v/>
      </c>
      <c r="AX222" s="587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587" t="str">
        <f t="shared" si="129"/>
        <v/>
      </c>
      <c r="AX223" s="587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587" t="str">
        <f t="shared" si="129"/>
        <v/>
      </c>
      <c r="AX224" s="587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587" t="str">
        <f t="shared" si="129"/>
        <v/>
      </c>
      <c r="AX225" s="587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587" t="str">
        <f t="shared" si="129"/>
        <v/>
      </c>
      <c r="AX226" s="587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587" t="str">
        <f t="shared" si="129"/>
        <v/>
      </c>
      <c r="AX227" s="587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587" t="str">
        <f t="shared" si="129"/>
        <v/>
      </c>
      <c r="AX228" s="587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587" t="str">
        <f t="shared" si="129"/>
        <v/>
      </c>
      <c r="AX229" s="587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587" t="str">
        <f t="shared" si="129"/>
        <v/>
      </c>
      <c r="AX230" s="587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587" t="str">
        <f t="shared" si="129"/>
        <v/>
      </c>
      <c r="AX231" s="587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587" t="str">
        <f t="shared" si="129"/>
        <v/>
      </c>
      <c r="AX232" s="587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587" t="str">
        <f t="shared" si="129"/>
        <v/>
      </c>
      <c r="AX233" s="587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587" t="str">
        <f t="shared" si="129"/>
        <v/>
      </c>
      <c r="AX234" s="587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587" t="str">
        <f t="shared" si="129"/>
        <v/>
      </c>
      <c r="AX235" s="587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587" t="str">
        <f t="shared" si="129"/>
        <v/>
      </c>
      <c r="AX236" s="587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587" t="str">
        <f t="shared" si="129"/>
        <v/>
      </c>
      <c r="AX237" s="587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587" t="str">
        <f t="shared" si="129"/>
        <v/>
      </c>
      <c r="AX238" s="587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587" t="str">
        <f t="shared" si="129"/>
        <v/>
      </c>
      <c r="AX239" s="587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587" t="str">
        <f t="shared" si="129"/>
        <v/>
      </c>
      <c r="AX240" s="587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587" t="str">
        <f t="shared" si="129"/>
        <v/>
      </c>
      <c r="AX241" s="587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587" t="str">
        <f t="shared" si="129"/>
        <v/>
      </c>
      <c r="AX242" s="587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587" t="str">
        <f t="shared" si="129"/>
        <v/>
      </c>
      <c r="AX243" s="587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587" t="str">
        <f t="shared" si="129"/>
        <v/>
      </c>
      <c r="AX244" s="587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587" t="str">
        <f t="shared" si="129"/>
        <v/>
      </c>
      <c r="AX245" s="587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587" t="str">
        <f t="shared" si="129"/>
        <v/>
      </c>
      <c r="AX246" s="587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587" t="str">
        <f t="shared" si="129"/>
        <v/>
      </c>
      <c r="AX247" s="587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587" t="str">
        <f t="shared" si="129"/>
        <v/>
      </c>
      <c r="AX248" s="587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587" t="str">
        <f t="shared" si="129"/>
        <v/>
      </c>
      <c r="AX249" s="587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587" t="str">
        <f t="shared" si="129"/>
        <v/>
      </c>
      <c r="AX250" s="587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587" t="str">
        <f t="shared" si="129"/>
        <v/>
      </c>
      <c r="AX251" s="587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587" t="str">
        <f t="shared" si="129"/>
        <v/>
      </c>
      <c r="AX252" s="587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587" t="str">
        <f t="shared" si="129"/>
        <v/>
      </c>
      <c r="AX253" s="587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587" t="str">
        <f t="shared" si="129"/>
        <v/>
      </c>
      <c r="AX254" s="587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587" t="str">
        <f t="shared" si="129"/>
        <v/>
      </c>
      <c r="AX255" s="587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587" t="str">
        <f t="shared" si="129"/>
        <v/>
      </c>
      <c r="AX256" s="587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587" t="str">
        <f t="shared" si="129"/>
        <v/>
      </c>
      <c r="AX257" s="587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587" t="str">
        <f t="shared" si="129"/>
        <v/>
      </c>
      <c r="AX258" s="587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587" t="str">
        <f t="shared" si="129"/>
        <v/>
      </c>
      <c r="AX259" s="587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587" t="str">
        <f t="shared" si="129"/>
        <v/>
      </c>
      <c r="AX260" s="587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587" t="str">
        <f t="shared" si="129"/>
        <v/>
      </c>
      <c r="AX261" s="587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587" t="str">
        <f t="shared" si="129"/>
        <v/>
      </c>
      <c r="AX262" s="587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587" t="str">
        <f t="shared" si="129"/>
        <v/>
      </c>
      <c r="AX263" s="587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587" t="str">
        <f t="shared" si="129"/>
        <v/>
      </c>
      <c r="AX264" s="587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587" t="str">
        <f t="shared" si="129"/>
        <v/>
      </c>
      <c r="AX265" s="587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587" t="str">
        <f t="shared" si="129"/>
        <v/>
      </c>
      <c r="AX266" s="587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587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587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587" t="str">
        <f t="shared" si="162"/>
        <v/>
      </c>
      <c r="AX268" s="587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587" t="str">
        <f t="shared" si="162"/>
        <v/>
      </c>
      <c r="AX269" s="587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587" t="str">
        <f t="shared" si="162"/>
        <v/>
      </c>
      <c r="AX270" s="587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587" t="str">
        <f t="shared" si="162"/>
        <v/>
      </c>
      <c r="AX271" s="587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587" t="str">
        <f t="shared" si="162"/>
        <v/>
      </c>
      <c r="AX272" s="587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587" t="str">
        <f t="shared" si="162"/>
        <v/>
      </c>
      <c r="AX273" s="587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587" t="str">
        <f t="shared" si="162"/>
        <v/>
      </c>
      <c r="AX274" s="587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587" t="str">
        <f t="shared" si="162"/>
        <v/>
      </c>
      <c r="AX275" s="587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587" t="str">
        <f t="shared" si="162"/>
        <v/>
      </c>
      <c r="AX276" s="587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587" t="str">
        <f t="shared" si="162"/>
        <v/>
      </c>
      <c r="AX277" s="587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587" t="str">
        <f t="shared" si="162"/>
        <v/>
      </c>
      <c r="AX278" s="587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587" t="str">
        <f t="shared" si="162"/>
        <v/>
      </c>
      <c r="AX279" s="587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587" t="str">
        <f t="shared" si="162"/>
        <v/>
      </c>
      <c r="AX280" s="587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587" t="str">
        <f t="shared" si="162"/>
        <v/>
      </c>
      <c r="AX281" s="587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587" t="str">
        <f t="shared" si="162"/>
        <v/>
      </c>
      <c r="AX282" s="587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587" t="str">
        <f t="shared" si="162"/>
        <v/>
      </c>
      <c r="AX283" s="587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587" t="str">
        <f t="shared" si="162"/>
        <v/>
      </c>
      <c r="AX284" s="587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587" t="str">
        <f t="shared" si="162"/>
        <v/>
      </c>
      <c r="AX285" s="587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587" t="str">
        <f t="shared" si="162"/>
        <v/>
      </c>
      <c r="AX286" s="587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587" t="str">
        <f t="shared" si="162"/>
        <v/>
      </c>
      <c r="AX287" s="587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587" t="str">
        <f t="shared" si="162"/>
        <v/>
      </c>
      <c r="AX288" s="587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587" t="str">
        <f t="shared" si="162"/>
        <v/>
      </c>
      <c r="AX289" s="587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587" t="str">
        <f t="shared" si="162"/>
        <v/>
      </c>
      <c r="AX290" s="587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587" t="str">
        <f t="shared" si="162"/>
        <v/>
      </c>
      <c r="AX291" s="587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587" t="str">
        <f t="shared" si="162"/>
        <v/>
      </c>
      <c r="AX292" s="587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587" t="str">
        <f t="shared" si="162"/>
        <v/>
      </c>
      <c r="AX293" s="587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587" t="str">
        <f t="shared" si="162"/>
        <v/>
      </c>
      <c r="AX294" s="587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587" t="str">
        <f t="shared" si="162"/>
        <v/>
      </c>
      <c r="AX295" s="587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587" t="str">
        <f t="shared" si="162"/>
        <v/>
      </c>
      <c r="AX296" s="587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587" t="str">
        <f t="shared" si="162"/>
        <v/>
      </c>
      <c r="AX297" s="587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587" t="str">
        <f t="shared" si="162"/>
        <v/>
      </c>
      <c r="AX298" s="587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587" t="str">
        <f t="shared" si="162"/>
        <v/>
      </c>
      <c r="AX299" s="587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587" t="str">
        <f t="shared" si="162"/>
        <v/>
      </c>
      <c r="AX300" s="587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587" t="str">
        <f t="shared" si="162"/>
        <v/>
      </c>
      <c r="AX301" s="587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587" t="str">
        <f t="shared" si="162"/>
        <v/>
      </c>
      <c r="AX302" s="587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587" t="str">
        <f t="shared" si="162"/>
        <v/>
      </c>
      <c r="AX303" s="587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587" t="str">
        <f t="shared" si="162"/>
        <v/>
      </c>
      <c r="AX304" s="587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587" t="str">
        <f t="shared" si="162"/>
        <v/>
      </c>
      <c r="AX305" s="587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587" t="str">
        <f t="shared" si="162"/>
        <v/>
      </c>
      <c r="AX306" s="587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587" t="str">
        <f t="shared" si="162"/>
        <v/>
      </c>
      <c r="AX307" s="587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587" t="str">
        <f t="shared" si="162"/>
        <v/>
      </c>
      <c r="AX308" s="587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587" t="str">
        <f t="shared" si="162"/>
        <v/>
      </c>
      <c r="AX309" s="587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14</v>
      </c>
      <c r="M312" s="135">
        <v>2</v>
      </c>
      <c r="P312" s="136">
        <v>8</v>
      </c>
      <c r="Q312" s="137">
        <v>2</v>
      </c>
      <c r="T312" s="136">
        <v>23</v>
      </c>
      <c r="U312" s="137">
        <v>2</v>
      </c>
      <c r="X312" s="136">
        <v>27</v>
      </c>
      <c r="Y312" s="137">
        <v>2</v>
      </c>
      <c r="Z312" s="132"/>
      <c r="AA312" s="132"/>
      <c r="AD312" s="138">
        <v>230</v>
      </c>
      <c r="AE312" s="137">
        <v>9</v>
      </c>
      <c r="AH312" s="136">
        <v>15</v>
      </c>
      <c r="AI312" s="137">
        <v>2</v>
      </c>
      <c r="AL312" s="136">
        <v>7.8</v>
      </c>
      <c r="AM312" s="137">
        <v>9</v>
      </c>
      <c r="AP312" s="136">
        <v>118</v>
      </c>
      <c r="AQ312" s="137">
        <v>2</v>
      </c>
      <c r="AT312" s="136">
        <v>8</v>
      </c>
      <c r="AU312" s="137">
        <v>2</v>
      </c>
      <c r="AV312" s="173">
        <v>27</v>
      </c>
      <c r="AW312" s="137" t="s">
        <v>109</v>
      </c>
    </row>
    <row r="313" spans="1:50">
      <c r="L313" s="134">
        <v>17</v>
      </c>
      <c r="M313" s="135">
        <v>3</v>
      </c>
      <c r="P313" s="136">
        <v>11</v>
      </c>
      <c r="Q313" s="137">
        <v>3</v>
      </c>
      <c r="T313" s="136">
        <v>30</v>
      </c>
      <c r="U313" s="137">
        <v>3</v>
      </c>
      <c r="X313" s="136">
        <v>32</v>
      </c>
      <c r="Y313" s="137">
        <v>3</v>
      </c>
      <c r="Z313" s="132"/>
      <c r="AA313" s="132"/>
      <c r="AD313" s="138">
        <v>243</v>
      </c>
      <c r="AE313" s="137">
        <v>8</v>
      </c>
      <c r="AH313" s="136">
        <v>21</v>
      </c>
      <c r="AI313" s="137">
        <v>3</v>
      </c>
      <c r="AL313" s="139">
        <v>8.1</v>
      </c>
      <c r="AM313" s="137">
        <v>8</v>
      </c>
      <c r="AP313" s="136">
        <v>132</v>
      </c>
      <c r="AQ313" s="137">
        <v>3</v>
      </c>
      <c r="AT313" s="136">
        <v>10</v>
      </c>
      <c r="AU313" s="137">
        <v>3</v>
      </c>
      <c r="AV313" s="173">
        <v>37</v>
      </c>
      <c r="AW313" s="137" t="s">
        <v>110</v>
      </c>
    </row>
    <row r="314" spans="1:50">
      <c r="L314" s="134">
        <v>20</v>
      </c>
      <c r="M314" s="135">
        <v>4</v>
      </c>
      <c r="P314" s="136">
        <v>13</v>
      </c>
      <c r="Q314" s="137">
        <v>4</v>
      </c>
      <c r="T314" s="136">
        <v>35</v>
      </c>
      <c r="U314" s="137">
        <v>4</v>
      </c>
      <c r="X314" s="136">
        <v>36</v>
      </c>
      <c r="Y314" s="137">
        <v>4</v>
      </c>
      <c r="Z314" s="132"/>
      <c r="AA314" s="132"/>
      <c r="AD314" s="138">
        <v>260</v>
      </c>
      <c r="AE314" s="137">
        <v>7</v>
      </c>
      <c r="AH314" s="136">
        <v>27</v>
      </c>
      <c r="AI314" s="137">
        <v>4</v>
      </c>
      <c r="AL314" s="136">
        <v>8.4</v>
      </c>
      <c r="AM314" s="137">
        <v>7</v>
      </c>
      <c r="AP314" s="136">
        <v>145</v>
      </c>
      <c r="AQ314" s="137">
        <v>4</v>
      </c>
      <c r="AT314" s="136">
        <v>11</v>
      </c>
      <c r="AU314" s="137">
        <v>4</v>
      </c>
      <c r="AV314" s="173">
        <v>47</v>
      </c>
      <c r="AW314" s="137" t="s">
        <v>111</v>
      </c>
    </row>
    <row r="315" spans="1:50" ht="14.25" thickBot="1">
      <c r="L315" s="134">
        <v>23</v>
      </c>
      <c r="M315" s="135">
        <v>5</v>
      </c>
      <c r="P315" s="140">
        <v>15</v>
      </c>
      <c r="Q315" s="141">
        <v>5</v>
      </c>
      <c r="T315" s="140">
        <v>40</v>
      </c>
      <c r="U315" s="141">
        <v>5</v>
      </c>
      <c r="X315" s="140">
        <v>39</v>
      </c>
      <c r="Y315" s="141">
        <v>5</v>
      </c>
      <c r="Z315" s="132"/>
      <c r="AA315" s="132"/>
      <c r="AD315" s="142">
        <v>278</v>
      </c>
      <c r="AE315" s="141">
        <v>6</v>
      </c>
      <c r="AH315" s="140">
        <v>35</v>
      </c>
      <c r="AI315" s="141">
        <v>5</v>
      </c>
      <c r="AL315" s="140">
        <v>8.6999999999999993</v>
      </c>
      <c r="AM315" s="141">
        <v>6</v>
      </c>
      <c r="AP315" s="140">
        <v>157</v>
      </c>
      <c r="AQ315" s="141">
        <v>5</v>
      </c>
      <c r="AT315" s="140">
        <v>12</v>
      </c>
      <c r="AU315" s="141">
        <v>5</v>
      </c>
      <c r="AV315" s="174">
        <v>57</v>
      </c>
      <c r="AW315" s="143" t="s">
        <v>112</v>
      </c>
    </row>
    <row r="316" spans="1:50">
      <c r="L316" s="134">
        <v>25</v>
      </c>
      <c r="M316" s="135">
        <v>6</v>
      </c>
      <c r="P316" s="136">
        <v>18</v>
      </c>
      <c r="Q316" s="137">
        <v>6</v>
      </c>
      <c r="T316" s="136">
        <v>45</v>
      </c>
      <c r="U316" s="137">
        <v>6</v>
      </c>
      <c r="X316" s="136">
        <v>42</v>
      </c>
      <c r="Y316" s="137">
        <v>6</v>
      </c>
      <c r="Z316" s="132"/>
      <c r="AA316" s="132"/>
      <c r="AD316" s="138">
        <v>297</v>
      </c>
      <c r="AE316" s="137">
        <v>5</v>
      </c>
      <c r="AH316" s="136">
        <v>44</v>
      </c>
      <c r="AI316" s="137">
        <v>6</v>
      </c>
      <c r="AL316" s="136">
        <v>9</v>
      </c>
      <c r="AM316" s="137">
        <v>5</v>
      </c>
      <c r="AP316" s="136">
        <v>168</v>
      </c>
      <c r="AQ316" s="137">
        <v>6</v>
      </c>
      <c r="AT316" s="144">
        <v>14</v>
      </c>
      <c r="AU316" s="145">
        <v>6</v>
      </c>
      <c r="AV316" s="146"/>
      <c r="AW316" s="146"/>
    </row>
    <row r="317" spans="1:50">
      <c r="L317" s="134">
        <v>28</v>
      </c>
      <c r="M317" s="135">
        <v>7</v>
      </c>
      <c r="P317" s="136">
        <v>20</v>
      </c>
      <c r="Q317" s="137">
        <v>7</v>
      </c>
      <c r="T317" s="136">
        <v>50</v>
      </c>
      <c r="U317" s="137">
        <v>7</v>
      </c>
      <c r="X317" s="136">
        <v>45</v>
      </c>
      <c r="Y317" s="137">
        <v>7</v>
      </c>
      <c r="Z317" s="132"/>
      <c r="AA317" s="132"/>
      <c r="AD317" s="138">
        <v>319</v>
      </c>
      <c r="AE317" s="137">
        <v>4</v>
      </c>
      <c r="AH317" s="136">
        <v>54</v>
      </c>
      <c r="AI317" s="137">
        <v>7</v>
      </c>
      <c r="AL317" s="139">
        <v>9.4</v>
      </c>
      <c r="AM317" s="137">
        <v>4</v>
      </c>
      <c r="AP317" s="136">
        <v>179</v>
      </c>
      <c r="AQ317" s="137">
        <v>7</v>
      </c>
      <c r="AT317" s="136">
        <v>16</v>
      </c>
      <c r="AU317" s="137">
        <v>7</v>
      </c>
      <c r="AV317" s="146"/>
      <c r="AW317" s="146"/>
    </row>
    <row r="318" spans="1:50">
      <c r="L318" s="134">
        <v>30</v>
      </c>
      <c r="M318" s="135">
        <v>8</v>
      </c>
      <c r="P318" s="136">
        <v>23</v>
      </c>
      <c r="Q318" s="137">
        <v>8</v>
      </c>
      <c r="T318" s="136">
        <v>54</v>
      </c>
      <c r="U318" s="137">
        <v>8</v>
      </c>
      <c r="X318" s="136">
        <v>48</v>
      </c>
      <c r="Y318" s="137">
        <v>8</v>
      </c>
      <c r="Z318" s="132"/>
      <c r="AA318" s="132"/>
      <c r="AD318" s="138">
        <v>343</v>
      </c>
      <c r="AE318" s="137">
        <v>3</v>
      </c>
      <c r="AH318" s="136">
        <v>64</v>
      </c>
      <c r="AI318" s="137">
        <v>8</v>
      </c>
      <c r="AL318" s="136">
        <v>9.9</v>
      </c>
      <c r="AM318" s="137">
        <v>3</v>
      </c>
      <c r="AP318" s="136">
        <v>190</v>
      </c>
      <c r="AQ318" s="137">
        <v>8</v>
      </c>
      <c r="AT318" s="136">
        <v>18</v>
      </c>
      <c r="AU318" s="137">
        <v>8</v>
      </c>
      <c r="AV318" s="146"/>
      <c r="AW318" s="146"/>
    </row>
    <row r="319" spans="1:50">
      <c r="L319" s="134">
        <v>33</v>
      </c>
      <c r="M319" s="135">
        <v>9</v>
      </c>
      <c r="P319" s="136">
        <v>26</v>
      </c>
      <c r="Q319" s="137">
        <v>9</v>
      </c>
      <c r="T319" s="136">
        <v>58</v>
      </c>
      <c r="U319" s="137">
        <v>9</v>
      </c>
      <c r="X319" s="136">
        <v>50</v>
      </c>
      <c r="Y319" s="137">
        <v>9</v>
      </c>
      <c r="Z319" s="132"/>
      <c r="AA319" s="132"/>
      <c r="AD319" s="138">
        <v>375</v>
      </c>
      <c r="AE319" s="137">
        <v>2</v>
      </c>
      <c r="AH319" s="136">
        <v>76</v>
      </c>
      <c r="AI319" s="137">
        <v>9</v>
      </c>
      <c r="AL319" s="136">
        <v>10.4</v>
      </c>
      <c r="AM319" s="137">
        <v>2</v>
      </c>
      <c r="AP319" s="136">
        <v>200</v>
      </c>
      <c r="AQ319" s="137">
        <v>9</v>
      </c>
      <c r="AT319" s="136">
        <v>20</v>
      </c>
      <c r="AU319" s="137">
        <v>9</v>
      </c>
      <c r="AV319" s="146"/>
      <c r="AW319" s="146"/>
    </row>
    <row r="320" spans="1:50" ht="14.25" thickBot="1">
      <c r="L320" s="147">
        <v>36</v>
      </c>
      <c r="M320" s="148">
        <v>10</v>
      </c>
      <c r="P320" s="149">
        <v>29</v>
      </c>
      <c r="Q320" s="150">
        <v>10</v>
      </c>
      <c r="T320" s="149">
        <v>63</v>
      </c>
      <c r="U320" s="150">
        <v>10</v>
      </c>
      <c r="X320" s="149">
        <v>53</v>
      </c>
      <c r="Y320" s="150">
        <v>10</v>
      </c>
      <c r="Z320" s="132"/>
      <c r="AA320" s="132"/>
      <c r="AD320" s="151">
        <v>418</v>
      </c>
      <c r="AE320" s="150">
        <v>1</v>
      </c>
      <c r="AH320" s="149">
        <v>88</v>
      </c>
      <c r="AI320" s="150">
        <v>10</v>
      </c>
      <c r="AL320" s="149">
        <v>11.3</v>
      </c>
      <c r="AM320" s="150">
        <v>1</v>
      </c>
      <c r="AP320" s="149">
        <v>210</v>
      </c>
      <c r="AQ320" s="150">
        <v>10</v>
      </c>
      <c r="AT320" s="149">
        <v>23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Z11:AZ12"/>
    <mergeCell ref="BA11:BC11"/>
    <mergeCell ref="BD11:BF11"/>
    <mergeCell ref="BG11:BI11"/>
    <mergeCell ref="BJ11:BL11"/>
    <mergeCell ref="BM11:BO11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AW303:AX303"/>
    <mergeCell ref="AW304:AX304"/>
    <mergeCell ref="AW305:AX305"/>
    <mergeCell ref="AW306:AX306"/>
    <mergeCell ref="AW307:AX307"/>
    <mergeCell ref="AW308:AX308"/>
    <mergeCell ref="AW309:AX309"/>
    <mergeCell ref="BM31:BO31"/>
    <mergeCell ref="BP31:BR31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BX323"/>
  <sheetViews>
    <sheetView topLeftCell="AW3" zoomScale="90" zoomScaleNormal="90" workbookViewId="0">
      <selection activeCell="BA33" sqref="BA33:BX44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600"/>
      <c r="C1" s="601"/>
    </row>
    <row r="2" spans="1:76" s="6" customFormat="1" ht="20.100000000000001" customHeight="1" thickTop="1" thickBot="1">
      <c r="A2" s="602" t="s">
        <v>80</v>
      </c>
      <c r="B2" s="611"/>
      <c r="C2" s="612"/>
      <c r="D2" s="604" t="s">
        <v>1</v>
      </c>
      <c r="E2" s="605"/>
      <c r="F2" s="604" t="s">
        <v>2</v>
      </c>
      <c r="G2" s="605"/>
      <c r="H2" s="609"/>
      <c r="I2" s="610"/>
      <c r="J2" s="606" t="s">
        <v>3</v>
      </c>
      <c r="K2" s="607"/>
      <c r="L2" s="607"/>
      <c r="M2" s="608"/>
      <c r="N2" s="606" t="s">
        <v>4</v>
      </c>
      <c r="O2" s="607"/>
      <c r="P2" s="607"/>
      <c r="Q2" s="608"/>
      <c r="R2" s="606" t="s">
        <v>5</v>
      </c>
      <c r="S2" s="607"/>
      <c r="T2" s="607"/>
      <c r="U2" s="608"/>
      <c r="V2" s="606" t="s">
        <v>113</v>
      </c>
      <c r="W2" s="607"/>
      <c r="X2" s="607"/>
      <c r="Y2" s="608"/>
      <c r="Z2" s="606" t="s">
        <v>81</v>
      </c>
      <c r="AA2" s="607"/>
      <c r="AB2" s="607"/>
      <c r="AC2" s="607"/>
      <c r="AD2" s="607"/>
      <c r="AE2" s="608"/>
      <c r="AF2" s="606" t="s">
        <v>82</v>
      </c>
      <c r="AG2" s="607"/>
      <c r="AH2" s="607"/>
      <c r="AI2" s="608"/>
      <c r="AJ2" s="606" t="s">
        <v>83</v>
      </c>
      <c r="AK2" s="607"/>
      <c r="AL2" s="607"/>
      <c r="AM2" s="608"/>
      <c r="AN2" s="606" t="s">
        <v>114</v>
      </c>
      <c r="AO2" s="607"/>
      <c r="AP2" s="607"/>
      <c r="AQ2" s="608"/>
      <c r="AR2" s="606" t="s">
        <v>84</v>
      </c>
      <c r="AS2" s="607"/>
      <c r="AT2" s="607"/>
      <c r="AU2" s="607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602"/>
      <c r="B3" s="103"/>
      <c r="C3" s="107" t="s">
        <v>8</v>
      </c>
      <c r="D3" s="7">
        <f>COUNT(D10:D309)</f>
        <v>0</v>
      </c>
      <c r="E3" s="152" t="s">
        <v>164</v>
      </c>
      <c r="F3" s="7">
        <f>COUNT(F10:F309)</f>
        <v>0</v>
      </c>
      <c r="G3" s="152" t="s">
        <v>164</v>
      </c>
      <c r="H3" s="7">
        <f>COUNT(H10:H309)</f>
        <v>0</v>
      </c>
      <c r="I3" s="152"/>
      <c r="J3" s="7">
        <f>COUNT(J10:J309)</f>
        <v>0</v>
      </c>
      <c r="K3" s="153" t="s">
        <v>166</v>
      </c>
      <c r="L3" s="154" t="s">
        <v>159</v>
      </c>
      <c r="M3" s="30" t="s">
        <v>9</v>
      </c>
      <c r="N3" s="7">
        <f>COUNT(N10:N309)</f>
        <v>0</v>
      </c>
      <c r="O3" s="153" t="s">
        <v>166</v>
      </c>
      <c r="P3" s="154" t="s">
        <v>159</v>
      </c>
      <c r="Q3" s="30" t="s">
        <v>9</v>
      </c>
      <c r="R3" s="7">
        <f>COUNT(R10:R309)</f>
        <v>0</v>
      </c>
      <c r="S3" s="153" t="s">
        <v>166</v>
      </c>
      <c r="T3" s="154" t="s">
        <v>159</v>
      </c>
      <c r="U3" s="30" t="s">
        <v>9</v>
      </c>
      <c r="V3" s="7">
        <f>COUNT(V10:V309)</f>
        <v>0</v>
      </c>
      <c r="W3" s="153" t="s">
        <v>166</v>
      </c>
      <c r="X3" s="154" t="s">
        <v>159</v>
      </c>
      <c r="Y3" s="30" t="s">
        <v>9</v>
      </c>
      <c r="Z3" s="617" t="s">
        <v>85</v>
      </c>
      <c r="AA3" s="618"/>
      <c r="AB3" s="7">
        <f>COUNT(AB10:AB309)</f>
        <v>0</v>
      </c>
      <c r="AC3" s="153" t="s">
        <v>166</v>
      </c>
      <c r="AD3" s="154" t="s">
        <v>159</v>
      </c>
      <c r="AE3" s="30" t="s">
        <v>9</v>
      </c>
      <c r="AF3" s="7">
        <f>COUNT(AF10:AF309)</f>
        <v>0</v>
      </c>
      <c r="AG3" s="153" t="s">
        <v>166</v>
      </c>
      <c r="AH3" s="154" t="s">
        <v>159</v>
      </c>
      <c r="AI3" s="30" t="s">
        <v>9</v>
      </c>
      <c r="AJ3" s="7">
        <f>COUNT(AJ10:AJ309)</f>
        <v>0</v>
      </c>
      <c r="AK3" s="153" t="s">
        <v>166</v>
      </c>
      <c r="AL3" s="154" t="s">
        <v>159</v>
      </c>
      <c r="AM3" s="30" t="s">
        <v>9</v>
      </c>
      <c r="AN3" s="7">
        <f>COUNT(AN10:AN309)</f>
        <v>0</v>
      </c>
      <c r="AO3" s="153" t="s">
        <v>166</v>
      </c>
      <c r="AP3" s="154" t="s">
        <v>159</v>
      </c>
      <c r="AQ3" s="30" t="s">
        <v>9</v>
      </c>
      <c r="AR3" s="7">
        <f>COUNT(AR10:AR309)</f>
        <v>0</v>
      </c>
      <c r="AS3" s="153" t="s">
        <v>166</v>
      </c>
      <c r="AT3" s="154" t="s">
        <v>159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602"/>
      <c r="B4" s="103"/>
      <c r="C4" s="107" t="s">
        <v>11</v>
      </c>
      <c r="D4" s="11">
        <f>SUM(D10:D309)</f>
        <v>0</v>
      </c>
      <c r="E4" s="155">
        <f>BD70</f>
        <v>156.69999999999999</v>
      </c>
      <c r="F4" s="11">
        <f>SUM(F10:F309)</f>
        <v>0</v>
      </c>
      <c r="G4" s="155">
        <f>BH70</f>
        <v>50.2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261">
        <f>-BK18</f>
        <v>-48.8</v>
      </c>
      <c r="Y4" s="158" t="e">
        <f>IF(V5-W5&gt;0,"↑",IF(V5-W5&lt;0,"↓","±"))</f>
        <v>#VALUE!</v>
      </c>
      <c r="Z4" s="619"/>
      <c r="AA4" s="620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602"/>
      <c r="B5" s="103"/>
      <c r="C5" s="107" t="s">
        <v>15</v>
      </c>
      <c r="D5" s="12" t="str">
        <f>IF((D3&gt;0),D4/D3,"")</f>
        <v/>
      </c>
      <c r="E5" s="160" t="s">
        <v>165</v>
      </c>
      <c r="F5" s="12" t="str">
        <f>IF((F3&gt;0),F4/F3,"")</f>
        <v/>
      </c>
      <c r="G5" s="160" t="s">
        <v>165</v>
      </c>
      <c r="H5" s="12" t="str">
        <f>IF((H3&gt;0),H4/H3,"")</f>
        <v/>
      </c>
      <c r="I5" s="160"/>
      <c r="J5" s="12" t="str">
        <f>IF((J3&gt;0),J4/J3,"")</f>
        <v/>
      </c>
      <c r="K5" s="161">
        <f>BB38</f>
        <v>24.563389147677</v>
      </c>
      <c r="L5" s="162">
        <f>BB18</f>
        <v>25.29</v>
      </c>
      <c r="M5" s="13" t="s">
        <v>16</v>
      </c>
      <c r="N5" s="12" t="str">
        <f>IF((N3&gt;0),N4/N3,"")</f>
        <v/>
      </c>
      <c r="O5" s="161">
        <f>BE38</f>
        <v>22.504729038855</v>
      </c>
      <c r="P5" s="162">
        <f>BE18</f>
        <v>23.92</v>
      </c>
      <c r="Q5" s="13" t="s">
        <v>16</v>
      </c>
      <c r="R5" s="12" t="str">
        <f>IF((R3&gt;0),R4/R3,"")</f>
        <v/>
      </c>
      <c r="S5" s="161">
        <f>BH38</f>
        <v>49.862946089597997</v>
      </c>
      <c r="T5" s="162">
        <f>BH18</f>
        <v>49.79</v>
      </c>
      <c r="U5" s="13" t="s">
        <v>16</v>
      </c>
      <c r="V5" s="12" t="str">
        <f>IF((V3&gt;0),V4/V3,"")</f>
        <v/>
      </c>
      <c r="W5" s="161">
        <f>BK38</f>
        <v>46.403693254681002</v>
      </c>
      <c r="X5" s="162">
        <f>BK18</f>
        <v>48.8</v>
      </c>
      <c r="Y5" s="13" t="s">
        <v>16</v>
      </c>
      <c r="Z5" s="619"/>
      <c r="AA5" s="620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BN38</f>
        <v>47.329622266401998</v>
      </c>
      <c r="AH5" s="162">
        <f>BN18</f>
        <v>56.06</v>
      </c>
      <c r="AI5" s="13" t="s">
        <v>16</v>
      </c>
      <c r="AJ5" s="12" t="str">
        <f>IF((AJ3&gt;0),AJ4/AJ3,"")</f>
        <v/>
      </c>
      <c r="AK5" s="161">
        <f>BQ38</f>
        <v>8.9857387862797005</v>
      </c>
      <c r="AL5" s="162">
        <f>BQ18</f>
        <v>8.66</v>
      </c>
      <c r="AM5" s="13" t="s">
        <v>16</v>
      </c>
      <c r="AN5" s="12" t="str">
        <f>IF((AN3&gt;0),AN4/AN3,"")</f>
        <v/>
      </c>
      <c r="AO5" s="161">
        <f>BT38</f>
        <v>166.69693471848001</v>
      </c>
      <c r="AP5" s="162">
        <f>BT18</f>
        <v>176.79</v>
      </c>
      <c r="AQ5" s="13" t="s">
        <v>16</v>
      </c>
      <c r="AR5" s="12" t="str">
        <f>IF((AR3&gt;0),AR4/AR3,"")</f>
        <v/>
      </c>
      <c r="AS5" s="161">
        <f>BW38</f>
        <v>12.564804110469</v>
      </c>
      <c r="AT5" s="162">
        <f>BW18</f>
        <v>14.38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603"/>
      <c r="B6" s="104"/>
      <c r="C6" s="108" t="s">
        <v>18</v>
      </c>
      <c r="D6" s="15" t="str">
        <f>IF((D3&gt;0),STDEV(D10:D309),"")</f>
        <v/>
      </c>
      <c r="E6" s="163">
        <f>BE70</f>
        <v>156.4</v>
      </c>
      <c r="F6" s="15" t="str">
        <f>IF((F3&gt;0),STDEV(F10:F309),"")</f>
        <v/>
      </c>
      <c r="G6" s="163">
        <f>BI70</f>
        <v>49.7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BC38</f>
        <v>4.7965119110385999</v>
      </c>
      <c r="L6" s="165">
        <f>BC18</f>
        <v>4.58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BF38</f>
        <v>6.4209947511239998</v>
      </c>
      <c r="P6" s="165">
        <f>BF18</f>
        <v>5.8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BI38</f>
        <v>11.205723008813001</v>
      </c>
      <c r="T6" s="165">
        <f>BI18</f>
        <v>10.050000000000001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BL38</f>
        <v>7.0184093808024004</v>
      </c>
      <c r="X6" s="165">
        <f>BL18</f>
        <v>6.35</v>
      </c>
      <c r="Y6" s="16" t="e">
        <f>IF(V5-X5&gt;0,"↑",IF(V5-X5&lt;0,"↓","±"))</f>
        <v>#VALUE!</v>
      </c>
      <c r="Z6" s="621"/>
      <c r="AA6" s="622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BO38</f>
        <v>18.564628840488002</v>
      </c>
      <c r="AH6" s="165">
        <f>BO18</f>
        <v>19.53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BR38</f>
        <v>0.92273110422140003</v>
      </c>
      <c r="AL6" s="165">
        <f>BR18</f>
        <v>0.74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BU38</f>
        <v>26.152841541017001</v>
      </c>
      <c r="AP6" s="165">
        <f>BU18</f>
        <v>23.33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BX38</f>
        <v>4.3088849792518999</v>
      </c>
      <c r="AT6" s="165">
        <f>BX18</f>
        <v>4.6100000000000003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613" t="s">
        <v>20</v>
      </c>
      <c r="B7" s="588" t="s">
        <v>21</v>
      </c>
      <c r="C7" s="615" t="s">
        <v>86</v>
      </c>
      <c r="D7" s="588" t="s">
        <v>22</v>
      </c>
      <c r="E7" s="588">
        <v>0</v>
      </c>
      <c r="F7" s="588" t="s">
        <v>22</v>
      </c>
      <c r="G7" s="588" t="s">
        <v>23</v>
      </c>
      <c r="H7" s="588" t="s">
        <v>22</v>
      </c>
      <c r="I7" s="588" t="s">
        <v>23</v>
      </c>
      <c r="J7" s="598" t="s">
        <v>22</v>
      </c>
      <c r="K7" s="588" t="s">
        <v>23</v>
      </c>
      <c r="L7" s="588" t="s">
        <v>24</v>
      </c>
      <c r="M7" s="588" t="s">
        <v>25</v>
      </c>
      <c r="N7" s="598" t="s">
        <v>22</v>
      </c>
      <c r="O7" s="588" t="s">
        <v>23</v>
      </c>
      <c r="P7" s="588" t="s">
        <v>24</v>
      </c>
      <c r="Q7" s="588" t="s">
        <v>25</v>
      </c>
      <c r="R7" s="598" t="s">
        <v>22</v>
      </c>
      <c r="S7" s="588" t="s">
        <v>23</v>
      </c>
      <c r="T7" s="588" t="s">
        <v>24</v>
      </c>
      <c r="U7" s="588" t="s">
        <v>25</v>
      </c>
      <c r="V7" s="598" t="s">
        <v>22</v>
      </c>
      <c r="W7" s="588" t="s">
        <v>23</v>
      </c>
      <c r="X7" s="588" t="s">
        <v>24</v>
      </c>
      <c r="Y7" s="588" t="s">
        <v>25</v>
      </c>
      <c r="Z7" s="623" t="s">
        <v>22</v>
      </c>
      <c r="AA7" s="623"/>
      <c r="AB7" s="109" t="s">
        <v>22</v>
      </c>
      <c r="AC7" s="588" t="s">
        <v>23</v>
      </c>
      <c r="AD7" s="588" t="s">
        <v>24</v>
      </c>
      <c r="AE7" s="588" t="s">
        <v>25</v>
      </c>
      <c r="AF7" s="598" t="s">
        <v>22</v>
      </c>
      <c r="AG7" s="588" t="s">
        <v>23</v>
      </c>
      <c r="AH7" s="588" t="s">
        <v>24</v>
      </c>
      <c r="AI7" s="588" t="s">
        <v>25</v>
      </c>
      <c r="AJ7" s="598" t="s">
        <v>22</v>
      </c>
      <c r="AK7" s="588" t="s">
        <v>23</v>
      </c>
      <c r="AL7" s="588" t="s">
        <v>24</v>
      </c>
      <c r="AM7" s="588" t="s">
        <v>25</v>
      </c>
      <c r="AN7" s="598" t="s">
        <v>22</v>
      </c>
      <c r="AO7" s="588" t="s">
        <v>23</v>
      </c>
      <c r="AP7" s="588" t="s">
        <v>24</v>
      </c>
      <c r="AQ7" s="588" t="s">
        <v>25</v>
      </c>
      <c r="AR7" s="598" t="s">
        <v>22</v>
      </c>
      <c r="AS7" s="588" t="s">
        <v>23</v>
      </c>
      <c r="AT7" s="588" t="s">
        <v>24</v>
      </c>
      <c r="AU7" s="590" t="s">
        <v>25</v>
      </c>
      <c r="AV7" s="592" t="s">
        <v>26</v>
      </c>
      <c r="AW7" s="592" t="s">
        <v>27</v>
      </c>
      <c r="AX7" s="594"/>
    </row>
    <row r="8" spans="1:76" s="6" customFormat="1" ht="12" customHeight="1" thickBot="1">
      <c r="A8" s="614"/>
      <c r="B8" s="589"/>
      <c r="C8" s="616"/>
      <c r="D8" s="589"/>
      <c r="E8" s="589"/>
      <c r="F8" s="589"/>
      <c r="G8" s="589"/>
      <c r="H8" s="589"/>
      <c r="I8" s="589"/>
      <c r="J8" s="599"/>
      <c r="K8" s="589"/>
      <c r="L8" s="589"/>
      <c r="M8" s="589"/>
      <c r="N8" s="599"/>
      <c r="O8" s="589"/>
      <c r="P8" s="589"/>
      <c r="Q8" s="589"/>
      <c r="R8" s="599"/>
      <c r="S8" s="589"/>
      <c r="T8" s="589"/>
      <c r="U8" s="589"/>
      <c r="V8" s="599"/>
      <c r="W8" s="589"/>
      <c r="X8" s="589"/>
      <c r="Y8" s="589"/>
      <c r="Z8" s="94" t="s">
        <v>87</v>
      </c>
      <c r="AA8" s="94" t="s">
        <v>88</v>
      </c>
      <c r="AB8" s="95" t="s">
        <v>88</v>
      </c>
      <c r="AC8" s="589"/>
      <c r="AD8" s="589"/>
      <c r="AE8" s="589"/>
      <c r="AF8" s="599"/>
      <c r="AG8" s="589"/>
      <c r="AH8" s="589"/>
      <c r="AI8" s="589"/>
      <c r="AJ8" s="599"/>
      <c r="AK8" s="589"/>
      <c r="AL8" s="589"/>
      <c r="AM8" s="589"/>
      <c r="AN8" s="599"/>
      <c r="AO8" s="589"/>
      <c r="AP8" s="589"/>
      <c r="AQ8" s="589"/>
      <c r="AR8" s="599"/>
      <c r="AS8" s="589"/>
      <c r="AT8" s="589"/>
      <c r="AU8" s="591"/>
      <c r="AV8" s="593"/>
      <c r="AW8" s="593"/>
      <c r="AX8" s="595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596" t="s">
        <v>97</v>
      </c>
      <c r="AX9" s="597"/>
      <c r="AZ9" s="297" t="s">
        <v>161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587" t="str">
        <f>IF(AND(J10&lt;&gt;0,N10&lt;&gt;0,R10&lt;&gt;0,V10&lt;&gt;0,(OR(AB10&lt;&gt;0,AF10&lt;&gt;0)),AJ10&lt;&gt;0,AN10&lt;&gt;0,AR10&lt;&gt;0),VLOOKUP(AV10,$AV$311:$AW$315,2),"")</f>
        <v/>
      </c>
      <c r="AX10" s="587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587" t="str">
        <f t="shared" ref="AW11:AW74" si="30">IF(AND(J11&lt;&gt;0,N11&lt;&gt;0,R11&lt;&gt;0,V11&lt;&gt;0,(OR(AB11&lt;&gt;0,AF11&lt;&gt;0)),AJ11&lt;&gt;0,AN11&lt;&gt;0,AR11&lt;&gt;0),VLOOKUP(AV11,$AV$311:$AW$315,2),"")</f>
        <v/>
      </c>
      <c r="AX11" s="587"/>
      <c r="AZ11" s="629" t="s">
        <v>29</v>
      </c>
      <c r="BA11" s="631" t="s">
        <v>41</v>
      </c>
      <c r="BB11" s="628"/>
      <c r="BC11" s="632"/>
      <c r="BD11" s="627" t="s">
        <v>42</v>
      </c>
      <c r="BE11" s="628"/>
      <c r="BF11" s="633"/>
      <c r="BG11" s="627" t="s">
        <v>43</v>
      </c>
      <c r="BH11" s="628"/>
      <c r="BI11" s="632"/>
      <c r="BJ11" s="627" t="s">
        <v>44</v>
      </c>
      <c r="BK11" s="628"/>
      <c r="BL11" s="633"/>
      <c r="BM11" s="624" t="s">
        <v>45</v>
      </c>
      <c r="BN11" s="625"/>
      <c r="BO11" s="634"/>
      <c r="BP11" s="627" t="s">
        <v>46</v>
      </c>
      <c r="BQ11" s="628"/>
      <c r="BR11" s="633"/>
      <c r="BS11" s="627" t="s">
        <v>47</v>
      </c>
      <c r="BT11" s="628"/>
      <c r="BU11" s="632"/>
      <c r="BV11" s="627" t="s">
        <v>94</v>
      </c>
      <c r="BW11" s="628"/>
      <c r="BX11" s="633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587" t="str">
        <f t="shared" si="30"/>
        <v/>
      </c>
      <c r="AX12" s="587"/>
      <c r="AZ12" s="630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587" t="str">
        <f t="shared" si="30"/>
        <v/>
      </c>
      <c r="AX13" s="587"/>
      <c r="AZ13" s="293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587" t="str">
        <f t="shared" si="30"/>
        <v/>
      </c>
      <c r="AX14" s="587"/>
      <c r="AZ14" s="294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587" t="str">
        <f t="shared" si="30"/>
        <v/>
      </c>
      <c r="AX15" s="587"/>
      <c r="AZ15" s="58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587" t="str">
        <f t="shared" si="30"/>
        <v/>
      </c>
      <c r="AX16" s="587"/>
      <c r="AZ16" s="57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587" t="str">
        <f t="shared" si="30"/>
        <v/>
      </c>
      <c r="AX17" s="587"/>
      <c r="AZ17" s="293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587" t="str">
        <f t="shared" si="30"/>
        <v/>
      </c>
      <c r="AX18" s="587"/>
      <c r="AZ18" s="57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587" t="str">
        <f t="shared" si="30"/>
        <v/>
      </c>
      <c r="AX19" s="587"/>
      <c r="AZ19" s="293" t="s">
        <v>75</v>
      </c>
      <c r="BA19" s="183">
        <v>1265</v>
      </c>
      <c r="BB19" s="184">
        <v>37.22</v>
      </c>
      <c r="BC19" s="185">
        <v>6.93</v>
      </c>
      <c r="BD19" s="186">
        <v>1261</v>
      </c>
      <c r="BE19" s="184">
        <v>28.63</v>
      </c>
      <c r="BF19" s="187">
        <v>5.6</v>
      </c>
      <c r="BG19" s="188">
        <v>1236</v>
      </c>
      <c r="BH19" s="184">
        <v>48.81</v>
      </c>
      <c r="BI19" s="185">
        <v>11.51</v>
      </c>
      <c r="BJ19" s="186">
        <v>1235</v>
      </c>
      <c r="BK19" s="184">
        <v>56.71</v>
      </c>
      <c r="BL19" s="187">
        <v>6.91</v>
      </c>
      <c r="BM19" s="188">
        <v>953</v>
      </c>
      <c r="BN19" s="184">
        <v>84.26</v>
      </c>
      <c r="BO19" s="185">
        <v>23.91</v>
      </c>
      <c r="BP19" s="189">
        <v>1258</v>
      </c>
      <c r="BQ19" s="184">
        <v>7.42</v>
      </c>
      <c r="BR19" s="190">
        <v>0.62</v>
      </c>
      <c r="BS19" s="191">
        <v>1223</v>
      </c>
      <c r="BT19" s="184">
        <v>222.51</v>
      </c>
      <c r="BU19" s="192">
        <v>23.61</v>
      </c>
      <c r="BV19" s="189">
        <v>1240</v>
      </c>
      <c r="BW19" s="184">
        <v>24.23</v>
      </c>
      <c r="BX19" s="190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587" t="str">
        <f t="shared" si="30"/>
        <v/>
      </c>
      <c r="AX20" s="587"/>
      <c r="AZ20" s="57" t="s">
        <v>74</v>
      </c>
      <c r="BA20" s="193">
        <v>1254</v>
      </c>
      <c r="BB20" s="194">
        <v>25.44</v>
      </c>
      <c r="BC20" s="195">
        <v>4.6100000000000003</v>
      </c>
      <c r="BD20" s="196">
        <v>1246</v>
      </c>
      <c r="BE20" s="194">
        <v>22.4</v>
      </c>
      <c r="BF20" s="197">
        <v>5.66</v>
      </c>
      <c r="BG20" s="198">
        <v>1227</v>
      </c>
      <c r="BH20" s="194">
        <v>48.27</v>
      </c>
      <c r="BI20" s="195">
        <v>10.220000000000001</v>
      </c>
      <c r="BJ20" s="196">
        <v>1217</v>
      </c>
      <c r="BK20" s="194">
        <v>48.52</v>
      </c>
      <c r="BL20" s="197">
        <v>6.12</v>
      </c>
      <c r="BM20" s="198">
        <v>952</v>
      </c>
      <c r="BN20" s="194">
        <v>48.74</v>
      </c>
      <c r="BO20" s="195">
        <v>18.05</v>
      </c>
      <c r="BP20" s="199">
        <v>1245</v>
      </c>
      <c r="BQ20" s="194">
        <v>8.8699999999999992</v>
      </c>
      <c r="BR20" s="200">
        <v>0.77</v>
      </c>
      <c r="BS20" s="201">
        <v>1219</v>
      </c>
      <c r="BT20" s="194">
        <v>172.52</v>
      </c>
      <c r="BU20" s="202">
        <v>22.57</v>
      </c>
      <c r="BV20" s="199">
        <v>1226</v>
      </c>
      <c r="BW20" s="194">
        <v>13.8</v>
      </c>
      <c r="BX20" s="200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587" t="str">
        <f t="shared" si="30"/>
        <v/>
      </c>
      <c r="AX21" s="587"/>
      <c r="AZ21" s="293" t="s">
        <v>77</v>
      </c>
      <c r="BA21" s="203">
        <v>1254</v>
      </c>
      <c r="BB21" s="204">
        <v>39.22</v>
      </c>
      <c r="BC21" s="205">
        <v>7.43</v>
      </c>
      <c r="BD21" s="206">
        <v>1253</v>
      </c>
      <c r="BE21" s="204">
        <v>30.19</v>
      </c>
      <c r="BF21" s="207">
        <v>5.97</v>
      </c>
      <c r="BG21" s="208">
        <v>1224</v>
      </c>
      <c r="BH21" s="204">
        <v>51.06</v>
      </c>
      <c r="BI21" s="205">
        <v>11.31</v>
      </c>
      <c r="BJ21" s="206">
        <v>1227</v>
      </c>
      <c r="BK21" s="204">
        <v>58.19</v>
      </c>
      <c r="BL21" s="207">
        <v>7.56</v>
      </c>
      <c r="BM21" s="208">
        <v>918</v>
      </c>
      <c r="BN21" s="204">
        <v>89.56</v>
      </c>
      <c r="BO21" s="205">
        <v>26</v>
      </c>
      <c r="BP21" s="209">
        <v>1242</v>
      </c>
      <c r="BQ21" s="204">
        <v>7.25</v>
      </c>
      <c r="BR21" s="210">
        <v>0.57999999999999996</v>
      </c>
      <c r="BS21" s="211">
        <v>1219</v>
      </c>
      <c r="BT21" s="204">
        <v>227.42</v>
      </c>
      <c r="BU21" s="212">
        <v>24.31</v>
      </c>
      <c r="BV21" s="209">
        <v>1225</v>
      </c>
      <c r="BW21" s="204">
        <v>25.77</v>
      </c>
      <c r="BX21" s="210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587" t="str">
        <f t="shared" si="30"/>
        <v/>
      </c>
      <c r="AX22" s="587"/>
      <c r="AZ22" s="57" t="s">
        <v>76</v>
      </c>
      <c r="BA22" s="213">
        <v>1250</v>
      </c>
      <c r="BB22" s="214">
        <v>26.23</v>
      </c>
      <c r="BC22" s="215">
        <v>4.5999999999999996</v>
      </c>
      <c r="BD22" s="216">
        <v>1242</v>
      </c>
      <c r="BE22" s="214">
        <v>23.77</v>
      </c>
      <c r="BF22" s="217">
        <v>5.99</v>
      </c>
      <c r="BG22" s="218">
        <v>1222</v>
      </c>
      <c r="BH22" s="214">
        <v>49.82</v>
      </c>
      <c r="BI22" s="215">
        <v>10.64</v>
      </c>
      <c r="BJ22" s="216">
        <v>1219</v>
      </c>
      <c r="BK22" s="214">
        <v>49.45</v>
      </c>
      <c r="BL22" s="217">
        <v>6.45</v>
      </c>
      <c r="BM22" s="218">
        <v>923</v>
      </c>
      <c r="BN22" s="214">
        <v>51.81</v>
      </c>
      <c r="BO22" s="215">
        <v>19.829999999999998</v>
      </c>
      <c r="BP22" s="219">
        <v>1223</v>
      </c>
      <c r="BQ22" s="220">
        <v>8.7899999999999991</v>
      </c>
      <c r="BR22" s="221">
        <v>0.78</v>
      </c>
      <c r="BS22" s="222">
        <v>1221</v>
      </c>
      <c r="BT22" s="220">
        <v>175.76</v>
      </c>
      <c r="BU22" s="223">
        <v>22.02</v>
      </c>
      <c r="BV22" s="219">
        <v>1219</v>
      </c>
      <c r="BW22" s="220">
        <v>14.47</v>
      </c>
      <c r="BX22" s="221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587" t="str">
        <f t="shared" si="30"/>
        <v/>
      </c>
      <c r="AX23" s="587"/>
      <c r="AZ23" s="293" t="s">
        <v>79</v>
      </c>
      <c r="BA23" s="183">
        <v>1257</v>
      </c>
      <c r="BB23" s="184">
        <v>41.01</v>
      </c>
      <c r="BC23" s="185">
        <v>8.06</v>
      </c>
      <c r="BD23" s="186">
        <v>1258</v>
      </c>
      <c r="BE23" s="184">
        <v>31.46</v>
      </c>
      <c r="BF23" s="187">
        <v>6.1</v>
      </c>
      <c r="BG23" s="188">
        <v>1224</v>
      </c>
      <c r="BH23" s="184">
        <v>52.88</v>
      </c>
      <c r="BI23" s="185">
        <v>11.33</v>
      </c>
      <c r="BJ23" s="186">
        <v>1225</v>
      </c>
      <c r="BK23" s="184">
        <v>58.8</v>
      </c>
      <c r="BL23" s="187">
        <v>8.6199999999999992</v>
      </c>
      <c r="BM23" s="188">
        <v>929</v>
      </c>
      <c r="BN23" s="184">
        <v>90.8</v>
      </c>
      <c r="BO23" s="185">
        <v>26.57</v>
      </c>
      <c r="BP23" s="189">
        <v>125</v>
      </c>
      <c r="BQ23" s="184">
        <v>7.15</v>
      </c>
      <c r="BR23" s="190">
        <v>0.75</v>
      </c>
      <c r="BS23" s="191">
        <v>1226</v>
      </c>
      <c r="BT23" s="184">
        <v>231.86</v>
      </c>
      <c r="BU23" s="192">
        <v>24.7</v>
      </c>
      <c r="BV23" s="189">
        <v>1225</v>
      </c>
      <c r="BW23" s="184">
        <v>26.69</v>
      </c>
      <c r="BX23" s="190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587" t="str">
        <f t="shared" si="30"/>
        <v/>
      </c>
      <c r="AX24" s="587"/>
      <c r="AZ24" s="57" t="s">
        <v>78</v>
      </c>
      <c r="BA24" s="213">
        <v>1252</v>
      </c>
      <c r="BB24" s="214">
        <v>26.65</v>
      </c>
      <c r="BC24" s="215">
        <v>5.35</v>
      </c>
      <c r="BD24" s="216">
        <v>1243</v>
      </c>
      <c r="BE24" s="214">
        <v>23.91</v>
      </c>
      <c r="BF24" s="217">
        <v>6.48</v>
      </c>
      <c r="BG24" s="218">
        <v>1217</v>
      </c>
      <c r="BH24" s="214">
        <v>51.13</v>
      </c>
      <c r="BI24" s="215">
        <v>10.220000000000001</v>
      </c>
      <c r="BJ24" s="216">
        <v>1219</v>
      </c>
      <c r="BK24" s="214">
        <v>49.16</v>
      </c>
      <c r="BL24" s="217">
        <v>7.24</v>
      </c>
      <c r="BM24" s="218">
        <v>927</v>
      </c>
      <c r="BN24" s="214">
        <v>51.13</v>
      </c>
      <c r="BO24" s="215">
        <v>20.25</v>
      </c>
      <c r="BP24" s="219">
        <v>1225</v>
      </c>
      <c r="BQ24" s="220">
        <v>8.83</v>
      </c>
      <c r="BR24" s="221">
        <v>0.85</v>
      </c>
      <c r="BS24" s="222">
        <v>1223</v>
      </c>
      <c r="BT24" s="220">
        <v>174.77</v>
      </c>
      <c r="BU24" s="223">
        <v>22.72</v>
      </c>
      <c r="BV24" s="219">
        <v>1217</v>
      </c>
      <c r="BW24" s="220">
        <v>14.64</v>
      </c>
      <c r="BX24" s="221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587" t="str">
        <f t="shared" si="30"/>
        <v/>
      </c>
      <c r="AX25" s="587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587" t="str">
        <f t="shared" si="30"/>
        <v/>
      </c>
      <c r="AX26" s="587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587" t="str">
        <f t="shared" si="30"/>
        <v/>
      </c>
      <c r="AX27" s="587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587" t="str">
        <f t="shared" si="30"/>
        <v/>
      </c>
      <c r="AX28" s="587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587" t="str">
        <f t="shared" si="30"/>
        <v/>
      </c>
      <c r="AX29" s="587"/>
      <c r="AZ29" s="55" t="s">
        <v>160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587" t="str">
        <f t="shared" si="30"/>
        <v/>
      </c>
      <c r="AX30" s="587"/>
      <c r="AZ30" s="31" t="s">
        <v>162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587" t="str">
        <f t="shared" si="30"/>
        <v/>
      </c>
      <c r="AX31" s="587"/>
      <c r="AZ31" s="637" t="s">
        <v>29</v>
      </c>
      <c r="BA31" s="631" t="s">
        <v>41</v>
      </c>
      <c r="BB31" s="628"/>
      <c r="BC31" s="628"/>
      <c r="BD31" s="627" t="s">
        <v>42</v>
      </c>
      <c r="BE31" s="628"/>
      <c r="BF31" s="632"/>
      <c r="BG31" s="627" t="s">
        <v>43</v>
      </c>
      <c r="BH31" s="628"/>
      <c r="BI31" s="628"/>
      <c r="BJ31" s="627" t="s">
        <v>44</v>
      </c>
      <c r="BK31" s="628"/>
      <c r="BL31" s="633"/>
      <c r="BM31" s="624" t="s">
        <v>45</v>
      </c>
      <c r="BN31" s="625"/>
      <c r="BO31" s="626"/>
      <c r="BP31" s="627" t="s">
        <v>46</v>
      </c>
      <c r="BQ31" s="628"/>
      <c r="BR31" s="628"/>
      <c r="BS31" s="632" t="s">
        <v>47</v>
      </c>
      <c r="BT31" s="635"/>
      <c r="BU31" s="636"/>
      <c r="BV31" s="627" t="s">
        <v>94</v>
      </c>
      <c r="BW31" s="628"/>
      <c r="BX31" s="633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587" t="str">
        <f t="shared" si="30"/>
        <v/>
      </c>
      <c r="AX32" s="587"/>
      <c r="AZ32" s="638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587" t="str">
        <f t="shared" si="30"/>
        <v/>
      </c>
      <c r="AX33" s="587"/>
      <c r="AZ33" s="262" t="s">
        <v>123</v>
      </c>
      <c r="BA33" s="310">
        <v>8588</v>
      </c>
      <c r="BB33" s="312">
        <v>24.051932929669</v>
      </c>
      <c r="BC33" s="313">
        <v>6.5766776342930999</v>
      </c>
      <c r="BD33" s="316">
        <v>8500</v>
      </c>
      <c r="BE33" s="317">
        <v>23.272235294118001</v>
      </c>
      <c r="BF33" s="318">
        <v>6.223435581166</v>
      </c>
      <c r="BG33" s="310">
        <v>8513</v>
      </c>
      <c r="BH33" s="312">
        <v>42.233525196758002</v>
      </c>
      <c r="BI33" s="313">
        <v>10.912931600496</v>
      </c>
      <c r="BJ33" s="310">
        <v>8493</v>
      </c>
      <c r="BK33" s="312">
        <v>48.637348404568002</v>
      </c>
      <c r="BL33" s="313">
        <v>8.1454557571692003</v>
      </c>
      <c r="BM33" s="310">
        <v>8355</v>
      </c>
      <c r="BN33" s="312">
        <v>61.847755834829002</v>
      </c>
      <c r="BO33" s="313">
        <v>24.343017824602999</v>
      </c>
      <c r="BP33" s="310">
        <v>8415</v>
      </c>
      <c r="BQ33" s="312">
        <v>8.6351277480688999</v>
      </c>
      <c r="BR33" s="313">
        <v>1.0550464059308999</v>
      </c>
      <c r="BS33" s="310">
        <v>8482</v>
      </c>
      <c r="BT33" s="317">
        <v>181.49587361471001</v>
      </c>
      <c r="BU33" s="318">
        <v>29.383847413289999</v>
      </c>
      <c r="BV33" s="310">
        <v>8468</v>
      </c>
      <c r="BW33" s="312">
        <v>17.392182333491</v>
      </c>
      <c r="BX33" s="313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587" t="str">
        <f t="shared" si="30"/>
        <v/>
      </c>
      <c r="AX34" s="587"/>
      <c r="AZ34" s="66" t="s">
        <v>124</v>
      </c>
      <c r="BA34" s="311">
        <v>8363</v>
      </c>
      <c r="BB34" s="314">
        <v>21.321535334210001</v>
      </c>
      <c r="BC34" s="315">
        <v>4.6739722593286999</v>
      </c>
      <c r="BD34" s="311">
        <v>8261</v>
      </c>
      <c r="BE34" s="314">
        <v>19.815760803777</v>
      </c>
      <c r="BF34" s="315">
        <v>5.8390601330773997</v>
      </c>
      <c r="BG34" s="311">
        <v>8332</v>
      </c>
      <c r="BH34" s="314">
        <v>45.112337974075999</v>
      </c>
      <c r="BI34" s="315">
        <v>10.788140234084</v>
      </c>
      <c r="BJ34" s="319">
        <v>8289</v>
      </c>
      <c r="BK34" s="320">
        <v>44.227771745687001</v>
      </c>
      <c r="BL34" s="321">
        <v>6.8081292162185001</v>
      </c>
      <c r="BM34" s="319">
        <v>8090</v>
      </c>
      <c r="BN34" s="320">
        <v>42.298640296663002</v>
      </c>
      <c r="BO34" s="321">
        <v>18.133822418901001</v>
      </c>
      <c r="BP34" s="319">
        <v>8184</v>
      </c>
      <c r="BQ34" s="320">
        <v>9.2886485826001994</v>
      </c>
      <c r="BR34" s="321">
        <v>0.92885074783779997</v>
      </c>
      <c r="BS34" s="319">
        <v>8232</v>
      </c>
      <c r="BT34" s="320">
        <v>160.41314382895999</v>
      </c>
      <c r="BU34" s="321">
        <v>26.304567117244002</v>
      </c>
      <c r="BV34" s="311">
        <v>8243</v>
      </c>
      <c r="BW34" s="314">
        <v>10.459177483926</v>
      </c>
      <c r="BX34" s="315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587" t="str">
        <f t="shared" si="30"/>
        <v/>
      </c>
      <c r="AX35" s="587"/>
      <c r="AZ35" s="263" t="s">
        <v>125</v>
      </c>
      <c r="BA35" s="316">
        <v>8206</v>
      </c>
      <c r="BB35" s="317">
        <v>29.742261759687999</v>
      </c>
      <c r="BC35" s="318">
        <v>7.4080994232944999</v>
      </c>
      <c r="BD35" s="310">
        <v>8114</v>
      </c>
      <c r="BE35" s="312">
        <v>26.626941089475</v>
      </c>
      <c r="BF35" s="313">
        <v>6.2530332900910004</v>
      </c>
      <c r="BG35" s="310">
        <v>8158</v>
      </c>
      <c r="BH35" s="312">
        <v>47.178107379259998</v>
      </c>
      <c r="BI35" s="313">
        <v>11.515409666994</v>
      </c>
      <c r="BJ35" s="310">
        <v>8054</v>
      </c>
      <c r="BK35" s="312">
        <v>52.701142289545999</v>
      </c>
      <c r="BL35" s="313">
        <v>8.1967126511319996</v>
      </c>
      <c r="BM35" s="310">
        <v>7958</v>
      </c>
      <c r="BN35" s="312">
        <v>75.160467454133993</v>
      </c>
      <c r="BO35" s="313">
        <v>25.454407620181001</v>
      </c>
      <c r="BP35" s="310">
        <v>8015</v>
      </c>
      <c r="BQ35" s="312">
        <v>8.0096693699313999</v>
      </c>
      <c r="BR35" s="313">
        <v>0.9016954764206</v>
      </c>
      <c r="BS35" s="310">
        <v>8065</v>
      </c>
      <c r="BT35" s="312">
        <v>200.34742715437</v>
      </c>
      <c r="BU35" s="313">
        <v>30.273051587506</v>
      </c>
      <c r="BV35" s="310">
        <v>8058</v>
      </c>
      <c r="BW35" s="312">
        <v>20.211715065772999</v>
      </c>
      <c r="BX35" s="313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587" t="str">
        <f t="shared" si="30"/>
        <v/>
      </c>
      <c r="AX36" s="587"/>
      <c r="AZ36" s="64" t="s">
        <v>126</v>
      </c>
      <c r="BA36" s="319">
        <v>8050</v>
      </c>
      <c r="BB36" s="320">
        <v>23.307950310559001</v>
      </c>
      <c r="BC36" s="321">
        <v>4.6697040926167004</v>
      </c>
      <c r="BD36" s="311">
        <v>7924</v>
      </c>
      <c r="BE36" s="314">
        <v>21.634780413931999</v>
      </c>
      <c r="BF36" s="315">
        <v>5.9180214580361001</v>
      </c>
      <c r="BG36" s="311">
        <v>8019</v>
      </c>
      <c r="BH36" s="314">
        <v>47.947374984412001</v>
      </c>
      <c r="BI36" s="315">
        <v>10.838630137066</v>
      </c>
      <c r="BJ36" s="311">
        <v>7891</v>
      </c>
      <c r="BK36" s="314">
        <v>46.224559624888997</v>
      </c>
      <c r="BL36" s="315">
        <v>6.8780254810306003</v>
      </c>
      <c r="BM36" s="311">
        <v>7708</v>
      </c>
      <c r="BN36" s="314">
        <v>47.439802802282998</v>
      </c>
      <c r="BO36" s="315">
        <v>18.706043387950999</v>
      </c>
      <c r="BP36" s="311">
        <v>7722</v>
      </c>
      <c r="BQ36" s="314">
        <v>9.0466718466719005</v>
      </c>
      <c r="BR36" s="315">
        <v>0.93495208731620005</v>
      </c>
      <c r="BS36" s="311">
        <v>7922</v>
      </c>
      <c r="BT36" s="314">
        <v>166.53584953295001</v>
      </c>
      <c r="BU36" s="315">
        <v>25.610979525984</v>
      </c>
      <c r="BV36" s="311">
        <v>7887</v>
      </c>
      <c r="BW36" s="314">
        <v>11.763788512742</v>
      </c>
      <c r="BX36" s="315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587" t="str">
        <f t="shared" si="30"/>
        <v/>
      </c>
      <c r="AX37" s="587"/>
      <c r="AZ37" s="262" t="s">
        <v>127</v>
      </c>
      <c r="BA37" s="310">
        <v>8628</v>
      </c>
      <c r="BB37" s="312">
        <v>34.394529439035999</v>
      </c>
      <c r="BC37" s="313">
        <v>7.6595053062074996</v>
      </c>
      <c r="BD37" s="310">
        <v>8513</v>
      </c>
      <c r="BE37" s="312">
        <v>28.690590861036</v>
      </c>
      <c r="BF37" s="313">
        <v>6.4402164712395003</v>
      </c>
      <c r="BG37" s="310">
        <v>8569</v>
      </c>
      <c r="BH37" s="312">
        <v>50.877581981561001</v>
      </c>
      <c r="BI37" s="313">
        <v>11.798992381979</v>
      </c>
      <c r="BJ37" s="310">
        <v>8491</v>
      </c>
      <c r="BK37" s="312">
        <v>55.165351548699</v>
      </c>
      <c r="BL37" s="313">
        <v>8.2764360073038006</v>
      </c>
      <c r="BM37" s="310">
        <v>8259</v>
      </c>
      <c r="BN37" s="312">
        <v>81.906162973725998</v>
      </c>
      <c r="BO37" s="313">
        <v>26.116382302969999</v>
      </c>
      <c r="BP37" s="310">
        <v>8323</v>
      </c>
      <c r="BQ37" s="312">
        <v>7.6090111738555999</v>
      </c>
      <c r="BR37" s="313">
        <v>0.81617452238639998</v>
      </c>
      <c r="BS37" s="316">
        <v>8502</v>
      </c>
      <c r="BT37" s="317">
        <v>213.17689955304999</v>
      </c>
      <c r="BU37" s="318">
        <v>29.647194068114999</v>
      </c>
      <c r="BV37" s="310">
        <v>8460</v>
      </c>
      <c r="BW37" s="312">
        <v>22.733687943262002</v>
      </c>
      <c r="BX37" s="313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587" t="str">
        <f t="shared" si="30"/>
        <v/>
      </c>
      <c r="AX38" s="587"/>
      <c r="AZ38" s="64" t="s">
        <v>128</v>
      </c>
      <c r="BA38" s="311">
        <v>7943</v>
      </c>
      <c r="BB38" s="314">
        <v>24.563389147677</v>
      </c>
      <c r="BC38" s="315">
        <v>4.7965119110385999</v>
      </c>
      <c r="BD38" s="311">
        <v>7824</v>
      </c>
      <c r="BE38" s="314">
        <v>22.504729038855</v>
      </c>
      <c r="BF38" s="315">
        <v>6.4209947511239998</v>
      </c>
      <c r="BG38" s="311">
        <v>7902</v>
      </c>
      <c r="BH38" s="314">
        <v>49.862946089597997</v>
      </c>
      <c r="BI38" s="315">
        <v>11.205723008813001</v>
      </c>
      <c r="BJ38" s="311">
        <v>7798</v>
      </c>
      <c r="BK38" s="314">
        <v>46.403693254681002</v>
      </c>
      <c r="BL38" s="315">
        <v>7.0184093808024004</v>
      </c>
      <c r="BM38" s="311">
        <v>7545</v>
      </c>
      <c r="BN38" s="314">
        <v>47.329622266401998</v>
      </c>
      <c r="BO38" s="315">
        <v>18.564628840488002</v>
      </c>
      <c r="BP38" s="311">
        <v>7580</v>
      </c>
      <c r="BQ38" s="314">
        <v>8.9857387862797005</v>
      </c>
      <c r="BR38" s="315">
        <v>0.92273110422140003</v>
      </c>
      <c r="BS38" s="319">
        <v>7797</v>
      </c>
      <c r="BT38" s="320">
        <v>166.69693471848001</v>
      </c>
      <c r="BU38" s="321">
        <v>26.152841541017001</v>
      </c>
      <c r="BV38" s="311">
        <v>7785</v>
      </c>
      <c r="BW38" s="314">
        <v>12.564804110469</v>
      </c>
      <c r="BX38" s="315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587" t="str">
        <f t="shared" si="30"/>
        <v/>
      </c>
      <c r="AX39" s="587"/>
      <c r="AZ39" s="262" t="s">
        <v>75</v>
      </c>
      <c r="BA39" s="410">
        <v>5891</v>
      </c>
      <c r="BB39" s="411">
        <v>36.844678322865001</v>
      </c>
      <c r="BC39" s="412">
        <v>6.9970995769593998</v>
      </c>
      <c r="BD39" s="410">
        <v>5866</v>
      </c>
      <c r="BE39" s="411">
        <v>28.038356631435001</v>
      </c>
      <c r="BF39" s="412">
        <v>5.7482028735824002</v>
      </c>
      <c r="BG39" s="413">
        <v>5865</v>
      </c>
      <c r="BH39" s="411">
        <v>50.668371696504998</v>
      </c>
      <c r="BI39" s="414">
        <v>11.563971656647</v>
      </c>
      <c r="BJ39" s="410">
        <v>5845</v>
      </c>
      <c r="BK39" s="411">
        <v>56.959965782719998</v>
      </c>
      <c r="BL39" s="412">
        <v>7.1423464586348997</v>
      </c>
      <c r="BM39" s="406">
        <v>5253</v>
      </c>
      <c r="BN39" s="434">
        <v>80.137064534551996</v>
      </c>
      <c r="BO39" s="435">
        <v>24.722632378071999</v>
      </c>
      <c r="BP39" s="410">
        <v>5773</v>
      </c>
      <c r="BQ39" s="411">
        <v>7.5341936601419999</v>
      </c>
      <c r="BR39" s="412">
        <v>0.70706637393750005</v>
      </c>
      <c r="BS39" s="413">
        <v>5856</v>
      </c>
      <c r="BT39" s="411">
        <v>219.48872950820001</v>
      </c>
      <c r="BU39" s="414">
        <v>26.968480372209999</v>
      </c>
      <c r="BV39" s="409">
        <v>5807</v>
      </c>
      <c r="BW39" s="440">
        <v>22.996555880833</v>
      </c>
      <c r="BX39" s="430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587" t="str">
        <f t="shared" si="30"/>
        <v/>
      </c>
      <c r="AX40" s="587"/>
      <c r="AZ40" s="64" t="s">
        <v>74</v>
      </c>
      <c r="BA40" s="415">
        <v>5647</v>
      </c>
      <c r="BB40" s="416">
        <v>24.837258721445</v>
      </c>
      <c r="BC40" s="417">
        <v>4.7245307024784999</v>
      </c>
      <c r="BD40" s="415">
        <v>5612</v>
      </c>
      <c r="BE40" s="416">
        <v>21.349607982894</v>
      </c>
      <c r="BF40" s="417">
        <v>5.9232612559449</v>
      </c>
      <c r="BG40" s="418">
        <v>5637</v>
      </c>
      <c r="BH40" s="416">
        <v>49.181302111051998</v>
      </c>
      <c r="BI40" s="419">
        <v>10.756026495375</v>
      </c>
      <c r="BJ40" s="415">
        <v>5613</v>
      </c>
      <c r="BK40" s="416">
        <v>47.782469267770999</v>
      </c>
      <c r="BL40" s="417">
        <v>6.2114871136065002</v>
      </c>
      <c r="BM40" s="425">
        <v>5130</v>
      </c>
      <c r="BN40" s="436">
        <v>43.539961013644998</v>
      </c>
      <c r="BO40" s="437">
        <v>16.25841898677</v>
      </c>
      <c r="BP40" s="415">
        <v>5501</v>
      </c>
      <c r="BQ40" s="416">
        <v>9.0956916924195994</v>
      </c>
      <c r="BR40" s="417">
        <v>0.87716359965830004</v>
      </c>
      <c r="BS40" s="418">
        <v>5613</v>
      </c>
      <c r="BT40" s="416">
        <v>168.91822554784</v>
      </c>
      <c r="BU40" s="419">
        <v>24.410072736893</v>
      </c>
      <c r="BV40" s="407">
        <v>5595</v>
      </c>
      <c r="BW40" s="441">
        <v>12.643431635389</v>
      </c>
      <c r="BX40" s="431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587" t="str">
        <f t="shared" si="30"/>
        <v/>
      </c>
      <c r="AX41" s="587"/>
      <c r="AZ41" s="262" t="s">
        <v>77</v>
      </c>
      <c r="BA41" s="420">
        <v>5873</v>
      </c>
      <c r="BB41" s="421">
        <v>38.802996764855997</v>
      </c>
      <c r="BC41" s="422">
        <v>7.3501036533792004</v>
      </c>
      <c r="BD41" s="420">
        <v>5842</v>
      </c>
      <c r="BE41" s="421">
        <v>29.200445053064001</v>
      </c>
      <c r="BF41" s="422">
        <v>6.0410664309505</v>
      </c>
      <c r="BG41" s="423">
        <v>5855</v>
      </c>
      <c r="BH41" s="421">
        <v>51.562083689155003</v>
      </c>
      <c r="BI41" s="424">
        <v>11.533149016416999</v>
      </c>
      <c r="BJ41" s="420">
        <v>5825</v>
      </c>
      <c r="BK41" s="421">
        <v>57.925836909871002</v>
      </c>
      <c r="BL41" s="422">
        <v>7.4395452856005999</v>
      </c>
      <c r="BM41" s="406">
        <v>5212</v>
      </c>
      <c r="BN41" s="434">
        <v>85.386607828088998</v>
      </c>
      <c r="BO41" s="435">
        <v>27.210163761752</v>
      </c>
      <c r="BP41" s="420">
        <v>5715</v>
      </c>
      <c r="BQ41" s="421">
        <v>7.3641994750656004</v>
      </c>
      <c r="BR41" s="422">
        <v>0.71949881593510001</v>
      </c>
      <c r="BS41" s="423">
        <v>5833</v>
      </c>
      <c r="BT41" s="421">
        <v>224.33841933824999</v>
      </c>
      <c r="BU41" s="424">
        <v>26.354148543322001</v>
      </c>
      <c r="BV41" s="406">
        <v>5782</v>
      </c>
      <c r="BW41" s="434">
        <v>24.154444828778999</v>
      </c>
      <c r="BX41" s="432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587" t="str">
        <f t="shared" si="30"/>
        <v/>
      </c>
      <c r="AX42" s="587"/>
      <c r="AZ42" s="64" t="s">
        <v>76</v>
      </c>
      <c r="BA42" s="425">
        <v>5708</v>
      </c>
      <c r="BB42" s="426">
        <v>25.326208829713</v>
      </c>
      <c r="BC42" s="427">
        <v>4.7819567562475997</v>
      </c>
      <c r="BD42" s="425">
        <v>5663</v>
      </c>
      <c r="BE42" s="426">
        <v>22.002295603036998</v>
      </c>
      <c r="BF42" s="427">
        <v>6.0711804245960002</v>
      </c>
      <c r="BG42" s="428">
        <v>5696</v>
      </c>
      <c r="BH42" s="426">
        <v>48.894311797752998</v>
      </c>
      <c r="BI42" s="429">
        <v>10.909270455061</v>
      </c>
      <c r="BJ42" s="425">
        <v>5674</v>
      </c>
      <c r="BK42" s="426">
        <v>48.314240394782999</v>
      </c>
      <c r="BL42" s="427">
        <v>6.4077434945869003</v>
      </c>
      <c r="BM42" s="408">
        <v>5136</v>
      </c>
      <c r="BN42" s="438">
        <v>45.226246105919003</v>
      </c>
      <c r="BO42" s="439">
        <v>18.290084373039999</v>
      </c>
      <c r="BP42" s="425">
        <v>5533</v>
      </c>
      <c r="BQ42" s="426">
        <v>9.0591360925357005</v>
      </c>
      <c r="BR42" s="427">
        <v>0.97670357229560001</v>
      </c>
      <c r="BS42" s="428">
        <v>5672</v>
      </c>
      <c r="BT42" s="426">
        <v>169.75652327220999</v>
      </c>
      <c r="BU42" s="429">
        <v>23.866239396636999</v>
      </c>
      <c r="BV42" s="408">
        <v>5648</v>
      </c>
      <c r="BW42" s="438">
        <v>13.050460339942999</v>
      </c>
      <c r="BX42" s="433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587" t="str">
        <f t="shared" si="30"/>
        <v/>
      </c>
      <c r="AX43" s="587"/>
      <c r="AZ43" s="262" t="s">
        <v>79</v>
      </c>
      <c r="BA43" s="410">
        <v>5937</v>
      </c>
      <c r="BB43" s="411">
        <v>40.301330638369997</v>
      </c>
      <c r="BC43" s="412">
        <v>7.6200402486357</v>
      </c>
      <c r="BD43" s="410">
        <v>5901</v>
      </c>
      <c r="BE43" s="411">
        <v>30.174716149805</v>
      </c>
      <c r="BF43" s="412">
        <v>6.1004427131589001</v>
      </c>
      <c r="BG43" s="413">
        <v>5925</v>
      </c>
      <c r="BH43" s="411">
        <v>52.368270042193998</v>
      </c>
      <c r="BI43" s="414">
        <v>11.784258279953001</v>
      </c>
      <c r="BJ43" s="410">
        <v>5879</v>
      </c>
      <c r="BK43" s="411">
        <v>58.928389181834</v>
      </c>
      <c r="BL43" s="412">
        <v>7.1498429214604</v>
      </c>
      <c r="BM43" s="406">
        <v>5304</v>
      </c>
      <c r="BN43" s="434">
        <v>86.031862745097996</v>
      </c>
      <c r="BO43" s="435">
        <v>28.323005640959</v>
      </c>
      <c r="BP43" s="410">
        <v>5758</v>
      </c>
      <c r="BQ43" s="411">
        <v>7.3081625564432002</v>
      </c>
      <c r="BR43" s="412">
        <v>0.73790359307370001</v>
      </c>
      <c r="BS43" s="413">
        <v>5907</v>
      </c>
      <c r="BT43" s="411">
        <v>228.04672422549999</v>
      </c>
      <c r="BU43" s="414">
        <v>26.394828019437998</v>
      </c>
      <c r="BV43" s="409">
        <v>5862</v>
      </c>
      <c r="BW43" s="440">
        <v>25.210849539405999</v>
      </c>
      <c r="BX43" s="430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587" t="str">
        <f t="shared" si="30"/>
        <v/>
      </c>
      <c r="AX44" s="587"/>
      <c r="AZ44" s="64" t="s">
        <v>78</v>
      </c>
      <c r="BA44" s="425">
        <v>5538</v>
      </c>
      <c r="BB44" s="426">
        <v>25.965691585409999</v>
      </c>
      <c r="BC44" s="427">
        <v>4.8517386720448004</v>
      </c>
      <c r="BD44" s="425">
        <v>5511</v>
      </c>
      <c r="BE44" s="426">
        <v>22.972418798766</v>
      </c>
      <c r="BF44" s="427">
        <v>6.1638223176822997</v>
      </c>
      <c r="BG44" s="428">
        <v>5524</v>
      </c>
      <c r="BH44" s="426">
        <v>50.295619116582003</v>
      </c>
      <c r="BI44" s="429">
        <v>10.632762186692</v>
      </c>
      <c r="BJ44" s="425">
        <v>5495</v>
      </c>
      <c r="BK44" s="426">
        <v>49.103002729754003</v>
      </c>
      <c r="BL44" s="427">
        <v>6.0793458249882999</v>
      </c>
      <c r="BM44" s="408">
        <v>4970</v>
      </c>
      <c r="BN44" s="438">
        <v>45.347283702212998</v>
      </c>
      <c r="BO44" s="439">
        <v>18.684674022703</v>
      </c>
      <c r="BP44" s="425">
        <v>5401</v>
      </c>
      <c r="BQ44" s="426">
        <v>9.0528050361044006</v>
      </c>
      <c r="BR44" s="427">
        <v>0.94358065109989997</v>
      </c>
      <c r="BS44" s="428">
        <v>5505</v>
      </c>
      <c r="BT44" s="426">
        <v>172.15731153497001</v>
      </c>
      <c r="BU44" s="429">
        <v>23.341864059471</v>
      </c>
      <c r="BV44" s="408">
        <v>5476</v>
      </c>
      <c r="BW44" s="438">
        <v>13.513878743608</v>
      </c>
      <c r="BX44" s="433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587" t="str">
        <f t="shared" si="30"/>
        <v/>
      </c>
      <c r="AX45" s="587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587" t="str">
        <f t="shared" si="30"/>
        <v/>
      </c>
      <c r="AX46" s="587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587" t="str">
        <f t="shared" si="30"/>
        <v/>
      </c>
      <c r="AX47" s="587"/>
      <c r="AZ47" s="264" t="s">
        <v>163</v>
      </c>
      <c r="BA47"/>
      <c r="BB47"/>
      <c r="BC47"/>
      <c r="BD47"/>
      <c r="BE47"/>
      <c r="BF47"/>
      <c r="BG47"/>
      <c r="BH47"/>
      <c r="BI47"/>
      <c r="BJ47"/>
      <c r="BK47"/>
    </row>
    <row r="48" spans="1:76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587" t="str">
        <f t="shared" si="30"/>
        <v/>
      </c>
      <c r="AX48" s="587"/>
      <c r="AZ48" s="639" t="s">
        <v>129</v>
      </c>
      <c r="BA48" s="640"/>
      <c r="BB48" s="640"/>
      <c r="BC48" s="641"/>
      <c r="BD48" s="645" t="s">
        <v>130</v>
      </c>
      <c r="BE48" s="646"/>
      <c r="BF48" s="646"/>
      <c r="BG48" s="647"/>
      <c r="BH48" s="646" t="s">
        <v>131</v>
      </c>
      <c r="BI48" s="646"/>
      <c r="BJ48" s="646"/>
      <c r="BK48" s="647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587" t="str">
        <f t="shared" si="30"/>
        <v/>
      </c>
      <c r="AX49" s="587"/>
      <c r="AZ49" s="642"/>
      <c r="BA49" s="643"/>
      <c r="BB49" s="643"/>
      <c r="BC49" s="644"/>
      <c r="BD49" s="265" t="s">
        <v>132</v>
      </c>
      <c r="BE49" s="266" t="s">
        <v>133</v>
      </c>
      <c r="BF49" s="267" t="s">
        <v>134</v>
      </c>
      <c r="BG49" s="268" t="s">
        <v>135</v>
      </c>
      <c r="BH49" s="269" t="s">
        <v>132</v>
      </c>
      <c r="BI49" s="266" t="s">
        <v>133</v>
      </c>
      <c r="BJ49" s="266" t="s">
        <v>134</v>
      </c>
      <c r="BK49" s="268" t="s">
        <v>135</v>
      </c>
    </row>
    <row r="50" spans="1:63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587" t="str">
        <f t="shared" si="30"/>
        <v/>
      </c>
      <c r="AX50" s="587"/>
      <c r="AZ50" s="648" t="s">
        <v>136</v>
      </c>
      <c r="BA50" s="651" t="s">
        <v>137</v>
      </c>
      <c r="BB50" s="270" t="s">
        <v>138</v>
      </c>
      <c r="BC50" s="271" t="s">
        <v>139</v>
      </c>
      <c r="BD50" s="272">
        <v>116.8</v>
      </c>
      <c r="BE50" s="273">
        <v>116.6</v>
      </c>
      <c r="BF50" s="274">
        <v>0.20000000000000284</v>
      </c>
      <c r="BG50" s="275">
        <v>15</v>
      </c>
      <c r="BH50" s="272">
        <v>21.7</v>
      </c>
      <c r="BI50" s="273">
        <v>21.4</v>
      </c>
      <c r="BJ50" s="273">
        <v>0.30000000000000071</v>
      </c>
      <c r="BK50" s="276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587" t="str">
        <f t="shared" si="30"/>
        <v/>
      </c>
      <c r="AX51" s="587"/>
      <c r="AZ51" s="649"/>
      <c r="BA51" s="652"/>
      <c r="BB51" s="277" t="s">
        <v>140</v>
      </c>
      <c r="BC51" s="278" t="s">
        <v>141</v>
      </c>
      <c r="BD51" s="279">
        <v>122.7</v>
      </c>
      <c r="BE51" s="280">
        <v>122.7</v>
      </c>
      <c r="BF51" s="281">
        <v>0</v>
      </c>
      <c r="BG51" s="282">
        <v>17</v>
      </c>
      <c r="BH51" s="279">
        <v>24.5</v>
      </c>
      <c r="BI51" s="280">
        <v>24.2</v>
      </c>
      <c r="BJ51" s="280">
        <v>0.30000000000000071</v>
      </c>
      <c r="BK51" s="283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587" t="str">
        <f t="shared" si="30"/>
        <v/>
      </c>
      <c r="AX52" s="587"/>
      <c r="AZ52" s="649"/>
      <c r="BA52" s="652"/>
      <c r="BB52" s="277" t="s">
        <v>142</v>
      </c>
      <c r="BC52" s="278" t="s">
        <v>143</v>
      </c>
      <c r="BD52" s="279">
        <v>129</v>
      </c>
      <c r="BE52" s="280">
        <v>128.30000000000001</v>
      </c>
      <c r="BF52" s="281">
        <v>0.69999999999998863</v>
      </c>
      <c r="BG52" s="282">
        <v>3</v>
      </c>
      <c r="BH52" s="279">
        <v>28</v>
      </c>
      <c r="BI52" s="280">
        <v>27.4</v>
      </c>
      <c r="BJ52" s="280">
        <v>0.60000000000000142</v>
      </c>
      <c r="BK52" s="283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587" t="str">
        <f t="shared" si="30"/>
        <v/>
      </c>
      <c r="AX53" s="587"/>
      <c r="AZ53" s="649"/>
      <c r="BA53" s="652"/>
      <c r="BB53" s="277" t="s">
        <v>144</v>
      </c>
      <c r="BC53" s="278" t="s">
        <v>145</v>
      </c>
      <c r="BD53" s="279">
        <v>134.9</v>
      </c>
      <c r="BE53" s="280">
        <v>134</v>
      </c>
      <c r="BF53" s="281">
        <v>0.90000000000000568</v>
      </c>
      <c r="BG53" s="282">
        <v>2</v>
      </c>
      <c r="BH53" s="279">
        <v>32.700000000000003</v>
      </c>
      <c r="BI53" s="280">
        <v>31.2</v>
      </c>
      <c r="BJ53" s="280">
        <v>1.5000000000000036</v>
      </c>
      <c r="BK53" s="283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587" t="str">
        <f t="shared" si="30"/>
        <v/>
      </c>
      <c r="AX54" s="587"/>
      <c r="AZ54" s="649"/>
      <c r="BA54" s="652"/>
      <c r="BB54" s="277" t="s">
        <v>146</v>
      </c>
      <c r="BC54" s="278" t="s">
        <v>147</v>
      </c>
      <c r="BD54" s="279">
        <v>140.19999999999999</v>
      </c>
      <c r="BE54" s="280">
        <v>139.5</v>
      </c>
      <c r="BF54" s="281">
        <v>0.69999999999998863</v>
      </c>
      <c r="BG54" s="282">
        <v>4</v>
      </c>
      <c r="BH54" s="279">
        <v>36.6</v>
      </c>
      <c r="BI54" s="280">
        <v>35.1</v>
      </c>
      <c r="BJ54" s="280">
        <v>1.5</v>
      </c>
      <c r="BK54" s="283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587" t="str">
        <f t="shared" si="30"/>
        <v/>
      </c>
      <c r="AX55" s="587"/>
      <c r="AZ55" s="649"/>
      <c r="BA55" s="653"/>
      <c r="BB55" s="284" t="s">
        <v>148</v>
      </c>
      <c r="BC55" s="285" t="s">
        <v>149</v>
      </c>
      <c r="BD55" s="286">
        <v>147.1</v>
      </c>
      <c r="BE55" s="287">
        <v>146.1</v>
      </c>
      <c r="BF55" s="288">
        <v>1</v>
      </c>
      <c r="BG55" s="289">
        <v>4</v>
      </c>
      <c r="BH55" s="286">
        <v>41.5</v>
      </c>
      <c r="BI55" s="287">
        <v>39.6</v>
      </c>
      <c r="BJ55" s="287">
        <v>1.8999999999999986</v>
      </c>
      <c r="BK55" s="290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587" t="str">
        <f t="shared" si="30"/>
        <v/>
      </c>
      <c r="AX56" s="587"/>
      <c r="AZ56" s="649"/>
      <c r="BA56" s="651" t="s">
        <v>150</v>
      </c>
      <c r="BB56" s="270" t="s">
        <v>138</v>
      </c>
      <c r="BC56" s="271" t="s">
        <v>151</v>
      </c>
      <c r="BD56" s="272">
        <v>154.5</v>
      </c>
      <c r="BE56" s="273">
        <v>153.80000000000001</v>
      </c>
      <c r="BF56" s="273">
        <v>0.69999999999998863</v>
      </c>
      <c r="BG56" s="275">
        <v>6</v>
      </c>
      <c r="BH56" s="272">
        <v>46.9</v>
      </c>
      <c r="BI56" s="273">
        <v>45.2</v>
      </c>
      <c r="BJ56" s="273">
        <v>1.6999999999999957</v>
      </c>
      <c r="BK56" s="276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587" t="str">
        <f t="shared" si="30"/>
        <v/>
      </c>
      <c r="AX57" s="587"/>
      <c r="AZ57" s="649"/>
      <c r="BA57" s="652"/>
      <c r="BB57" s="277" t="s">
        <v>140</v>
      </c>
      <c r="BC57" s="278" t="s">
        <v>152</v>
      </c>
      <c r="BD57" s="279">
        <v>161.69999999999999</v>
      </c>
      <c r="BE57" s="280">
        <v>161.1</v>
      </c>
      <c r="BF57" s="280">
        <v>0.59999999999999432</v>
      </c>
      <c r="BG57" s="282">
        <v>8</v>
      </c>
      <c r="BH57" s="279">
        <v>51.9</v>
      </c>
      <c r="BI57" s="280">
        <v>50.4</v>
      </c>
      <c r="BJ57" s="280">
        <v>1.5</v>
      </c>
      <c r="BK57" s="283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587" t="str">
        <f t="shared" si="30"/>
        <v/>
      </c>
      <c r="AX58" s="587"/>
      <c r="AZ58" s="649"/>
      <c r="BA58" s="653"/>
      <c r="BB58" s="284" t="s">
        <v>142</v>
      </c>
      <c r="BC58" s="285" t="s">
        <v>153</v>
      </c>
      <c r="BD58" s="286">
        <v>166.5</v>
      </c>
      <c r="BE58" s="287">
        <v>166.1</v>
      </c>
      <c r="BF58" s="291">
        <v>0.40000000000000568</v>
      </c>
      <c r="BG58" s="289">
        <v>11</v>
      </c>
      <c r="BH58" s="286">
        <v>56.6</v>
      </c>
      <c r="BI58" s="287">
        <v>55</v>
      </c>
      <c r="BJ58" s="287">
        <v>1.6000000000000014</v>
      </c>
      <c r="BK58" s="290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587" t="str">
        <f t="shared" si="30"/>
        <v/>
      </c>
      <c r="AX59" s="587"/>
      <c r="AZ59" s="649"/>
      <c r="BA59" s="651" t="s">
        <v>154</v>
      </c>
      <c r="BB59" s="270" t="s">
        <v>138</v>
      </c>
      <c r="BC59" s="271" t="s">
        <v>155</v>
      </c>
      <c r="BD59" s="272">
        <v>169.1</v>
      </c>
      <c r="BE59" s="273">
        <v>168.6</v>
      </c>
      <c r="BF59" s="273">
        <v>0.5</v>
      </c>
      <c r="BG59" s="275">
        <v>7</v>
      </c>
      <c r="BH59" s="272">
        <v>61.6</v>
      </c>
      <c r="BI59" s="273">
        <v>59.1</v>
      </c>
      <c r="BJ59" s="273">
        <v>2.5</v>
      </c>
      <c r="BK59" s="276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587" t="str">
        <f t="shared" si="30"/>
        <v/>
      </c>
      <c r="AX60" s="587"/>
      <c r="AZ60" s="649"/>
      <c r="BA60" s="652"/>
      <c r="BB60" s="277" t="s">
        <v>140</v>
      </c>
      <c r="BC60" s="278" t="s">
        <v>156</v>
      </c>
      <c r="BD60" s="279">
        <v>170.1</v>
      </c>
      <c r="BE60" s="280">
        <v>169.9</v>
      </c>
      <c r="BF60" s="280">
        <v>0.19999999999998863</v>
      </c>
      <c r="BG60" s="282">
        <v>16</v>
      </c>
      <c r="BH60" s="279">
        <v>61.6</v>
      </c>
      <c r="BI60" s="280">
        <v>60.3</v>
      </c>
      <c r="BJ60" s="280">
        <v>1.3000000000000043</v>
      </c>
      <c r="BK60" s="283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587" t="str">
        <f t="shared" si="30"/>
        <v/>
      </c>
      <c r="AX61" s="587"/>
      <c r="AZ61" s="650"/>
      <c r="BA61" s="653"/>
      <c r="BB61" s="284" t="s">
        <v>142</v>
      </c>
      <c r="BC61" s="285" t="s">
        <v>157</v>
      </c>
      <c r="BD61" s="286">
        <v>170.4</v>
      </c>
      <c r="BE61" s="287">
        <v>170.6</v>
      </c>
      <c r="BF61" s="291">
        <v>-0.19999999999998863</v>
      </c>
      <c r="BG61" s="289">
        <v>28</v>
      </c>
      <c r="BH61" s="286">
        <v>62.9</v>
      </c>
      <c r="BI61" s="287">
        <v>62.2</v>
      </c>
      <c r="BJ61" s="287">
        <v>0.69999999999999574</v>
      </c>
      <c r="BK61" s="290">
        <v>11</v>
      </c>
    </row>
    <row r="62" spans="1:63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587" t="str">
        <f t="shared" si="30"/>
        <v/>
      </c>
      <c r="AX62" s="587"/>
      <c r="AZ62" s="648" t="s">
        <v>158</v>
      </c>
      <c r="BA62" s="651" t="s">
        <v>137</v>
      </c>
      <c r="BB62" s="270" t="s">
        <v>138</v>
      </c>
      <c r="BC62" s="271" t="s">
        <v>139</v>
      </c>
      <c r="BD62" s="272">
        <v>116.1</v>
      </c>
      <c r="BE62" s="273">
        <v>115.6</v>
      </c>
      <c r="BF62" s="273">
        <v>0.5</v>
      </c>
      <c r="BG62" s="275">
        <v>7</v>
      </c>
      <c r="BH62" s="272">
        <v>21.2</v>
      </c>
      <c r="BI62" s="273">
        <v>21</v>
      </c>
      <c r="BJ62" s="273">
        <v>0.19999999999999929</v>
      </c>
      <c r="BK62" s="276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587" t="str">
        <f t="shared" si="30"/>
        <v/>
      </c>
      <c r="AX63" s="587"/>
      <c r="AZ63" s="649"/>
      <c r="BA63" s="652"/>
      <c r="BB63" s="277" t="s">
        <v>140</v>
      </c>
      <c r="BC63" s="278" t="s">
        <v>141</v>
      </c>
      <c r="BD63" s="279">
        <v>122.5</v>
      </c>
      <c r="BE63" s="280">
        <v>121.6</v>
      </c>
      <c r="BF63" s="280">
        <v>0.90000000000000568</v>
      </c>
      <c r="BG63" s="282">
        <v>3</v>
      </c>
      <c r="BH63" s="279">
        <v>24.1</v>
      </c>
      <c r="BI63" s="280">
        <v>23.6</v>
      </c>
      <c r="BJ63" s="280">
        <v>0.5</v>
      </c>
      <c r="BK63" s="283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587" t="str">
        <f t="shared" si="30"/>
        <v/>
      </c>
      <c r="AX64" s="587"/>
      <c r="AZ64" s="649"/>
      <c r="BA64" s="652"/>
      <c r="BB64" s="277" t="s">
        <v>142</v>
      </c>
      <c r="BC64" s="278" t="s">
        <v>143</v>
      </c>
      <c r="BD64" s="279">
        <v>127.9</v>
      </c>
      <c r="BE64" s="280">
        <v>127.5</v>
      </c>
      <c r="BF64" s="280">
        <v>0.40000000000000568</v>
      </c>
      <c r="BG64" s="282">
        <v>8</v>
      </c>
      <c r="BH64" s="279">
        <v>27.6</v>
      </c>
      <c r="BI64" s="280">
        <v>26.8</v>
      </c>
      <c r="BJ64" s="280">
        <v>0.80000000000000071</v>
      </c>
      <c r="BK64" s="283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587" t="str">
        <f t="shared" si="30"/>
        <v/>
      </c>
      <c r="AX65" s="587"/>
      <c r="AZ65" s="649"/>
      <c r="BA65" s="652"/>
      <c r="BB65" s="277" t="s">
        <v>144</v>
      </c>
      <c r="BC65" s="278" t="s">
        <v>145</v>
      </c>
      <c r="BD65" s="279">
        <v>134.30000000000001</v>
      </c>
      <c r="BE65" s="280">
        <v>133.80000000000001</v>
      </c>
      <c r="BF65" s="280">
        <v>0.5</v>
      </c>
      <c r="BG65" s="282">
        <v>6</v>
      </c>
      <c r="BH65" s="279">
        <v>31.2</v>
      </c>
      <c r="BI65" s="280">
        <v>30.4</v>
      </c>
      <c r="BJ65" s="280">
        <v>0.80000000000000071</v>
      </c>
      <c r="BK65" s="283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587" t="str">
        <f t="shared" si="30"/>
        <v/>
      </c>
      <c r="AX66" s="587"/>
      <c r="AZ66" s="649"/>
      <c r="BA66" s="652"/>
      <c r="BB66" s="277" t="s">
        <v>146</v>
      </c>
      <c r="BC66" s="278" t="s">
        <v>147</v>
      </c>
      <c r="BD66" s="279">
        <v>141.69999999999999</v>
      </c>
      <c r="BE66" s="280">
        <v>140.9</v>
      </c>
      <c r="BF66" s="292">
        <v>0.79999999999998295</v>
      </c>
      <c r="BG66" s="282">
        <v>3</v>
      </c>
      <c r="BH66" s="279">
        <v>36.200000000000003</v>
      </c>
      <c r="BI66" s="280">
        <v>34.9</v>
      </c>
      <c r="BJ66" s="280">
        <v>1.3000000000000043</v>
      </c>
      <c r="BK66" s="283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587" t="str">
        <f t="shared" si="30"/>
        <v/>
      </c>
      <c r="AX67" s="587"/>
      <c r="AZ67" s="649"/>
      <c r="BA67" s="653"/>
      <c r="BB67" s="284" t="s">
        <v>148</v>
      </c>
      <c r="BC67" s="285" t="s">
        <v>149</v>
      </c>
      <c r="BD67" s="286">
        <v>147.6</v>
      </c>
      <c r="BE67" s="287">
        <v>147.4</v>
      </c>
      <c r="BF67" s="291">
        <v>0.19999999999998863</v>
      </c>
      <c r="BG67" s="289">
        <v>12</v>
      </c>
      <c r="BH67" s="286">
        <v>40.799999999999997</v>
      </c>
      <c r="BI67" s="287">
        <v>39.799999999999997</v>
      </c>
      <c r="BJ67" s="287">
        <v>1</v>
      </c>
      <c r="BK67" s="290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587" t="str">
        <f t="shared" si="30"/>
        <v/>
      </c>
      <c r="AX68" s="587"/>
      <c r="AZ68" s="649"/>
      <c r="BA68" s="651" t="s">
        <v>150</v>
      </c>
      <c r="BB68" s="270" t="s">
        <v>138</v>
      </c>
      <c r="BC68" s="271" t="s">
        <v>151</v>
      </c>
      <c r="BD68" s="272">
        <v>152.6</v>
      </c>
      <c r="BE68" s="273">
        <v>152.4</v>
      </c>
      <c r="BF68" s="273">
        <v>0.19999999999998863</v>
      </c>
      <c r="BG68" s="275">
        <v>11</v>
      </c>
      <c r="BH68" s="272">
        <v>44.8</v>
      </c>
      <c r="BI68" s="273">
        <v>44.4</v>
      </c>
      <c r="BJ68" s="273">
        <v>0.39999999999999858</v>
      </c>
      <c r="BK68" s="276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587" t="str">
        <f t="shared" si="30"/>
        <v/>
      </c>
      <c r="AX69" s="587"/>
      <c r="AZ69" s="649"/>
      <c r="BA69" s="652"/>
      <c r="BB69" s="277" t="s">
        <v>140</v>
      </c>
      <c r="BC69" s="278" t="s">
        <v>152</v>
      </c>
      <c r="BD69" s="279">
        <v>155.19999999999999</v>
      </c>
      <c r="BE69" s="280">
        <v>155</v>
      </c>
      <c r="BF69" s="292">
        <v>0.19999999999998863</v>
      </c>
      <c r="BG69" s="282">
        <v>10</v>
      </c>
      <c r="BH69" s="279">
        <v>48</v>
      </c>
      <c r="BI69" s="280">
        <v>47.5</v>
      </c>
      <c r="BJ69" s="280">
        <v>0.5</v>
      </c>
      <c r="BK69" s="283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587" t="str">
        <f t="shared" si="30"/>
        <v/>
      </c>
      <c r="AX70" s="587"/>
      <c r="AZ70" s="649"/>
      <c r="BA70" s="653"/>
      <c r="BB70" s="284" t="s">
        <v>142</v>
      </c>
      <c r="BC70" s="285" t="s">
        <v>153</v>
      </c>
      <c r="BD70" s="286">
        <v>156.69999999999999</v>
      </c>
      <c r="BE70" s="287">
        <v>156.4</v>
      </c>
      <c r="BF70" s="291">
        <v>0.29999999999998295</v>
      </c>
      <c r="BG70" s="289">
        <v>8</v>
      </c>
      <c r="BH70" s="286">
        <v>50.2</v>
      </c>
      <c r="BI70" s="287">
        <v>49.7</v>
      </c>
      <c r="BJ70" s="287">
        <v>0.5</v>
      </c>
      <c r="BK70" s="290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587" t="str">
        <f t="shared" si="30"/>
        <v/>
      </c>
      <c r="AX71" s="587"/>
      <c r="AZ71" s="649"/>
      <c r="BA71" s="651" t="s">
        <v>154</v>
      </c>
      <c r="BB71" s="270" t="s">
        <v>138</v>
      </c>
      <c r="BC71" s="271" t="s">
        <v>155</v>
      </c>
      <c r="BD71" s="272">
        <v>157.5</v>
      </c>
      <c r="BE71" s="273">
        <v>157</v>
      </c>
      <c r="BF71" s="273">
        <v>0.5</v>
      </c>
      <c r="BG71" s="275">
        <v>4</v>
      </c>
      <c r="BH71" s="272">
        <v>52.7</v>
      </c>
      <c r="BI71" s="273">
        <v>51</v>
      </c>
      <c r="BJ71" s="273">
        <v>1.7000000000000028</v>
      </c>
      <c r="BK71" s="276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587" t="str">
        <f t="shared" si="30"/>
        <v/>
      </c>
      <c r="AX72" s="587"/>
      <c r="AZ72" s="649"/>
      <c r="BA72" s="652"/>
      <c r="BB72" s="277" t="s">
        <v>140</v>
      </c>
      <c r="BC72" s="278" t="s">
        <v>156</v>
      </c>
      <c r="BD72" s="279">
        <v>158</v>
      </c>
      <c r="BE72" s="280">
        <v>157.5</v>
      </c>
      <c r="BF72" s="292">
        <v>0.5</v>
      </c>
      <c r="BG72" s="282">
        <v>6</v>
      </c>
      <c r="BH72" s="279">
        <v>52.5</v>
      </c>
      <c r="BI72" s="280">
        <v>51.9</v>
      </c>
      <c r="BJ72" s="280">
        <v>0.60000000000000142</v>
      </c>
      <c r="BK72" s="283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587" t="str">
        <f t="shared" si="30"/>
        <v/>
      </c>
      <c r="AX73" s="587"/>
      <c r="AZ73" s="650"/>
      <c r="BA73" s="653"/>
      <c r="BB73" s="284" t="s">
        <v>142</v>
      </c>
      <c r="BC73" s="285" t="s">
        <v>157</v>
      </c>
      <c r="BD73" s="286">
        <v>158.1</v>
      </c>
      <c r="BE73" s="287">
        <v>157.9</v>
      </c>
      <c r="BF73" s="291">
        <v>0.19999999999998863</v>
      </c>
      <c r="BG73" s="289">
        <v>13</v>
      </c>
      <c r="BH73" s="286">
        <v>53.6</v>
      </c>
      <c r="BI73" s="287">
        <v>52.5</v>
      </c>
      <c r="BJ73" s="287">
        <v>1.1000000000000014</v>
      </c>
      <c r="BK73" s="290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587" t="str">
        <f t="shared" si="30"/>
        <v/>
      </c>
      <c r="AX74" s="587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587" t="str">
        <f t="shared" ref="AW75:AW138" si="63">IF(AND(J75&lt;&gt;0,N75&lt;&gt;0,R75&lt;&gt;0,V75&lt;&gt;0,(OR(AB75&lt;&gt;0,AF75&lt;&gt;0)),AJ75&lt;&gt;0,AN75&lt;&gt;0,AR75&lt;&gt;0),VLOOKUP(AV75,$AV$311:$AW$315,2),"")</f>
        <v/>
      </c>
      <c r="AX75" s="587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587" t="str">
        <f t="shared" si="63"/>
        <v/>
      </c>
      <c r="AX76" s="587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587" t="str">
        <f t="shared" si="63"/>
        <v/>
      </c>
      <c r="AX77" s="587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587" t="str">
        <f t="shared" si="63"/>
        <v/>
      </c>
      <c r="AX78" s="587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587" t="str">
        <f t="shared" si="63"/>
        <v/>
      </c>
      <c r="AX79" s="587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587" t="str">
        <f t="shared" si="63"/>
        <v/>
      </c>
      <c r="AX80" s="587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587" t="str">
        <f t="shared" si="63"/>
        <v/>
      </c>
      <c r="AX81" s="587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587" t="str">
        <f t="shared" si="63"/>
        <v/>
      </c>
      <c r="AX82" s="587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587" t="str">
        <f t="shared" si="63"/>
        <v/>
      </c>
      <c r="AX83" s="587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587" t="str">
        <f t="shared" si="63"/>
        <v/>
      </c>
      <c r="AX84" s="587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587" t="str">
        <f t="shared" si="63"/>
        <v/>
      </c>
      <c r="AX85" s="587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587" t="str">
        <f t="shared" si="63"/>
        <v/>
      </c>
      <c r="AX86" s="587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587" t="str">
        <f t="shared" si="63"/>
        <v/>
      </c>
      <c r="AX87" s="587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587" t="str">
        <f t="shared" si="63"/>
        <v/>
      </c>
      <c r="AX88" s="587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587" t="str">
        <f t="shared" si="63"/>
        <v/>
      </c>
      <c r="AX89" s="587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587" t="str">
        <f t="shared" si="63"/>
        <v/>
      </c>
      <c r="AX90" s="587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587" t="str">
        <f t="shared" si="63"/>
        <v/>
      </c>
      <c r="AX91" s="587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587" t="str">
        <f t="shared" si="63"/>
        <v/>
      </c>
      <c r="AX92" s="587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587" t="str">
        <f t="shared" si="63"/>
        <v/>
      </c>
      <c r="AX93" s="587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587" t="str">
        <f t="shared" si="63"/>
        <v/>
      </c>
      <c r="AX94" s="587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587" t="str">
        <f t="shared" si="63"/>
        <v/>
      </c>
      <c r="AX95" s="587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587" t="str">
        <f t="shared" si="63"/>
        <v/>
      </c>
      <c r="AX96" s="587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587" t="str">
        <f t="shared" si="63"/>
        <v/>
      </c>
      <c r="AX97" s="587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587" t="str">
        <f t="shared" si="63"/>
        <v/>
      </c>
      <c r="AX98" s="587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587" t="str">
        <f t="shared" si="63"/>
        <v/>
      </c>
      <c r="AX99" s="587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587" t="str">
        <f t="shared" si="63"/>
        <v/>
      </c>
      <c r="AX100" s="587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587" t="str">
        <f t="shared" si="63"/>
        <v/>
      </c>
      <c r="AX101" s="587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587" t="str">
        <f t="shared" si="63"/>
        <v/>
      </c>
      <c r="AX102" s="587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587" t="str">
        <f t="shared" si="63"/>
        <v/>
      </c>
      <c r="AX103" s="587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587" t="str">
        <f t="shared" si="63"/>
        <v/>
      </c>
      <c r="AX104" s="587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587" t="str">
        <f t="shared" si="63"/>
        <v/>
      </c>
      <c r="AX105" s="587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587" t="str">
        <f t="shared" si="63"/>
        <v/>
      </c>
      <c r="AX106" s="587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587" t="str">
        <f t="shared" si="63"/>
        <v/>
      </c>
      <c r="AX107" s="587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587" t="str">
        <f t="shared" si="63"/>
        <v/>
      </c>
      <c r="AX108" s="587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587" t="str">
        <f t="shared" si="63"/>
        <v/>
      </c>
      <c r="AX109" s="587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587" t="str">
        <f t="shared" si="63"/>
        <v/>
      </c>
      <c r="AX110" s="587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587" t="str">
        <f t="shared" si="63"/>
        <v/>
      </c>
      <c r="AX111" s="587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587" t="str">
        <f t="shared" si="63"/>
        <v/>
      </c>
      <c r="AX112" s="587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587" t="str">
        <f t="shared" si="63"/>
        <v/>
      </c>
      <c r="AX113" s="587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587" t="str">
        <f t="shared" si="63"/>
        <v/>
      </c>
      <c r="AX114" s="587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587" t="str">
        <f t="shared" si="63"/>
        <v/>
      </c>
      <c r="AX115" s="587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587" t="str">
        <f t="shared" si="63"/>
        <v/>
      </c>
      <c r="AX116" s="587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587" t="str">
        <f t="shared" si="63"/>
        <v/>
      </c>
      <c r="AX117" s="587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587" t="str">
        <f t="shared" si="63"/>
        <v/>
      </c>
      <c r="AX118" s="587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587" t="str">
        <f t="shared" si="63"/>
        <v/>
      </c>
      <c r="AX119" s="587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587" t="str">
        <f t="shared" si="63"/>
        <v/>
      </c>
      <c r="AX120" s="587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587" t="str">
        <f t="shared" si="63"/>
        <v/>
      </c>
      <c r="AX121" s="587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587" t="str">
        <f t="shared" si="63"/>
        <v/>
      </c>
      <c r="AX122" s="587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587" t="str">
        <f t="shared" si="63"/>
        <v/>
      </c>
      <c r="AX123" s="587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587" t="str">
        <f t="shared" si="63"/>
        <v/>
      </c>
      <c r="AX124" s="587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587" t="str">
        <f t="shared" si="63"/>
        <v/>
      </c>
      <c r="AX125" s="587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587" t="str">
        <f t="shared" si="63"/>
        <v/>
      </c>
      <c r="AX126" s="587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587" t="str">
        <f t="shared" si="63"/>
        <v/>
      </c>
      <c r="AX127" s="587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587" t="str">
        <f t="shared" si="63"/>
        <v/>
      </c>
      <c r="AX128" s="587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587" t="str">
        <f t="shared" si="63"/>
        <v/>
      </c>
      <c r="AX129" s="587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587" t="str">
        <f t="shared" si="63"/>
        <v/>
      </c>
      <c r="AX130" s="587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587" t="str">
        <f t="shared" si="63"/>
        <v/>
      </c>
      <c r="AX131" s="587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587" t="str">
        <f t="shared" si="63"/>
        <v/>
      </c>
      <c r="AX132" s="587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587" t="str">
        <f t="shared" si="63"/>
        <v/>
      </c>
      <c r="AX133" s="587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587" t="str">
        <f t="shared" si="63"/>
        <v/>
      </c>
      <c r="AX134" s="587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587" t="str">
        <f t="shared" si="63"/>
        <v/>
      </c>
      <c r="AX135" s="587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587" t="str">
        <f t="shared" si="63"/>
        <v/>
      </c>
      <c r="AX136" s="587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587" t="str">
        <f t="shared" si="63"/>
        <v/>
      </c>
      <c r="AX137" s="587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587" t="str">
        <f t="shared" si="63"/>
        <v/>
      </c>
      <c r="AX138" s="587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587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587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587" t="str">
        <f t="shared" si="96"/>
        <v/>
      </c>
      <c r="AX140" s="587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587" t="str">
        <f t="shared" si="96"/>
        <v/>
      </c>
      <c r="AX141" s="587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587" t="str">
        <f t="shared" si="96"/>
        <v/>
      </c>
      <c r="AX142" s="587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587" t="str">
        <f t="shared" si="96"/>
        <v/>
      </c>
      <c r="AX143" s="587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587" t="str">
        <f t="shared" si="96"/>
        <v/>
      </c>
      <c r="AX144" s="587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587" t="str">
        <f t="shared" si="96"/>
        <v/>
      </c>
      <c r="AX145" s="587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587" t="str">
        <f t="shared" si="96"/>
        <v/>
      </c>
      <c r="AX146" s="587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587" t="str">
        <f t="shared" si="96"/>
        <v/>
      </c>
      <c r="AX147" s="587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587" t="str">
        <f t="shared" si="96"/>
        <v/>
      </c>
      <c r="AX148" s="587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587" t="str">
        <f t="shared" si="96"/>
        <v/>
      </c>
      <c r="AX149" s="587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587" t="str">
        <f t="shared" si="96"/>
        <v/>
      </c>
      <c r="AX150" s="587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587" t="str">
        <f t="shared" si="96"/>
        <v/>
      </c>
      <c r="AX151" s="587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587" t="str">
        <f t="shared" si="96"/>
        <v/>
      </c>
      <c r="AX152" s="587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587" t="str">
        <f t="shared" si="96"/>
        <v/>
      </c>
      <c r="AX153" s="587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587" t="str">
        <f t="shared" si="96"/>
        <v/>
      </c>
      <c r="AX154" s="587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587" t="str">
        <f t="shared" si="96"/>
        <v/>
      </c>
      <c r="AX155" s="587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587" t="str">
        <f t="shared" si="96"/>
        <v/>
      </c>
      <c r="AX156" s="587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587" t="str">
        <f t="shared" si="96"/>
        <v/>
      </c>
      <c r="AX157" s="587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587" t="str">
        <f t="shared" si="96"/>
        <v/>
      </c>
      <c r="AX158" s="587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587" t="str">
        <f t="shared" si="96"/>
        <v/>
      </c>
      <c r="AX159" s="587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587" t="str">
        <f t="shared" si="96"/>
        <v/>
      </c>
      <c r="AX160" s="587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587" t="str">
        <f t="shared" si="96"/>
        <v/>
      </c>
      <c r="AX161" s="587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587" t="str">
        <f t="shared" si="96"/>
        <v/>
      </c>
      <c r="AX162" s="587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587" t="str">
        <f t="shared" si="96"/>
        <v/>
      </c>
      <c r="AX163" s="587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587" t="str">
        <f t="shared" si="96"/>
        <v/>
      </c>
      <c r="AX164" s="587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587" t="str">
        <f t="shared" si="96"/>
        <v/>
      </c>
      <c r="AX165" s="587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587" t="str">
        <f t="shared" si="96"/>
        <v/>
      </c>
      <c r="AX166" s="587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587" t="str">
        <f t="shared" si="96"/>
        <v/>
      </c>
      <c r="AX167" s="587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587" t="str">
        <f t="shared" si="96"/>
        <v/>
      </c>
      <c r="AX168" s="587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587" t="str">
        <f t="shared" si="96"/>
        <v/>
      </c>
      <c r="AX169" s="587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587" t="str">
        <f t="shared" si="96"/>
        <v/>
      </c>
      <c r="AX170" s="587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587" t="str">
        <f t="shared" si="96"/>
        <v/>
      </c>
      <c r="AX171" s="587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587" t="str">
        <f t="shared" si="96"/>
        <v/>
      </c>
      <c r="AX172" s="587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587" t="str">
        <f t="shared" si="96"/>
        <v/>
      </c>
      <c r="AX173" s="587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587" t="str">
        <f t="shared" si="96"/>
        <v/>
      </c>
      <c r="AX174" s="587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587" t="str">
        <f t="shared" si="96"/>
        <v/>
      </c>
      <c r="AX175" s="587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587" t="str">
        <f t="shared" si="96"/>
        <v/>
      </c>
      <c r="AX176" s="587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587" t="str">
        <f t="shared" si="96"/>
        <v/>
      </c>
      <c r="AX177" s="587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587" t="str">
        <f t="shared" si="96"/>
        <v/>
      </c>
      <c r="AX178" s="587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587" t="str">
        <f t="shared" si="96"/>
        <v/>
      </c>
      <c r="AX179" s="587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587" t="str">
        <f t="shared" si="96"/>
        <v/>
      </c>
      <c r="AX180" s="587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587" t="str">
        <f t="shared" si="96"/>
        <v/>
      </c>
      <c r="AX181" s="587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587" t="str">
        <f t="shared" si="96"/>
        <v/>
      </c>
      <c r="AX182" s="587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587" t="str">
        <f t="shared" si="96"/>
        <v/>
      </c>
      <c r="AX183" s="587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587" t="str">
        <f t="shared" si="96"/>
        <v/>
      </c>
      <c r="AX184" s="587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587" t="str">
        <f t="shared" si="96"/>
        <v/>
      </c>
      <c r="AX185" s="587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587" t="str">
        <f t="shared" si="96"/>
        <v/>
      </c>
      <c r="AX186" s="587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587" t="str">
        <f t="shared" si="96"/>
        <v/>
      </c>
      <c r="AX187" s="587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587" t="str">
        <f t="shared" si="96"/>
        <v/>
      </c>
      <c r="AX188" s="587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587" t="str">
        <f t="shared" si="96"/>
        <v/>
      </c>
      <c r="AX189" s="587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587" t="str">
        <f t="shared" si="96"/>
        <v/>
      </c>
      <c r="AX190" s="587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587" t="str">
        <f t="shared" si="96"/>
        <v/>
      </c>
      <c r="AX191" s="587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587" t="str">
        <f t="shared" si="96"/>
        <v/>
      </c>
      <c r="AX192" s="587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587" t="str">
        <f t="shared" si="96"/>
        <v/>
      </c>
      <c r="AX193" s="587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587" t="str">
        <f t="shared" si="96"/>
        <v/>
      </c>
      <c r="AX194" s="587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587" t="str">
        <f t="shared" si="96"/>
        <v/>
      </c>
      <c r="AX195" s="587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587" t="str">
        <f t="shared" si="96"/>
        <v/>
      </c>
      <c r="AX196" s="587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587" t="str">
        <f t="shared" si="96"/>
        <v/>
      </c>
      <c r="AX197" s="587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587" t="str">
        <f t="shared" si="96"/>
        <v/>
      </c>
      <c r="AX198" s="587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587" t="str">
        <f t="shared" si="96"/>
        <v/>
      </c>
      <c r="AX199" s="587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587" t="str">
        <f t="shared" si="96"/>
        <v/>
      </c>
      <c r="AX200" s="587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587" t="str">
        <f t="shared" si="96"/>
        <v/>
      </c>
      <c r="AX201" s="587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587" t="str">
        <f t="shared" si="96"/>
        <v/>
      </c>
      <c r="AX202" s="587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587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587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587" t="str">
        <f t="shared" si="129"/>
        <v/>
      </c>
      <c r="AX204" s="587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587" t="str">
        <f t="shared" si="129"/>
        <v/>
      </c>
      <c r="AX205" s="587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587" t="str">
        <f t="shared" si="129"/>
        <v/>
      </c>
      <c r="AX206" s="587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587" t="str">
        <f t="shared" si="129"/>
        <v/>
      </c>
      <c r="AX207" s="587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587" t="str">
        <f t="shared" si="129"/>
        <v/>
      </c>
      <c r="AX208" s="587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587" t="str">
        <f t="shared" si="129"/>
        <v/>
      </c>
      <c r="AX209" s="587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587" t="str">
        <f t="shared" si="129"/>
        <v/>
      </c>
      <c r="AX210" s="587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587" t="str">
        <f t="shared" si="129"/>
        <v/>
      </c>
      <c r="AX211" s="587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587" t="str">
        <f t="shared" si="129"/>
        <v/>
      </c>
      <c r="AX212" s="587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587" t="str">
        <f t="shared" si="129"/>
        <v/>
      </c>
      <c r="AX213" s="587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587" t="str">
        <f t="shared" si="129"/>
        <v/>
      </c>
      <c r="AX214" s="587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587" t="str">
        <f t="shared" si="129"/>
        <v/>
      </c>
      <c r="AX215" s="587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587" t="str">
        <f t="shared" si="129"/>
        <v/>
      </c>
      <c r="AX216" s="587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587" t="str">
        <f t="shared" si="129"/>
        <v/>
      </c>
      <c r="AX217" s="587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587" t="str">
        <f t="shared" si="129"/>
        <v/>
      </c>
      <c r="AX218" s="587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587" t="str">
        <f t="shared" si="129"/>
        <v/>
      </c>
      <c r="AX219" s="587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587" t="str">
        <f t="shared" si="129"/>
        <v/>
      </c>
      <c r="AX220" s="587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587" t="str">
        <f t="shared" si="129"/>
        <v/>
      </c>
      <c r="AX221" s="587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587" t="str">
        <f t="shared" si="129"/>
        <v/>
      </c>
      <c r="AX222" s="587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587" t="str">
        <f t="shared" si="129"/>
        <v/>
      </c>
      <c r="AX223" s="587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587" t="str">
        <f t="shared" si="129"/>
        <v/>
      </c>
      <c r="AX224" s="587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587" t="str">
        <f t="shared" si="129"/>
        <v/>
      </c>
      <c r="AX225" s="587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587" t="str">
        <f t="shared" si="129"/>
        <v/>
      </c>
      <c r="AX226" s="587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587" t="str">
        <f t="shared" si="129"/>
        <v/>
      </c>
      <c r="AX227" s="587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587" t="str">
        <f t="shared" si="129"/>
        <v/>
      </c>
      <c r="AX228" s="587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587" t="str">
        <f t="shared" si="129"/>
        <v/>
      </c>
      <c r="AX229" s="587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587" t="str">
        <f t="shared" si="129"/>
        <v/>
      </c>
      <c r="AX230" s="587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587" t="str">
        <f t="shared" si="129"/>
        <v/>
      </c>
      <c r="AX231" s="587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587" t="str">
        <f t="shared" si="129"/>
        <v/>
      </c>
      <c r="AX232" s="587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587" t="str">
        <f t="shared" si="129"/>
        <v/>
      </c>
      <c r="AX233" s="587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587" t="str">
        <f t="shared" si="129"/>
        <v/>
      </c>
      <c r="AX234" s="587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587" t="str">
        <f t="shared" si="129"/>
        <v/>
      </c>
      <c r="AX235" s="587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587" t="str">
        <f t="shared" si="129"/>
        <v/>
      </c>
      <c r="AX236" s="587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587" t="str">
        <f t="shared" si="129"/>
        <v/>
      </c>
      <c r="AX237" s="587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587" t="str">
        <f t="shared" si="129"/>
        <v/>
      </c>
      <c r="AX238" s="587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587" t="str">
        <f t="shared" si="129"/>
        <v/>
      </c>
      <c r="AX239" s="587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587" t="str">
        <f t="shared" si="129"/>
        <v/>
      </c>
      <c r="AX240" s="587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587" t="str">
        <f t="shared" si="129"/>
        <v/>
      </c>
      <c r="AX241" s="587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587" t="str">
        <f t="shared" si="129"/>
        <v/>
      </c>
      <c r="AX242" s="587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587" t="str">
        <f t="shared" si="129"/>
        <v/>
      </c>
      <c r="AX243" s="587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587" t="str">
        <f t="shared" si="129"/>
        <v/>
      </c>
      <c r="AX244" s="587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587" t="str">
        <f t="shared" si="129"/>
        <v/>
      </c>
      <c r="AX245" s="587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587" t="str">
        <f t="shared" si="129"/>
        <v/>
      </c>
      <c r="AX246" s="587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587" t="str">
        <f t="shared" si="129"/>
        <v/>
      </c>
      <c r="AX247" s="587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587" t="str">
        <f t="shared" si="129"/>
        <v/>
      </c>
      <c r="AX248" s="587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587" t="str">
        <f t="shared" si="129"/>
        <v/>
      </c>
      <c r="AX249" s="587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587" t="str">
        <f t="shared" si="129"/>
        <v/>
      </c>
      <c r="AX250" s="587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587" t="str">
        <f t="shared" si="129"/>
        <v/>
      </c>
      <c r="AX251" s="587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587" t="str">
        <f t="shared" si="129"/>
        <v/>
      </c>
      <c r="AX252" s="587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587" t="str">
        <f t="shared" si="129"/>
        <v/>
      </c>
      <c r="AX253" s="587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587" t="str">
        <f t="shared" si="129"/>
        <v/>
      </c>
      <c r="AX254" s="587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587" t="str">
        <f t="shared" si="129"/>
        <v/>
      </c>
      <c r="AX255" s="587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587" t="str">
        <f t="shared" si="129"/>
        <v/>
      </c>
      <c r="AX256" s="587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587" t="str">
        <f t="shared" si="129"/>
        <v/>
      </c>
      <c r="AX257" s="587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587" t="str">
        <f t="shared" si="129"/>
        <v/>
      </c>
      <c r="AX258" s="587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587" t="str">
        <f t="shared" si="129"/>
        <v/>
      </c>
      <c r="AX259" s="587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587" t="str">
        <f t="shared" si="129"/>
        <v/>
      </c>
      <c r="AX260" s="587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587" t="str">
        <f t="shared" si="129"/>
        <v/>
      </c>
      <c r="AX261" s="587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587" t="str">
        <f t="shared" si="129"/>
        <v/>
      </c>
      <c r="AX262" s="587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587" t="str">
        <f t="shared" si="129"/>
        <v/>
      </c>
      <c r="AX263" s="587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587" t="str">
        <f t="shared" si="129"/>
        <v/>
      </c>
      <c r="AX264" s="587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587" t="str">
        <f t="shared" si="129"/>
        <v/>
      </c>
      <c r="AX265" s="587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587" t="str">
        <f t="shared" si="129"/>
        <v/>
      </c>
      <c r="AX266" s="587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587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587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587" t="str">
        <f t="shared" si="162"/>
        <v/>
      </c>
      <c r="AX268" s="587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587" t="str">
        <f t="shared" si="162"/>
        <v/>
      </c>
      <c r="AX269" s="587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587" t="str">
        <f t="shared" si="162"/>
        <v/>
      </c>
      <c r="AX270" s="587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587" t="str">
        <f t="shared" si="162"/>
        <v/>
      </c>
      <c r="AX271" s="587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587" t="str">
        <f t="shared" si="162"/>
        <v/>
      </c>
      <c r="AX272" s="587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587" t="str">
        <f t="shared" si="162"/>
        <v/>
      </c>
      <c r="AX273" s="587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587" t="str">
        <f t="shared" si="162"/>
        <v/>
      </c>
      <c r="AX274" s="587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587" t="str">
        <f t="shared" si="162"/>
        <v/>
      </c>
      <c r="AX275" s="587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587" t="str">
        <f t="shared" si="162"/>
        <v/>
      </c>
      <c r="AX276" s="587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587" t="str">
        <f t="shared" si="162"/>
        <v/>
      </c>
      <c r="AX277" s="587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587" t="str">
        <f t="shared" si="162"/>
        <v/>
      </c>
      <c r="AX278" s="587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587" t="str">
        <f t="shared" si="162"/>
        <v/>
      </c>
      <c r="AX279" s="587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587" t="str">
        <f t="shared" si="162"/>
        <v/>
      </c>
      <c r="AX280" s="587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587" t="str">
        <f t="shared" si="162"/>
        <v/>
      </c>
      <c r="AX281" s="587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587" t="str">
        <f t="shared" si="162"/>
        <v/>
      </c>
      <c r="AX282" s="587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587" t="str">
        <f t="shared" si="162"/>
        <v/>
      </c>
      <c r="AX283" s="587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587" t="str">
        <f t="shared" si="162"/>
        <v/>
      </c>
      <c r="AX284" s="587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587" t="str">
        <f t="shared" si="162"/>
        <v/>
      </c>
      <c r="AX285" s="587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587" t="str">
        <f t="shared" si="162"/>
        <v/>
      </c>
      <c r="AX286" s="587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587" t="str">
        <f t="shared" si="162"/>
        <v/>
      </c>
      <c r="AX287" s="587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587" t="str">
        <f t="shared" si="162"/>
        <v/>
      </c>
      <c r="AX288" s="587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587" t="str">
        <f t="shared" si="162"/>
        <v/>
      </c>
      <c r="AX289" s="587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587" t="str">
        <f t="shared" si="162"/>
        <v/>
      </c>
      <c r="AX290" s="587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587" t="str">
        <f t="shared" si="162"/>
        <v/>
      </c>
      <c r="AX291" s="587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587" t="str">
        <f t="shared" si="162"/>
        <v/>
      </c>
      <c r="AX292" s="587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587" t="str">
        <f t="shared" si="162"/>
        <v/>
      </c>
      <c r="AX293" s="587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587" t="str">
        <f t="shared" si="162"/>
        <v/>
      </c>
      <c r="AX294" s="587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587" t="str">
        <f t="shared" si="162"/>
        <v/>
      </c>
      <c r="AX295" s="587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587" t="str">
        <f t="shared" si="162"/>
        <v/>
      </c>
      <c r="AX296" s="587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587" t="str">
        <f t="shared" si="162"/>
        <v/>
      </c>
      <c r="AX297" s="587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587" t="str">
        <f t="shared" si="162"/>
        <v/>
      </c>
      <c r="AX298" s="587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587" t="str">
        <f t="shared" si="162"/>
        <v/>
      </c>
      <c r="AX299" s="587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587" t="str">
        <f t="shared" si="162"/>
        <v/>
      </c>
      <c r="AX300" s="587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587" t="str">
        <f t="shared" si="162"/>
        <v/>
      </c>
      <c r="AX301" s="587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587" t="str">
        <f t="shared" si="162"/>
        <v/>
      </c>
      <c r="AX302" s="587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587" t="str">
        <f t="shared" si="162"/>
        <v/>
      </c>
      <c r="AX303" s="587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587" t="str">
        <f t="shared" si="162"/>
        <v/>
      </c>
      <c r="AX304" s="587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587" t="str">
        <f t="shared" si="162"/>
        <v/>
      </c>
      <c r="AX305" s="587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587" t="str">
        <f t="shared" si="162"/>
        <v/>
      </c>
      <c r="AX306" s="587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587" t="str">
        <f t="shared" si="162"/>
        <v/>
      </c>
      <c r="AX307" s="587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587" t="str">
        <f t="shared" si="162"/>
        <v/>
      </c>
      <c r="AX308" s="587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587" t="str">
        <f t="shared" si="162"/>
        <v/>
      </c>
      <c r="AX309" s="587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14</v>
      </c>
      <c r="M312" s="135">
        <v>2</v>
      </c>
      <c r="P312" s="136">
        <v>8</v>
      </c>
      <c r="Q312" s="137">
        <v>2</v>
      </c>
      <c r="T312" s="136">
        <v>23</v>
      </c>
      <c r="U312" s="137">
        <v>2</v>
      </c>
      <c r="X312" s="136">
        <v>27</v>
      </c>
      <c r="Y312" s="137">
        <v>2</v>
      </c>
      <c r="Z312" s="132"/>
      <c r="AA312" s="132"/>
      <c r="AD312" s="138">
        <v>230</v>
      </c>
      <c r="AE312" s="137">
        <v>9</v>
      </c>
      <c r="AH312" s="136">
        <v>15</v>
      </c>
      <c r="AI312" s="137">
        <v>2</v>
      </c>
      <c r="AL312" s="136">
        <v>7.8</v>
      </c>
      <c r="AM312" s="137">
        <v>9</v>
      </c>
      <c r="AP312" s="136">
        <v>118</v>
      </c>
      <c r="AQ312" s="137">
        <v>2</v>
      </c>
      <c r="AT312" s="136">
        <v>8</v>
      </c>
      <c r="AU312" s="137">
        <v>2</v>
      </c>
      <c r="AV312" s="173">
        <v>31</v>
      </c>
      <c r="AW312" s="137" t="s">
        <v>109</v>
      </c>
    </row>
    <row r="313" spans="1:50">
      <c r="L313" s="134">
        <v>17</v>
      </c>
      <c r="M313" s="135">
        <v>3</v>
      </c>
      <c r="P313" s="136">
        <v>11</v>
      </c>
      <c r="Q313" s="137">
        <v>3</v>
      </c>
      <c r="T313" s="136">
        <v>30</v>
      </c>
      <c r="U313" s="137">
        <v>3</v>
      </c>
      <c r="X313" s="136">
        <v>32</v>
      </c>
      <c r="Y313" s="137">
        <v>3</v>
      </c>
      <c r="Z313" s="132"/>
      <c r="AA313" s="132"/>
      <c r="AD313" s="138">
        <v>243</v>
      </c>
      <c r="AE313" s="137">
        <v>8</v>
      </c>
      <c r="AH313" s="136">
        <v>21</v>
      </c>
      <c r="AI313" s="137">
        <v>3</v>
      </c>
      <c r="AL313" s="139">
        <v>8.1</v>
      </c>
      <c r="AM313" s="137">
        <v>8</v>
      </c>
      <c r="AP313" s="136">
        <v>132</v>
      </c>
      <c r="AQ313" s="137">
        <v>3</v>
      </c>
      <c r="AT313" s="136">
        <v>10</v>
      </c>
      <c r="AU313" s="137">
        <v>3</v>
      </c>
      <c r="AV313" s="173">
        <v>41</v>
      </c>
      <c r="AW313" s="137" t="s">
        <v>110</v>
      </c>
    </row>
    <row r="314" spans="1:50">
      <c r="L314" s="134">
        <v>20</v>
      </c>
      <c r="M314" s="135">
        <v>4</v>
      </c>
      <c r="P314" s="136">
        <v>13</v>
      </c>
      <c r="Q314" s="137">
        <v>4</v>
      </c>
      <c r="T314" s="136">
        <v>35</v>
      </c>
      <c r="U314" s="137">
        <v>4</v>
      </c>
      <c r="X314" s="136">
        <v>36</v>
      </c>
      <c r="Y314" s="137">
        <v>4</v>
      </c>
      <c r="Z314" s="132"/>
      <c r="AA314" s="132"/>
      <c r="AD314" s="138">
        <v>260</v>
      </c>
      <c r="AE314" s="137">
        <v>7</v>
      </c>
      <c r="AH314" s="136">
        <v>27</v>
      </c>
      <c r="AI314" s="137">
        <v>4</v>
      </c>
      <c r="AL314" s="136">
        <v>8.4</v>
      </c>
      <c r="AM314" s="137">
        <v>7</v>
      </c>
      <c r="AP314" s="136">
        <v>145</v>
      </c>
      <c r="AQ314" s="137">
        <v>4</v>
      </c>
      <c r="AT314" s="136">
        <v>11</v>
      </c>
      <c r="AU314" s="137">
        <v>4</v>
      </c>
      <c r="AV314" s="173">
        <v>51</v>
      </c>
      <c r="AW314" s="137" t="s">
        <v>111</v>
      </c>
    </row>
    <row r="315" spans="1:50" ht="14.25" thickBot="1">
      <c r="L315" s="134">
        <v>23</v>
      </c>
      <c r="M315" s="135">
        <v>5</v>
      </c>
      <c r="P315" s="140">
        <v>15</v>
      </c>
      <c r="Q315" s="141">
        <v>5</v>
      </c>
      <c r="T315" s="140">
        <v>40</v>
      </c>
      <c r="U315" s="141">
        <v>5</v>
      </c>
      <c r="X315" s="140">
        <v>39</v>
      </c>
      <c r="Y315" s="141">
        <v>5</v>
      </c>
      <c r="Z315" s="132"/>
      <c r="AA315" s="132"/>
      <c r="AD315" s="142">
        <v>278</v>
      </c>
      <c r="AE315" s="141">
        <v>6</v>
      </c>
      <c r="AH315" s="140">
        <v>35</v>
      </c>
      <c r="AI315" s="141">
        <v>5</v>
      </c>
      <c r="AL315" s="140">
        <v>8.6999999999999993</v>
      </c>
      <c r="AM315" s="141">
        <v>6</v>
      </c>
      <c r="AP315" s="140">
        <v>157</v>
      </c>
      <c r="AQ315" s="141">
        <v>5</v>
      </c>
      <c r="AT315" s="140">
        <v>12</v>
      </c>
      <c r="AU315" s="141">
        <v>5</v>
      </c>
      <c r="AV315" s="174">
        <v>60</v>
      </c>
      <c r="AW315" s="143" t="s">
        <v>112</v>
      </c>
    </row>
    <row r="316" spans="1:50">
      <c r="L316" s="134">
        <v>25</v>
      </c>
      <c r="M316" s="135">
        <v>6</v>
      </c>
      <c r="P316" s="136">
        <v>18</v>
      </c>
      <c r="Q316" s="137">
        <v>6</v>
      </c>
      <c r="T316" s="136">
        <v>45</v>
      </c>
      <c r="U316" s="137">
        <v>6</v>
      </c>
      <c r="X316" s="136">
        <v>42</v>
      </c>
      <c r="Y316" s="137">
        <v>6</v>
      </c>
      <c r="Z316" s="132"/>
      <c r="AA316" s="132"/>
      <c r="AD316" s="138">
        <v>297</v>
      </c>
      <c r="AE316" s="137">
        <v>5</v>
      </c>
      <c r="AH316" s="136">
        <v>44</v>
      </c>
      <c r="AI316" s="137">
        <v>6</v>
      </c>
      <c r="AL316" s="136">
        <v>9</v>
      </c>
      <c r="AM316" s="137">
        <v>5</v>
      </c>
      <c r="AP316" s="136">
        <v>168</v>
      </c>
      <c r="AQ316" s="137">
        <v>6</v>
      </c>
      <c r="AT316" s="144">
        <v>14</v>
      </c>
      <c r="AU316" s="145">
        <v>6</v>
      </c>
      <c r="AV316" s="146"/>
      <c r="AW316" s="146"/>
    </row>
    <row r="317" spans="1:50">
      <c r="L317" s="134">
        <v>28</v>
      </c>
      <c r="M317" s="135">
        <v>7</v>
      </c>
      <c r="P317" s="136">
        <v>20</v>
      </c>
      <c r="Q317" s="137">
        <v>7</v>
      </c>
      <c r="T317" s="136">
        <v>50</v>
      </c>
      <c r="U317" s="137">
        <v>7</v>
      </c>
      <c r="X317" s="136">
        <v>45</v>
      </c>
      <c r="Y317" s="137">
        <v>7</v>
      </c>
      <c r="Z317" s="132"/>
      <c r="AA317" s="132"/>
      <c r="AD317" s="138">
        <v>319</v>
      </c>
      <c r="AE317" s="137">
        <v>4</v>
      </c>
      <c r="AH317" s="136">
        <v>54</v>
      </c>
      <c r="AI317" s="137">
        <v>7</v>
      </c>
      <c r="AL317" s="139">
        <v>9.4</v>
      </c>
      <c r="AM317" s="137">
        <v>4</v>
      </c>
      <c r="AP317" s="136">
        <v>179</v>
      </c>
      <c r="AQ317" s="137">
        <v>7</v>
      </c>
      <c r="AT317" s="136">
        <v>16</v>
      </c>
      <c r="AU317" s="137">
        <v>7</v>
      </c>
      <c r="AV317" s="146"/>
      <c r="AW317" s="146"/>
    </row>
    <row r="318" spans="1:50">
      <c r="L318" s="134">
        <v>30</v>
      </c>
      <c r="M318" s="135">
        <v>8</v>
      </c>
      <c r="P318" s="136">
        <v>23</v>
      </c>
      <c r="Q318" s="137">
        <v>8</v>
      </c>
      <c r="T318" s="136">
        <v>54</v>
      </c>
      <c r="U318" s="137">
        <v>8</v>
      </c>
      <c r="X318" s="136">
        <v>48</v>
      </c>
      <c r="Y318" s="137">
        <v>8</v>
      </c>
      <c r="Z318" s="132"/>
      <c r="AA318" s="132"/>
      <c r="AD318" s="138">
        <v>343</v>
      </c>
      <c r="AE318" s="137">
        <v>3</v>
      </c>
      <c r="AH318" s="136">
        <v>64</v>
      </c>
      <c r="AI318" s="137">
        <v>8</v>
      </c>
      <c r="AL318" s="136">
        <v>9.9</v>
      </c>
      <c r="AM318" s="137">
        <v>3</v>
      </c>
      <c r="AP318" s="136">
        <v>190</v>
      </c>
      <c r="AQ318" s="137">
        <v>8</v>
      </c>
      <c r="AT318" s="136">
        <v>18</v>
      </c>
      <c r="AU318" s="137">
        <v>8</v>
      </c>
      <c r="AV318" s="146"/>
      <c r="AW318" s="146"/>
    </row>
    <row r="319" spans="1:50">
      <c r="L319" s="134">
        <v>33</v>
      </c>
      <c r="M319" s="135">
        <v>9</v>
      </c>
      <c r="P319" s="136">
        <v>26</v>
      </c>
      <c r="Q319" s="137">
        <v>9</v>
      </c>
      <c r="T319" s="136">
        <v>58</v>
      </c>
      <c r="U319" s="137">
        <v>9</v>
      </c>
      <c r="X319" s="136">
        <v>50</v>
      </c>
      <c r="Y319" s="137">
        <v>9</v>
      </c>
      <c r="Z319" s="132"/>
      <c r="AA319" s="132"/>
      <c r="AD319" s="138">
        <v>375</v>
      </c>
      <c r="AE319" s="137">
        <v>2</v>
      </c>
      <c r="AH319" s="136">
        <v>76</v>
      </c>
      <c r="AI319" s="137">
        <v>9</v>
      </c>
      <c r="AL319" s="136">
        <v>10.4</v>
      </c>
      <c r="AM319" s="137">
        <v>2</v>
      </c>
      <c r="AP319" s="136">
        <v>200</v>
      </c>
      <c r="AQ319" s="137">
        <v>9</v>
      </c>
      <c r="AT319" s="136">
        <v>20</v>
      </c>
      <c r="AU319" s="137">
        <v>9</v>
      </c>
      <c r="AV319" s="146"/>
      <c r="AW319" s="146"/>
    </row>
    <row r="320" spans="1:50" ht="14.25" thickBot="1">
      <c r="L320" s="147">
        <v>36</v>
      </c>
      <c r="M320" s="148">
        <v>10</v>
      </c>
      <c r="P320" s="149">
        <v>29</v>
      </c>
      <c r="Q320" s="150">
        <v>10</v>
      </c>
      <c r="T320" s="149">
        <v>63</v>
      </c>
      <c r="U320" s="150">
        <v>10</v>
      </c>
      <c r="X320" s="149">
        <v>53</v>
      </c>
      <c r="Y320" s="150">
        <v>10</v>
      </c>
      <c r="Z320" s="132"/>
      <c r="AA320" s="132"/>
      <c r="AD320" s="151">
        <v>418</v>
      </c>
      <c r="AE320" s="150">
        <v>1</v>
      </c>
      <c r="AH320" s="149">
        <v>88</v>
      </c>
      <c r="AI320" s="150">
        <v>10</v>
      </c>
      <c r="AL320" s="149">
        <v>11.3</v>
      </c>
      <c r="AM320" s="150">
        <v>1</v>
      </c>
      <c r="AP320" s="149">
        <v>210</v>
      </c>
      <c r="AQ320" s="150">
        <v>10</v>
      </c>
      <c r="AT320" s="149">
        <v>23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Z11:AZ12"/>
    <mergeCell ref="BA11:BC11"/>
    <mergeCell ref="BD11:BF11"/>
    <mergeCell ref="BG11:BI11"/>
    <mergeCell ref="BJ11:BL11"/>
    <mergeCell ref="BM11:BO11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AW303:AX303"/>
    <mergeCell ref="AW304:AX304"/>
    <mergeCell ref="AW305:AX305"/>
    <mergeCell ref="AW306:AX306"/>
    <mergeCell ref="AW307:AX307"/>
    <mergeCell ref="AW308:AX308"/>
    <mergeCell ref="AW309:AX309"/>
    <mergeCell ref="BM31:BO31"/>
    <mergeCell ref="BP31:BR31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indexed="53"/>
  </sheetPr>
  <dimension ref="A1:AY240"/>
  <sheetViews>
    <sheetView zoomScale="90" zoomScaleNormal="90" zoomScaleSheetLayoutView="75" workbookViewId="0">
      <selection activeCell="B10" sqref="B10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654" t="s">
        <v>49</v>
      </c>
      <c r="C2" s="654"/>
      <c r="D2" s="654"/>
      <c r="E2" s="654"/>
      <c r="F2" s="654"/>
      <c r="G2" s="654"/>
      <c r="H2" s="654"/>
      <c r="I2" s="654"/>
      <c r="J2" s="654"/>
      <c r="K2" s="654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51</v>
      </c>
      <c r="F3" s="79" t="s">
        <v>29</v>
      </c>
      <c r="G3" s="82" t="s">
        <v>53</v>
      </c>
      <c r="H3" s="79" t="s">
        <v>30</v>
      </c>
      <c r="I3" s="82" t="s">
        <v>59</v>
      </c>
      <c r="J3" s="32"/>
      <c r="K3" s="32"/>
      <c r="L3" s="32"/>
    </row>
    <row r="4" spans="1:12" ht="19.5" hidden="1" customHeight="1">
      <c r="A4" s="32"/>
      <c r="B4" s="32" t="str">
        <f>CONCATENATE(E3,G3,I3)</f>
        <v>中学校１年男子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１年</v>
      </c>
      <c r="C7" s="71" t="str">
        <f>I3</f>
        <v>男子</v>
      </c>
      <c r="D7" s="70">
        <f>VLOOKUP($B$4,$AA$203:$AV$214,3,FALSE)</f>
        <v>24.29</v>
      </c>
      <c r="E7" s="70">
        <f>VLOOKUP($B$4,$AA$203:$AV$214,6,FALSE)</f>
        <v>23.81</v>
      </c>
      <c r="F7" s="70">
        <f>VLOOKUP($B$4,$AA$203:$AV$214,9,FALSE)</f>
        <v>41.72</v>
      </c>
      <c r="G7" s="70">
        <f>VLOOKUP($B$4,$AA$203:$AV$214,12,FALSE)</f>
        <v>50.18</v>
      </c>
      <c r="H7" s="70">
        <f>VLOOKUP($B$4,$AA$203:$AV$214,15,FALSE)</f>
        <v>67.81</v>
      </c>
      <c r="I7" s="70">
        <f>VLOOKUP($B$4,$AA$203:$AV$214,18,FALSE)</f>
        <v>8.41</v>
      </c>
      <c r="J7" s="70">
        <f>VLOOKUP($B$4,$AA$203:$AV$214,21,FALSE)</f>
        <v>187.07</v>
      </c>
      <c r="K7" s="70">
        <f>VLOOKUP($B$4,$AA$203:$AZ$214,24,FALSE)</f>
        <v>18.38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１年</v>
      </c>
      <c r="C11" s="78" t="str">
        <f>I3</f>
        <v>男子</v>
      </c>
      <c r="D11" s="77">
        <f>VLOOKUP($B$4,$AA$223:$AY$234,3,FALSE)</f>
        <v>24.051932929669</v>
      </c>
      <c r="E11" s="77">
        <f>VLOOKUP($B$4,$AA$223:$AY$234,6,FALSE)</f>
        <v>23.272235294118001</v>
      </c>
      <c r="F11" s="77">
        <f>VLOOKUP($B$4,$AA$223:$AY$234,9,FALSE)</f>
        <v>42.233525196758002</v>
      </c>
      <c r="G11" s="77">
        <f>VLOOKUP($B$4,$AA$223:$AY$234,12,FALSE)</f>
        <v>48.637348404568002</v>
      </c>
      <c r="H11" s="77">
        <f>VLOOKUP($B$4,$AA$223:$AY$234,15,FALSE)</f>
        <v>61.847755834829002</v>
      </c>
      <c r="I11" s="77">
        <f>VLOOKUP($B$4,$AA$223:$AY$234,18,FALSE)</f>
        <v>8.6351277480688999</v>
      </c>
      <c r="J11" s="77">
        <f>VLOOKUP($B$4,$AA$223:$AY$234,21,FALSE)</f>
        <v>181.49587361471001</v>
      </c>
      <c r="K11" s="77">
        <f>VLOOKUP($B$4,$AA$223:$AZ$234,24,FALSE)</f>
        <v>17.392182333491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１年</v>
      </c>
      <c r="C15" s="91" t="str">
        <f>I3</f>
        <v>男子</v>
      </c>
      <c r="D15" s="92" t="str">
        <f>VLOOKUP('データシート（中１男子）'!$C$5,'データシート（中１男子）'!$C$5:$AN$5,8)</f>
        <v/>
      </c>
      <c r="E15" s="92" t="str">
        <f>VLOOKUP('データシート（中１男子）'!$C$5,'データシート（中１男子）'!$C$5:$AN$5,12)</f>
        <v/>
      </c>
      <c r="F15" s="92" t="str">
        <f>VLOOKUP('データシート（中１男子）'!$C$5,'データシート（中１男子）'!$C$5:$AN$5,16)</f>
        <v/>
      </c>
      <c r="G15" s="92" t="str">
        <f>VLOOKUP('データシート（中１男子）'!$C$5,'データシート（中１男子）'!$C$5:$AN$5,20)</f>
        <v/>
      </c>
      <c r="H15" s="92" t="str">
        <f>VLOOKUP('データシート（中１男子）'!$C$5,'データシート（中１男子）'!$C$5:$AN$5,30)</f>
        <v/>
      </c>
      <c r="I15" s="92" t="str">
        <f>VLOOKUP('データシート（中１男子）'!$C$5,'データシート（中１男子）'!$C$5:$AN$5,34)</f>
        <v/>
      </c>
      <c r="J15" s="92" t="str">
        <f>VLOOKUP('データシート（中１男子）'!$C$5,'データシート（中１男子）'!$C$5:$AN$5,38)</f>
        <v/>
      </c>
      <c r="K15" s="92" t="str">
        <f>VLOOKUP('データシート（中１男子）'!$C$5,'データシート（中１男子）'!$C$5:$AX$5,42)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666" t="e">
        <f>VLOOKUP(H17,'データシート（中１男子）'!A10:AR165,2,FALSE)</f>
        <v>#N/A</v>
      </c>
      <c r="K17" s="666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655"/>
      <c r="C19" s="656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>
      <c r="A20" s="32"/>
      <c r="B20" s="657" t="s">
        <v>38</v>
      </c>
      <c r="C20" s="658"/>
      <c r="D20" s="83" t="e">
        <f>VLOOKUP($H$17,'データシート（中１男子）'!$A$10:$AR$165,10,FALSE)</f>
        <v>#N/A</v>
      </c>
      <c r="E20" s="83" t="e">
        <f>VLOOKUP($H$17,'データシート（中１男子）'!$A$10:$AR$165,14,FALSE)</f>
        <v>#N/A</v>
      </c>
      <c r="F20" s="83" t="e">
        <f>VLOOKUP($H$17,'データシート（中１男子）'!$A$10:$AR$165,18,FALSE)</f>
        <v>#N/A</v>
      </c>
      <c r="G20" s="83" t="e">
        <f>VLOOKUP($H$17,'データシート（中１男子）'!$A$10:$AR$165,22,FALSE)</f>
        <v>#N/A</v>
      </c>
      <c r="H20" s="83" t="e">
        <f>VLOOKUP($H$17,'データシート（中１男子）'!$A$10:$AR$165,32,FALSE)</f>
        <v>#N/A</v>
      </c>
      <c r="I20" s="83" t="e">
        <f>VLOOKUP($H$17,'データシート（中１男子）'!$A$10:$AR$165,36,FALSE)</f>
        <v>#N/A</v>
      </c>
      <c r="J20" s="83" t="e">
        <f>VLOOKUP($H$17,'データシート（中１男子）'!$A$10:$AR$165,40,FALSE)</f>
        <v>#N/A</v>
      </c>
      <c r="K20" s="83" t="e">
        <f>VLOOKUP($H$17,'データシート（中１男子）'!$A$10:$AR$165,44,FALSE)</f>
        <v>#N/A</v>
      </c>
      <c r="L20" s="32"/>
    </row>
    <row r="21" spans="1:12" ht="21" customHeight="1" thickBot="1">
      <c r="A21" s="32"/>
      <c r="B21" s="659" t="s">
        <v>25</v>
      </c>
      <c r="C21" s="660"/>
      <c r="D21" s="106" t="e">
        <f>VLOOKUP($H$17,'データシート（中１男子）'!$A$10:$AR$165,13,FALSE)</f>
        <v>#N/A</v>
      </c>
      <c r="E21" s="106" t="e">
        <f>VLOOKUP($H$17,'データシート（中１男子）'!$A$10:$AR$165,17,FALSE)</f>
        <v>#N/A</v>
      </c>
      <c r="F21" s="106" t="e">
        <f>VLOOKUP($H$17,'データシート（中１男子）'!$A$10:$AR$165,21,FALSE)</f>
        <v>#N/A</v>
      </c>
      <c r="G21" s="106" t="e">
        <f>VLOOKUP($H$17,'データシート（中１男子）'!$A$10:$AR$165,25,FALSE)</f>
        <v>#N/A</v>
      </c>
      <c r="H21" s="106" t="e">
        <f>VLOOKUP($H$17,'データシート（中１男子）'!$A$10:$AR$165,35,FALSE)</f>
        <v>#N/A</v>
      </c>
      <c r="I21" s="106" t="e">
        <f>VLOOKUP($H$17,'データシート（中１男子）'!$A$10:$AR$165,39,FALSE)</f>
        <v>#N/A</v>
      </c>
      <c r="J21" s="106" t="e">
        <f>VLOOKUP($H$17,'データシート（中１男子）'!$A$10:$AR$165,43,FALSE)</f>
        <v>#N/A</v>
      </c>
      <c r="K21" s="106" t="e">
        <f>VLOOKUP($H$17,'データシート（中１男子）'!$A$10:$AZ$165,47,FALSE)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665" t="s">
        <v>26</v>
      </c>
      <c r="J23" s="665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661" t="e">
        <f>VLOOKUP($H$17,'データシート（中１男子）'!A10:AZ165,48,FALSE)</f>
        <v>#N/A</v>
      </c>
      <c r="J24" s="662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663" t="e">
        <f>VLOOKUP($H$17,#REF!,21)</f>
        <v>#REF!</v>
      </c>
      <c r="J25" s="664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661" t="e">
        <f>VLOOKUP($H$17,'データシート（中１男子）'!$A$10:$AZ$165,49)</f>
        <v>#N/A</v>
      </c>
      <c r="J28" s="662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663" t="e">
        <f>VLOOKUP($H$17,#REF!,21)</f>
        <v>#REF!</v>
      </c>
      <c r="J29" s="664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167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629" t="s">
        <v>29</v>
      </c>
      <c r="AB201" s="631" t="s">
        <v>41</v>
      </c>
      <c r="AC201" s="628"/>
      <c r="AD201" s="632"/>
      <c r="AE201" s="627" t="s">
        <v>42</v>
      </c>
      <c r="AF201" s="628"/>
      <c r="AG201" s="633"/>
      <c r="AH201" s="627" t="s">
        <v>43</v>
      </c>
      <c r="AI201" s="628"/>
      <c r="AJ201" s="632"/>
      <c r="AK201" s="627" t="s">
        <v>44</v>
      </c>
      <c r="AL201" s="628"/>
      <c r="AM201" s="633"/>
      <c r="AN201" s="624" t="s">
        <v>45</v>
      </c>
      <c r="AO201" s="625"/>
      <c r="AP201" s="634"/>
      <c r="AQ201" s="627" t="s">
        <v>46</v>
      </c>
      <c r="AR201" s="628"/>
      <c r="AS201" s="633"/>
      <c r="AT201" s="627" t="s">
        <v>47</v>
      </c>
      <c r="AU201" s="628"/>
      <c r="AV201" s="632"/>
      <c r="AW201" s="627" t="s">
        <v>94</v>
      </c>
      <c r="AX201" s="628"/>
      <c r="AY201" s="633"/>
    </row>
    <row r="202" spans="24:51" ht="15.75" customHeight="1" thickBot="1">
      <c r="X202" s="31" t="s">
        <v>52</v>
      </c>
      <c r="AA202" s="630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160</v>
      </c>
    </row>
    <row r="220" spans="24:51" ht="15.75" customHeight="1" thickBot="1">
      <c r="AA220" s="31" t="s">
        <v>162</v>
      </c>
    </row>
    <row r="221" spans="24:51" ht="15.75" customHeight="1">
      <c r="AA221" s="637" t="s">
        <v>29</v>
      </c>
      <c r="AB221" s="631" t="s">
        <v>41</v>
      </c>
      <c r="AC221" s="628"/>
      <c r="AD221" s="628"/>
      <c r="AE221" s="627" t="s">
        <v>42</v>
      </c>
      <c r="AF221" s="628"/>
      <c r="AG221" s="632"/>
      <c r="AH221" s="627" t="s">
        <v>43</v>
      </c>
      <c r="AI221" s="628"/>
      <c r="AJ221" s="628"/>
      <c r="AK221" s="627" t="s">
        <v>44</v>
      </c>
      <c r="AL221" s="628"/>
      <c r="AM221" s="633"/>
      <c r="AN221" s="624" t="s">
        <v>45</v>
      </c>
      <c r="AO221" s="625"/>
      <c r="AP221" s="626"/>
      <c r="AQ221" s="627" t="s">
        <v>46</v>
      </c>
      <c r="AR221" s="628"/>
      <c r="AS221" s="628"/>
      <c r="AT221" s="632" t="s">
        <v>47</v>
      </c>
      <c r="AU221" s="635"/>
      <c r="AV221" s="636"/>
      <c r="AW221" s="627" t="s">
        <v>94</v>
      </c>
      <c r="AX221" s="628"/>
      <c r="AY221" s="633"/>
    </row>
    <row r="222" spans="24:51" ht="15.75" customHeight="1" thickBot="1">
      <c r="AA222" s="638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56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7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56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56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56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56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A221:AA222"/>
    <mergeCell ref="AB221:AD221"/>
    <mergeCell ref="AT221:AV221"/>
    <mergeCell ref="AW221:AY221"/>
    <mergeCell ref="AE221:AG221"/>
    <mergeCell ref="AH221:AJ221"/>
    <mergeCell ref="AK221:AM221"/>
    <mergeCell ref="AN221:AP221"/>
    <mergeCell ref="AQ221:AS221"/>
    <mergeCell ref="AT201:AV201"/>
    <mergeCell ref="AW201:AY201"/>
    <mergeCell ref="AN201:AP201"/>
    <mergeCell ref="AQ201:AS201"/>
    <mergeCell ref="AB201:AD201"/>
    <mergeCell ref="AE201:AG201"/>
    <mergeCell ref="AH201:AJ201"/>
    <mergeCell ref="AK201:AM201"/>
    <mergeCell ref="B2:K2"/>
    <mergeCell ref="B19:C19"/>
    <mergeCell ref="B20:C20"/>
    <mergeCell ref="B21:C21"/>
    <mergeCell ref="AA201:AA202"/>
    <mergeCell ref="I24:J25"/>
    <mergeCell ref="I28:J29"/>
    <mergeCell ref="I23:J23"/>
    <mergeCell ref="J17:K17"/>
  </mergeCells>
  <phoneticPr fontId="3"/>
  <conditionalFormatting sqref="B7:K7">
    <cfRule type="expression" dxfId="53" priority="3" stopIfTrue="1">
      <formula>ISERROR($D$7:$K$7)</formula>
    </cfRule>
  </conditionalFormatting>
  <conditionalFormatting sqref="B11:K12">
    <cfRule type="expression" dxfId="52" priority="4" stopIfTrue="1">
      <formula>ISERROR($D$7:$K$7)</formula>
    </cfRule>
  </conditionalFormatting>
  <conditionalFormatting sqref="B15:K15">
    <cfRule type="expression" dxfId="51" priority="9" stopIfTrue="1">
      <formula>ISERROR($D$7:$K$7)</formula>
    </cfRule>
  </conditionalFormatting>
  <conditionalFormatting sqref="D20:K21">
    <cfRule type="expression" dxfId="50" priority="8" stopIfTrue="1">
      <formula>ISERROR($D$20:$K$21)</formula>
    </cfRule>
  </conditionalFormatting>
  <conditionalFormatting sqref="I24:J25 I28:J29">
    <cfRule type="expression" dxfId="49" priority="2" stopIfTrue="1">
      <formula>ISERROR($I$24)</formula>
    </cfRule>
  </conditionalFormatting>
  <conditionalFormatting sqref="J17:K17">
    <cfRule type="expression" dxfId="48" priority="7" stopIfTrue="1">
      <formula>ISERROR($J$17)</formula>
    </cfRule>
  </conditionalFormatting>
  <conditionalFormatting sqref="K24">
    <cfRule type="expression" dxfId="47" priority="6" stopIfTrue="1">
      <formula>iserror+$D$20:$K$20</formula>
    </cfRule>
  </conditionalFormatting>
  <conditionalFormatting sqref="N11:N12 N15">
    <cfRule type="expression" dxfId="46" priority="1" stopIfTrue="1">
      <formula>ISERROR($B$11:$K$11)</formula>
    </cfRule>
  </conditionalFormatting>
  <conditionalFormatting sqref="O20">
    <cfRule type="expression" dxfId="45" priority="5" stopIfTrue="1">
      <formula>ISERROR($D$20:$K$21)</formula>
    </cfRule>
  </conditionalFormatting>
  <dataValidations count="1">
    <dataValidation type="list" allowBlank="1" showInputMessage="1" showErrorMessage="1" sqref="G3" xr:uid="{00000000-0002-0000-07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ignoredErrors>
    <ignoredError sqref="F21 D20:E21 G20:G21 J17 D7:J7 C7:C10 E8:J8 D11:K11 H20:K21 D8 K7:K9 I28 I24 E9:F9 H9:J9" evalError="1"/>
    <ignoredError sqref="F20" evalError="1" 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3"/>
  </sheetPr>
  <dimension ref="A1:AY240"/>
  <sheetViews>
    <sheetView zoomScale="90" zoomScaleNormal="90" zoomScaleSheetLayoutView="75" workbookViewId="0">
      <selection activeCell="B10" sqref="B10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654" t="s">
        <v>49</v>
      </c>
      <c r="C2" s="654"/>
      <c r="D2" s="654"/>
      <c r="E2" s="654"/>
      <c r="F2" s="654"/>
      <c r="G2" s="654"/>
      <c r="H2" s="654"/>
      <c r="I2" s="654"/>
      <c r="J2" s="654"/>
      <c r="K2" s="654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51</v>
      </c>
      <c r="F3" s="79" t="s">
        <v>29</v>
      </c>
      <c r="G3" s="82" t="s">
        <v>54</v>
      </c>
      <c r="H3" s="79" t="s">
        <v>30</v>
      </c>
      <c r="I3" s="82" t="s">
        <v>59</v>
      </c>
      <c r="J3" s="32"/>
      <c r="K3" s="32"/>
      <c r="L3" s="32"/>
    </row>
    <row r="4" spans="1:12" ht="19.5" hidden="1" customHeight="1">
      <c r="A4" s="32"/>
      <c r="B4" s="32" t="str">
        <f>CONCATENATE(E3,G3,I3)</f>
        <v>中学校２年男子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２年</v>
      </c>
      <c r="C7" s="71" t="str">
        <f>I3</f>
        <v>男子</v>
      </c>
      <c r="D7" s="70">
        <f>VLOOKUP($B$4,$AA$203:$AV$214,3,FALSE)</f>
        <v>29.46</v>
      </c>
      <c r="E7" s="70">
        <f>VLOOKUP($B$4,$AA$203:$AV$214,6,FALSE)</f>
        <v>26.72</v>
      </c>
      <c r="F7" s="70">
        <f>VLOOKUP($B$4,$AA$203:$AV$214,9,FALSE)</f>
        <v>45.21</v>
      </c>
      <c r="G7" s="70">
        <f>VLOOKUP($B$4,$AA$203:$AV$214,12,FALSE)</f>
        <v>53.43</v>
      </c>
      <c r="H7" s="70">
        <f>VLOOKUP($B$4,$AA$203:$AV$214,15,FALSE)</f>
        <v>83.12</v>
      </c>
      <c r="I7" s="70">
        <f>VLOOKUP($B$4,$AA$203:$AV$214,18,FALSE)</f>
        <v>7.82</v>
      </c>
      <c r="J7" s="70">
        <f>VLOOKUP($B$4,$AA$203:$AV$214,21,FALSE)</f>
        <v>203.2</v>
      </c>
      <c r="K7" s="70">
        <f>VLOOKUP($B$4,$AA$203:$AZ$214,24,FALSE)</f>
        <v>21.36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169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２年</v>
      </c>
      <c r="C11" s="78" t="str">
        <f>I3</f>
        <v>男子</v>
      </c>
      <c r="D11" s="77">
        <f>VLOOKUP($B$4,$AA$223:$AY$234,3,FALSE)</f>
        <v>29.742261759687999</v>
      </c>
      <c r="E11" s="77">
        <f>VLOOKUP($B$4,$AA$223:$AY$234,6,FALSE)</f>
        <v>26.626941089475</v>
      </c>
      <c r="F11" s="77">
        <f>VLOOKUP($B$4,$AA$223:$AY$234,9,FALSE)</f>
        <v>47.178107379259998</v>
      </c>
      <c r="G11" s="77">
        <f>VLOOKUP($B$4,$AA$223:$AY$234,12,FALSE)</f>
        <v>52.701142289545999</v>
      </c>
      <c r="H11" s="77">
        <f>VLOOKUP($B$4,$AA$223:$AY$234,15,FALSE)</f>
        <v>75.160467454133993</v>
      </c>
      <c r="I11" s="77">
        <f>VLOOKUP($B$4,$AA$223:$AY$234,18,FALSE)</f>
        <v>8.0096693699313999</v>
      </c>
      <c r="J11" s="77">
        <f>VLOOKUP($B$4,$AA$223:$AY$234,21,FALSE)</f>
        <v>200.34742715437</v>
      </c>
      <c r="K11" s="77">
        <f>VLOOKUP($B$4,$AA$223:$AZ$234,24,FALSE)</f>
        <v>20.211715065772999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２年</v>
      </c>
      <c r="C15" s="91" t="str">
        <f>I3</f>
        <v>男子</v>
      </c>
      <c r="D15" s="92" t="str">
        <f>VLOOKUP('データシート（中２男子）'!$C$5,'データシート（中２男子）'!$C$5:$AN$5,8)</f>
        <v/>
      </c>
      <c r="E15" s="92" t="str">
        <f>VLOOKUP('データシート（中２男子）'!$C$5,'データシート（中２男子）'!$C$5:$AN$5,12)</f>
        <v/>
      </c>
      <c r="F15" s="92" t="str">
        <f>VLOOKUP('データシート（中２男子）'!$C$5,'データシート（中２男子）'!$C$5:$AN$5,16)</f>
        <v/>
      </c>
      <c r="G15" s="92" t="str">
        <f>VLOOKUP('データシート（中２男子）'!$C$5,'データシート（中２男子）'!$C$5:$AN$5,20)</f>
        <v/>
      </c>
      <c r="H15" s="92" t="str">
        <f>VLOOKUP('データシート（中２男子）'!$C$5,'データシート（中２男子）'!$C$5:$AN$5,30)</f>
        <v/>
      </c>
      <c r="I15" s="92" t="str">
        <f>VLOOKUP('データシート（中２男子）'!$C$5,'データシート（中２男子）'!$C$5:$AN$5,34)</f>
        <v/>
      </c>
      <c r="J15" s="92" t="str">
        <f>VLOOKUP('データシート（中２男子）'!$C$5,'データシート（中２男子）'!$C$5:$AN$5,38)</f>
        <v/>
      </c>
      <c r="K15" s="92" t="str">
        <f>VLOOKUP('データシート（中２男子）'!$C$5,'データシート（中２男子）'!$C$5:$AX$5,42)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666" t="e">
        <f>VLOOKUP(H17,'データシート（中２男子）'!A10:AX165,2,FALSE)</f>
        <v>#N/A</v>
      </c>
      <c r="K17" s="666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655"/>
      <c r="C19" s="656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657" t="s">
        <v>38</v>
      </c>
      <c r="C20" s="658"/>
      <c r="D20" s="83" t="e">
        <f>VLOOKUP($H$17,'データシート（中２男子）'!$A$10:$AR$165,10,FALSE)</f>
        <v>#N/A</v>
      </c>
      <c r="E20" s="83" t="e">
        <f>VLOOKUP($H$17,'データシート（中２男子）'!$A$10:$AR$165,14,FALSE)</f>
        <v>#N/A</v>
      </c>
      <c r="F20" s="83" t="e">
        <f>VLOOKUP($H$17,'データシート（中２男子）'!$A$10:$AR$165,18,FALSE)</f>
        <v>#N/A</v>
      </c>
      <c r="G20" s="83" t="e">
        <f>VLOOKUP($H$17,'データシート（中２男子）'!$A$10:$AR$165,22,FALSE)</f>
        <v>#N/A</v>
      </c>
      <c r="H20" s="83" t="e">
        <f>VLOOKUP($H$17,'データシート（中２男子）'!$A$10:$AR$165,32,FALSE)</f>
        <v>#N/A</v>
      </c>
      <c r="I20" s="83" t="e">
        <f>VLOOKUP($H$17,'データシート（中２男子）'!$A$10:$AR$165,36,FALSE)</f>
        <v>#N/A</v>
      </c>
      <c r="J20" s="83" t="e">
        <f>VLOOKUP($H$17,'データシート（中２男子）'!$A$10:$AR$165,40,FALSE)</f>
        <v>#N/A</v>
      </c>
      <c r="K20" s="83" t="e">
        <f>VLOOKUP($H$17,'データシート（中２男子）'!$A$10:$AR$165,44,FALSE)</f>
        <v>#N/A</v>
      </c>
      <c r="L20" s="32"/>
    </row>
    <row r="21" spans="1:12" ht="21" customHeight="1" thickBot="1">
      <c r="A21" s="32"/>
      <c r="B21" s="659" t="s">
        <v>25</v>
      </c>
      <c r="C21" s="660"/>
      <c r="D21" s="83" t="e">
        <f>VLOOKUP($H$17,'データシート（中２男子）'!$A$10:$AR$165,13,FALSE)</f>
        <v>#N/A</v>
      </c>
      <c r="E21" s="83" t="e">
        <f>VLOOKUP($H$17,'データシート（中２男子）'!$A$10:$AR$165,17,FALSE)</f>
        <v>#N/A</v>
      </c>
      <c r="F21" s="83" t="e">
        <f>VLOOKUP($H$17,'データシート（中２男子）'!$A$10:$AR$165,21,FALSE)</f>
        <v>#N/A</v>
      </c>
      <c r="G21" s="83" t="e">
        <f>VLOOKUP($H$17,'データシート（中２男子）'!$A$10:$AR$165,25,FALSE)</f>
        <v>#N/A</v>
      </c>
      <c r="H21" s="83" t="e">
        <f>VLOOKUP($H$17,'データシート（中２男子）'!$A$10:$AR$165,35,FALSE)</f>
        <v>#N/A</v>
      </c>
      <c r="I21" s="83" t="e">
        <f>VLOOKUP($H$17,'データシート（中２男子）'!$A$10:$AR$165,39,FALSE)</f>
        <v>#N/A</v>
      </c>
      <c r="J21" s="83" t="e">
        <f>VLOOKUP($H$17,'データシート（中２男子）'!$A$10:$AR$165,43,FALSE)</f>
        <v>#N/A</v>
      </c>
      <c r="K21" s="83" t="e">
        <f>VLOOKUP($H$17,'データシート（中２男子）'!$A$10:$AZ$165,47,FALSE)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665" t="s">
        <v>26</v>
      </c>
      <c r="J23" s="665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661" t="e">
        <f>VLOOKUP($H$17,'データシート（中２男子）'!A10:AX165,48,FALSE)</f>
        <v>#N/A</v>
      </c>
      <c r="J24" s="662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663" t="e">
        <f>VLOOKUP($H$17,#REF!,21)</f>
        <v>#REF!</v>
      </c>
      <c r="J25" s="664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661" t="e">
        <f>VLOOKUP($H$17,'データシート（中２男子）'!A10:AX165,49)</f>
        <v>#N/A</v>
      </c>
      <c r="J28" s="662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663" t="e">
        <f>VLOOKUP($H$17,#REF!,21)</f>
        <v>#REF!</v>
      </c>
      <c r="J29" s="664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167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629" t="s">
        <v>29</v>
      </c>
      <c r="AB201" s="631" t="s">
        <v>41</v>
      </c>
      <c r="AC201" s="628"/>
      <c r="AD201" s="632"/>
      <c r="AE201" s="627" t="s">
        <v>42</v>
      </c>
      <c r="AF201" s="628"/>
      <c r="AG201" s="633"/>
      <c r="AH201" s="627" t="s">
        <v>43</v>
      </c>
      <c r="AI201" s="628"/>
      <c r="AJ201" s="632"/>
      <c r="AK201" s="627" t="s">
        <v>44</v>
      </c>
      <c r="AL201" s="628"/>
      <c r="AM201" s="633"/>
      <c r="AN201" s="624" t="s">
        <v>45</v>
      </c>
      <c r="AO201" s="625"/>
      <c r="AP201" s="634"/>
      <c r="AQ201" s="627" t="s">
        <v>46</v>
      </c>
      <c r="AR201" s="628"/>
      <c r="AS201" s="633"/>
      <c r="AT201" s="627" t="s">
        <v>47</v>
      </c>
      <c r="AU201" s="628"/>
      <c r="AV201" s="632"/>
      <c r="AW201" s="627" t="s">
        <v>94</v>
      </c>
      <c r="AX201" s="628"/>
      <c r="AY201" s="633"/>
    </row>
    <row r="202" spans="24:51" ht="15.75" customHeight="1" thickBot="1">
      <c r="X202" s="31" t="s">
        <v>52</v>
      </c>
      <c r="AA202" s="630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295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160</v>
      </c>
    </row>
    <row r="220" spans="24:51" ht="15.75" customHeight="1" thickBot="1">
      <c r="AA220" s="31" t="s">
        <v>162</v>
      </c>
    </row>
    <row r="221" spans="24:51" ht="15.75" customHeight="1">
      <c r="AA221" s="637" t="s">
        <v>29</v>
      </c>
      <c r="AB221" s="631" t="s">
        <v>41</v>
      </c>
      <c r="AC221" s="628"/>
      <c r="AD221" s="628"/>
      <c r="AE221" s="627" t="s">
        <v>42</v>
      </c>
      <c r="AF221" s="628"/>
      <c r="AG221" s="632"/>
      <c r="AH221" s="627" t="s">
        <v>43</v>
      </c>
      <c r="AI221" s="628"/>
      <c r="AJ221" s="628"/>
      <c r="AK221" s="627" t="s">
        <v>44</v>
      </c>
      <c r="AL221" s="628"/>
      <c r="AM221" s="633"/>
      <c r="AN221" s="624" t="s">
        <v>45</v>
      </c>
      <c r="AO221" s="625"/>
      <c r="AP221" s="626"/>
      <c r="AQ221" s="627" t="s">
        <v>46</v>
      </c>
      <c r="AR221" s="628"/>
      <c r="AS221" s="628"/>
      <c r="AT221" s="632" t="s">
        <v>47</v>
      </c>
      <c r="AU221" s="635"/>
      <c r="AV221" s="636"/>
      <c r="AW221" s="627" t="s">
        <v>94</v>
      </c>
      <c r="AX221" s="628"/>
      <c r="AY221" s="633"/>
    </row>
    <row r="222" spans="24:51" ht="15.75" customHeight="1" thickBot="1">
      <c r="AA222" s="638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95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96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95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95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95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95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44" priority="3" stopIfTrue="1">
      <formula>ISERROR($D$7:$K$7)</formula>
    </cfRule>
  </conditionalFormatting>
  <conditionalFormatting sqref="B11:K12">
    <cfRule type="expression" dxfId="43" priority="4" stopIfTrue="1">
      <formula>ISERROR($D$7:$K$7)</formula>
    </cfRule>
  </conditionalFormatting>
  <conditionalFormatting sqref="B15:K15">
    <cfRule type="expression" dxfId="42" priority="9" stopIfTrue="1">
      <formula>ISERROR($D$7:$K$7)</formula>
    </cfRule>
  </conditionalFormatting>
  <conditionalFormatting sqref="D20:K21">
    <cfRule type="expression" dxfId="41" priority="8" stopIfTrue="1">
      <formula>ISERROR($D$20:$K$21)</formula>
    </cfRule>
  </conditionalFormatting>
  <conditionalFormatting sqref="I24:J25 I28:J29">
    <cfRule type="expression" dxfId="40" priority="2" stopIfTrue="1">
      <formula>ISERROR($I$24)</formula>
    </cfRule>
  </conditionalFormatting>
  <conditionalFormatting sqref="J17:K17">
    <cfRule type="expression" dxfId="39" priority="7" stopIfTrue="1">
      <formula>ISERROR($J$17)</formula>
    </cfRule>
  </conditionalFormatting>
  <conditionalFormatting sqref="K24">
    <cfRule type="expression" dxfId="38" priority="6" stopIfTrue="1">
      <formula>iserror+$D$20:$K$20</formula>
    </cfRule>
  </conditionalFormatting>
  <conditionalFormatting sqref="N11:N12 N15">
    <cfRule type="expression" dxfId="37" priority="1" stopIfTrue="1">
      <formula>ISERROR($B$11:$K$11)</formula>
    </cfRule>
  </conditionalFormatting>
  <conditionalFormatting sqref="O20">
    <cfRule type="expression" dxfId="36" priority="5" stopIfTrue="1">
      <formula>ISERROR($D$20:$K$21)</formula>
    </cfRule>
  </conditionalFormatting>
  <dataValidations count="1">
    <dataValidation type="list" allowBlank="1" showInputMessage="1" showErrorMessage="1" sqref="G3" xr:uid="{00000000-0002-0000-08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使い方</vt:lpstr>
      <vt:lpstr>データシート（中１男子）</vt:lpstr>
      <vt:lpstr>データシート（中２男子）</vt:lpstr>
      <vt:lpstr>データシート（中３男子）</vt:lpstr>
      <vt:lpstr>データシート （中１女子）</vt:lpstr>
      <vt:lpstr>データシート （中２女子）</vt:lpstr>
      <vt:lpstr>データシート （中３女子）</vt:lpstr>
      <vt:lpstr>グラフ（中1男子）</vt:lpstr>
      <vt:lpstr>グラフ（中２男子）</vt:lpstr>
      <vt:lpstr>グラフ（中３男子）</vt:lpstr>
      <vt:lpstr>グラフ（中1女子)</vt:lpstr>
      <vt:lpstr>グラフ（中２女子)</vt:lpstr>
      <vt:lpstr>グラフ（中３女子)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2008913iw</dc:creator>
  <cp:lastModifiedBy>飯盛　義隆</cp:lastModifiedBy>
  <cp:lastPrinted>2021-04-16T04:57:03Z</cp:lastPrinted>
  <dcterms:created xsi:type="dcterms:W3CDTF">2007-05-16T09:20:50Z</dcterms:created>
  <dcterms:modified xsi:type="dcterms:W3CDTF">2026-06-26T04:50:24Z</dcterms:modified>
</cp:coreProperties>
</file>