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１１月改訂\"/>
    </mc:Choice>
  </mc:AlternateContent>
  <bookViews>
    <workbookView xWindow="0" yWindow="0" windowWidth="28800" windowHeight="12210"/>
  </bookViews>
  <sheets>
    <sheet name="小学校用" sheetId="4" r:id="rId1"/>
    <sheet name="中学校用" sheetId="2" r:id="rId2"/>
    <sheet name="高等学校用" sheetId="3" r:id="rId3"/>
  </sheets>
  <definedNames>
    <definedName name="_xlnm.Print_Area" localSheetId="0">小学校用!$A$1:$AR$58</definedName>
    <definedName name="_xlnm.Print_Area" localSheetId="1">中学校用!$A$1:$AW$39</definedName>
  </definedNames>
  <calcPr calcId="162913"/>
</workbook>
</file>

<file path=xl/calcChain.xml><?xml version="1.0" encoding="utf-8"?>
<calcChain xmlns="http://schemas.openxmlformats.org/spreadsheetml/2006/main">
  <c r="F11" i="3" l="1"/>
  <c r="AB14" i="2" l="1"/>
  <c r="AB13" i="2"/>
  <c r="AB12" i="2"/>
  <c r="AB11" i="2"/>
  <c r="AB10" i="2"/>
  <c r="AB9" i="2"/>
  <c r="Z14" i="2"/>
  <c r="Z13" i="2"/>
  <c r="Z12" i="2"/>
  <c r="Z11" i="2"/>
  <c r="Z10" i="2"/>
  <c r="Z9" i="2"/>
  <c r="W14" i="2"/>
  <c r="W13" i="2"/>
  <c r="W12" i="2"/>
  <c r="W11" i="2"/>
  <c r="W10" i="2"/>
  <c r="W9" i="2"/>
  <c r="U14" i="2"/>
  <c r="U13" i="2"/>
  <c r="U12" i="2"/>
  <c r="U11" i="2"/>
  <c r="U10" i="2"/>
  <c r="U9" i="2"/>
  <c r="R14" i="2"/>
  <c r="R13" i="2"/>
  <c r="R12" i="2"/>
  <c r="R11" i="2"/>
  <c r="R10" i="2"/>
  <c r="R9" i="2"/>
  <c r="P14" i="2"/>
  <c r="P13" i="2"/>
  <c r="P12" i="2"/>
  <c r="P11" i="2"/>
  <c r="P10" i="2"/>
  <c r="P9" i="2"/>
  <c r="AB14" i="3"/>
  <c r="AB13" i="3"/>
  <c r="AB12" i="3"/>
  <c r="AB11" i="3"/>
  <c r="AB10" i="3"/>
  <c r="AB9" i="3"/>
  <c r="Z14" i="3"/>
  <c r="Z13" i="3"/>
  <c r="Z12" i="3"/>
  <c r="Z11" i="3"/>
  <c r="Z10" i="3"/>
  <c r="Z9" i="3"/>
  <c r="W14" i="3"/>
  <c r="W13" i="3"/>
  <c r="W12" i="3"/>
  <c r="W11" i="3"/>
  <c r="W10" i="3"/>
  <c r="W9" i="3"/>
  <c r="U14" i="3"/>
  <c r="U13" i="3"/>
  <c r="U12" i="3"/>
  <c r="U11" i="3"/>
  <c r="U10" i="3"/>
  <c r="U9" i="3"/>
  <c r="R14" i="3"/>
  <c r="R13" i="3"/>
  <c r="R12" i="3"/>
  <c r="R11" i="3"/>
  <c r="R10" i="3"/>
  <c r="R9" i="3"/>
  <c r="P14" i="3"/>
  <c r="P13" i="3"/>
  <c r="P12" i="3"/>
  <c r="P11" i="3"/>
  <c r="P10" i="3"/>
  <c r="P9" i="3"/>
  <c r="AB21" i="4" l="1"/>
  <c r="AB20" i="4"/>
  <c r="AB19" i="4"/>
  <c r="AB18" i="4"/>
  <c r="AB17" i="4"/>
  <c r="AB16" i="4"/>
  <c r="AB15" i="4"/>
  <c r="AB14" i="4"/>
  <c r="AB13" i="4"/>
  <c r="AB12" i="4"/>
  <c r="AB11" i="4"/>
  <c r="AB10" i="4"/>
  <c r="Z21" i="4"/>
  <c r="Z20" i="4"/>
  <c r="Z19" i="4"/>
  <c r="Z18" i="4"/>
  <c r="Z17" i="4"/>
  <c r="Z16" i="4"/>
  <c r="Z15" i="4"/>
  <c r="Z14" i="4"/>
  <c r="Z13" i="4"/>
  <c r="Z12" i="4"/>
  <c r="Z11" i="4"/>
  <c r="Z10" i="4"/>
  <c r="W21" i="4"/>
  <c r="W20" i="4"/>
  <c r="W19" i="4"/>
  <c r="W18" i="4"/>
  <c r="W17" i="4"/>
  <c r="W16" i="4"/>
  <c r="W15" i="4"/>
  <c r="W14" i="4"/>
  <c r="W13" i="4"/>
  <c r="W12" i="4"/>
  <c r="W11" i="4"/>
  <c r="W10" i="4"/>
  <c r="U21" i="4"/>
  <c r="U20" i="4"/>
  <c r="U19" i="4"/>
  <c r="U18" i="4"/>
  <c r="U17" i="4"/>
  <c r="U16" i="4"/>
  <c r="U15" i="4"/>
  <c r="U14" i="4"/>
  <c r="U13" i="4"/>
  <c r="U12" i="4"/>
  <c r="U11" i="4"/>
  <c r="U10" i="4"/>
  <c r="R21" i="4"/>
  <c r="R20" i="4"/>
  <c r="R19" i="4"/>
  <c r="R18" i="4"/>
  <c r="R17" i="4"/>
  <c r="R16" i="4"/>
  <c r="R15" i="4"/>
  <c r="R14" i="4"/>
  <c r="R13" i="4"/>
  <c r="R12" i="4"/>
  <c r="R11" i="4"/>
  <c r="R10" i="4"/>
  <c r="P21" i="4"/>
  <c r="P20" i="4"/>
  <c r="P19" i="4"/>
  <c r="P18" i="4"/>
  <c r="P17" i="4"/>
  <c r="P16" i="4"/>
  <c r="P15" i="4"/>
  <c r="P14" i="4"/>
  <c r="P13" i="4"/>
  <c r="P12" i="4"/>
  <c r="P11" i="4"/>
  <c r="P10" i="4"/>
  <c r="AQ38" i="4" l="1"/>
  <c r="AO38" i="4"/>
  <c r="AL38" i="4"/>
  <c r="AJ38" i="4"/>
  <c r="AQ37" i="4"/>
  <c r="AO37" i="4"/>
  <c r="AL37" i="4"/>
  <c r="AJ37" i="4"/>
  <c r="AQ36" i="4"/>
  <c r="AO36" i="4"/>
  <c r="AL36" i="4"/>
  <c r="AJ36" i="4"/>
  <c r="AQ35" i="4"/>
  <c r="AO35" i="4"/>
  <c r="AL35" i="4"/>
  <c r="AJ35" i="4"/>
  <c r="AQ34" i="4"/>
  <c r="AO34" i="4"/>
  <c r="AL34" i="4"/>
  <c r="AJ34" i="4"/>
  <c r="AQ33" i="4"/>
  <c r="AO33" i="4"/>
  <c r="AL33" i="4"/>
  <c r="AJ33" i="4"/>
  <c r="AQ32" i="4"/>
  <c r="AO32" i="4"/>
  <c r="AL32" i="4"/>
  <c r="AJ32" i="4"/>
  <c r="AQ31" i="4"/>
  <c r="AO31" i="4"/>
  <c r="AL31" i="4"/>
  <c r="AJ31" i="4"/>
  <c r="AQ30" i="4"/>
  <c r="AO30" i="4"/>
  <c r="AL30" i="4"/>
  <c r="AJ30" i="4"/>
  <c r="AQ29" i="4"/>
  <c r="AO29" i="4"/>
  <c r="AL29" i="4"/>
  <c r="AJ29" i="4"/>
  <c r="AQ28" i="4"/>
  <c r="AO28" i="4"/>
  <c r="AL28" i="4"/>
  <c r="AJ28" i="4"/>
  <c r="AQ27" i="4"/>
  <c r="AO27" i="4"/>
  <c r="AL27" i="4"/>
  <c r="AJ27" i="4"/>
  <c r="L56" i="4"/>
  <c r="J56" i="4"/>
  <c r="H56" i="4"/>
  <c r="F56" i="4"/>
  <c r="D56" i="4"/>
  <c r="AG38" i="4"/>
  <c r="AE38" i="4"/>
  <c r="AB38" i="4"/>
  <c r="Z38" i="4"/>
  <c r="W38" i="4"/>
  <c r="U38" i="4"/>
  <c r="R38" i="4"/>
  <c r="P38" i="4"/>
  <c r="M38" i="4"/>
  <c r="K38" i="4"/>
  <c r="H38" i="4"/>
  <c r="F38" i="4"/>
  <c r="AG37" i="4"/>
  <c r="AE37" i="4"/>
  <c r="AB37" i="4"/>
  <c r="Z37" i="4"/>
  <c r="W37" i="4"/>
  <c r="U37" i="4"/>
  <c r="R37" i="4"/>
  <c r="P37" i="4"/>
  <c r="M37" i="4"/>
  <c r="K37" i="4"/>
  <c r="H37" i="4"/>
  <c r="F37" i="4"/>
  <c r="AG36" i="4"/>
  <c r="AE36" i="4"/>
  <c r="AB36" i="4"/>
  <c r="Z36" i="4"/>
  <c r="W36" i="4"/>
  <c r="U36" i="4"/>
  <c r="R36" i="4"/>
  <c r="P36" i="4"/>
  <c r="M36" i="4"/>
  <c r="K36" i="4"/>
  <c r="H36" i="4"/>
  <c r="F36" i="4"/>
  <c r="AG35" i="4"/>
  <c r="AE35" i="4"/>
  <c r="AB35" i="4"/>
  <c r="Z35" i="4"/>
  <c r="W35" i="4"/>
  <c r="U35" i="4"/>
  <c r="R35" i="4"/>
  <c r="P35" i="4"/>
  <c r="M35" i="4"/>
  <c r="K35" i="4"/>
  <c r="H35" i="4"/>
  <c r="F35" i="4"/>
  <c r="AG34" i="4"/>
  <c r="AE34" i="4"/>
  <c r="AB34" i="4"/>
  <c r="Z34" i="4"/>
  <c r="W34" i="4"/>
  <c r="U34" i="4"/>
  <c r="R34" i="4"/>
  <c r="P34" i="4"/>
  <c r="M34" i="4"/>
  <c r="K34" i="4"/>
  <c r="H34" i="4"/>
  <c r="F34" i="4"/>
  <c r="AG33" i="4"/>
  <c r="AE33" i="4"/>
  <c r="AB33" i="4"/>
  <c r="Z33" i="4"/>
  <c r="W33" i="4"/>
  <c r="U33" i="4"/>
  <c r="R33" i="4"/>
  <c r="P33" i="4"/>
  <c r="M33" i="4"/>
  <c r="K33" i="4"/>
  <c r="H33" i="4"/>
  <c r="F33" i="4"/>
  <c r="M21" i="4"/>
  <c r="K21" i="4"/>
  <c r="H21" i="4"/>
  <c r="F21" i="4"/>
  <c r="M20" i="4"/>
  <c r="K20" i="4"/>
  <c r="H20" i="4"/>
  <c r="F20" i="4"/>
  <c r="M19" i="4"/>
  <c r="K19" i="4"/>
  <c r="H19" i="4"/>
  <c r="F19" i="4"/>
  <c r="M18" i="4"/>
  <c r="K18" i="4"/>
  <c r="H18" i="4"/>
  <c r="F18" i="4"/>
  <c r="M17" i="4"/>
  <c r="K17" i="4"/>
  <c r="H17" i="4"/>
  <c r="F17" i="4"/>
  <c r="M16" i="4"/>
  <c r="K16" i="4"/>
  <c r="H16" i="4"/>
  <c r="F16" i="4"/>
  <c r="AG32" i="4"/>
  <c r="AE32" i="4"/>
  <c r="AB32" i="4"/>
  <c r="Z32" i="4"/>
  <c r="W32" i="4"/>
  <c r="U32" i="4"/>
  <c r="R32" i="4"/>
  <c r="P32" i="4"/>
  <c r="M32" i="4"/>
  <c r="K32" i="4"/>
  <c r="H32" i="4"/>
  <c r="F32" i="4"/>
  <c r="AG31" i="4"/>
  <c r="AE31" i="4"/>
  <c r="AB31" i="4"/>
  <c r="Z31" i="4"/>
  <c r="W31" i="4"/>
  <c r="U31" i="4"/>
  <c r="R31" i="4"/>
  <c r="P31" i="4"/>
  <c r="M31" i="4"/>
  <c r="K31" i="4"/>
  <c r="H31" i="4"/>
  <c r="F31" i="4"/>
  <c r="AG30" i="4"/>
  <c r="AE30" i="4"/>
  <c r="AB30" i="4"/>
  <c r="Z30" i="4"/>
  <c r="W30" i="4"/>
  <c r="U30" i="4"/>
  <c r="R30" i="4"/>
  <c r="P30" i="4"/>
  <c r="M30" i="4"/>
  <c r="K30" i="4"/>
  <c r="H30" i="4"/>
  <c r="F30" i="4"/>
  <c r="AG29" i="4"/>
  <c r="AE29" i="4"/>
  <c r="AB29" i="4"/>
  <c r="Z29" i="4"/>
  <c r="W29" i="4"/>
  <c r="U29" i="4"/>
  <c r="R29" i="4"/>
  <c r="P29" i="4"/>
  <c r="M29" i="4"/>
  <c r="K29" i="4"/>
  <c r="H29" i="4"/>
  <c r="F29" i="4"/>
  <c r="AG28" i="4"/>
  <c r="AE28" i="4"/>
  <c r="AB28" i="4"/>
  <c r="Z28" i="4"/>
  <c r="W28" i="4"/>
  <c r="U28" i="4"/>
  <c r="R28" i="4"/>
  <c r="P28" i="4"/>
  <c r="M28" i="4"/>
  <c r="K28" i="4"/>
  <c r="H28" i="4"/>
  <c r="F28" i="4"/>
  <c r="AG27" i="4"/>
  <c r="AE27" i="4"/>
  <c r="AB27" i="4"/>
  <c r="Z27" i="4"/>
  <c r="W27" i="4"/>
  <c r="U27" i="4"/>
  <c r="R27" i="4"/>
  <c r="P27" i="4"/>
  <c r="M27" i="4"/>
  <c r="K27" i="4"/>
  <c r="H27" i="4"/>
  <c r="F27" i="4"/>
  <c r="M15" i="4"/>
  <c r="K15" i="4"/>
  <c r="H15" i="4"/>
  <c r="F15" i="4"/>
  <c r="M14" i="4"/>
  <c r="K14" i="4"/>
  <c r="H14" i="4"/>
  <c r="F14" i="4"/>
  <c r="M13" i="4"/>
  <c r="K13" i="4"/>
  <c r="H13" i="4"/>
  <c r="F13" i="4"/>
  <c r="M12" i="4"/>
  <c r="K12" i="4"/>
  <c r="H12" i="4"/>
  <c r="F12" i="4"/>
  <c r="M11" i="4"/>
  <c r="K11" i="4"/>
  <c r="H11" i="4"/>
  <c r="F11" i="4"/>
  <c r="M10" i="4"/>
  <c r="K10" i="4"/>
  <c r="H10" i="4"/>
  <c r="F10" i="4"/>
  <c r="F20" i="3"/>
  <c r="H20" i="3"/>
  <c r="L37" i="3"/>
  <c r="L38" i="3" s="1"/>
  <c r="J37" i="3"/>
  <c r="H37" i="3"/>
  <c r="F37" i="3"/>
  <c r="D37" i="3"/>
  <c r="AV25" i="3"/>
  <c r="AT25" i="3"/>
  <c r="AQ25" i="3"/>
  <c r="AO25" i="3"/>
  <c r="AL25" i="3"/>
  <c r="AJ25" i="3"/>
  <c r="AG25" i="3"/>
  <c r="AE25" i="3"/>
  <c r="AB25" i="3"/>
  <c r="Z25" i="3"/>
  <c r="W25" i="3"/>
  <c r="U25" i="3"/>
  <c r="R25" i="3"/>
  <c r="P25" i="3"/>
  <c r="M25" i="3"/>
  <c r="K25" i="3"/>
  <c r="H25" i="3"/>
  <c r="F25" i="3"/>
  <c r="AV24" i="3"/>
  <c r="AT24" i="3"/>
  <c r="AQ24" i="3"/>
  <c r="AO24" i="3"/>
  <c r="AL24" i="3"/>
  <c r="AJ24" i="3"/>
  <c r="AG24" i="3"/>
  <c r="AE24" i="3"/>
  <c r="AB24" i="3"/>
  <c r="Z24" i="3"/>
  <c r="W24" i="3"/>
  <c r="U24" i="3"/>
  <c r="R24" i="3"/>
  <c r="P24" i="3"/>
  <c r="M24" i="3"/>
  <c r="K24" i="3"/>
  <c r="H24" i="3"/>
  <c r="F24" i="3"/>
  <c r="AV23" i="3"/>
  <c r="AT23" i="3"/>
  <c r="AQ23" i="3"/>
  <c r="AO23" i="3"/>
  <c r="AL23" i="3"/>
  <c r="AJ23" i="3"/>
  <c r="AG23" i="3"/>
  <c r="AE23" i="3"/>
  <c r="AB23" i="3"/>
  <c r="Z23" i="3"/>
  <c r="W23" i="3"/>
  <c r="U23" i="3"/>
  <c r="R23" i="3"/>
  <c r="P23" i="3"/>
  <c r="M23" i="3"/>
  <c r="K23" i="3"/>
  <c r="H23" i="3"/>
  <c r="F23" i="3"/>
  <c r="AV22" i="3"/>
  <c r="AT22" i="3"/>
  <c r="AQ22" i="3"/>
  <c r="AO22" i="3"/>
  <c r="AL22" i="3"/>
  <c r="AJ22" i="3"/>
  <c r="AG22" i="3"/>
  <c r="AE22" i="3"/>
  <c r="AB22" i="3"/>
  <c r="Z22" i="3"/>
  <c r="W22" i="3"/>
  <c r="U22" i="3"/>
  <c r="R22" i="3"/>
  <c r="P22" i="3"/>
  <c r="M22" i="3"/>
  <c r="K22" i="3"/>
  <c r="H22" i="3"/>
  <c r="F22" i="3"/>
  <c r="AV21" i="3"/>
  <c r="AT21" i="3"/>
  <c r="AQ21" i="3"/>
  <c r="AO21" i="3"/>
  <c r="AL21" i="3"/>
  <c r="AJ21" i="3"/>
  <c r="AG21" i="3"/>
  <c r="AE21" i="3"/>
  <c r="AB21" i="3"/>
  <c r="Z21" i="3"/>
  <c r="W21" i="3"/>
  <c r="U21" i="3"/>
  <c r="R21" i="3"/>
  <c r="P21" i="3"/>
  <c r="M21" i="3"/>
  <c r="K21" i="3"/>
  <c r="H21" i="3"/>
  <c r="F21" i="3"/>
  <c r="AV20" i="3"/>
  <c r="AT20" i="3"/>
  <c r="AQ20" i="3"/>
  <c r="AO20" i="3"/>
  <c r="AL20" i="3"/>
  <c r="AJ20" i="3"/>
  <c r="AG20" i="3"/>
  <c r="AE20" i="3"/>
  <c r="AB20" i="3"/>
  <c r="Z20" i="3"/>
  <c r="W20" i="3"/>
  <c r="U20" i="3"/>
  <c r="R20" i="3"/>
  <c r="P20" i="3"/>
  <c r="M20" i="3"/>
  <c r="K20" i="3"/>
  <c r="M14" i="3"/>
  <c r="K14" i="3"/>
  <c r="H14" i="3"/>
  <c r="F14" i="3"/>
  <c r="M13" i="3"/>
  <c r="K13" i="3"/>
  <c r="H13" i="3"/>
  <c r="F13" i="3"/>
  <c r="M12" i="3"/>
  <c r="K12" i="3"/>
  <c r="H12" i="3"/>
  <c r="F12" i="3"/>
  <c r="M11" i="3"/>
  <c r="K11" i="3"/>
  <c r="H11" i="3"/>
  <c r="M10" i="3"/>
  <c r="K10" i="3"/>
  <c r="H10" i="3"/>
  <c r="F10" i="3"/>
  <c r="M9" i="3"/>
  <c r="K9" i="3"/>
  <c r="H9" i="3"/>
  <c r="F9" i="3"/>
  <c r="L37" i="2"/>
  <c r="J37" i="2"/>
  <c r="H37" i="2"/>
  <c r="F37" i="2"/>
  <c r="D37" i="2"/>
  <c r="F9" i="2"/>
  <c r="H9" i="2"/>
  <c r="K9" i="2"/>
  <c r="M9" i="2"/>
  <c r="F10" i="2"/>
  <c r="H10" i="2"/>
  <c r="K10" i="2"/>
  <c r="M10" i="2"/>
  <c r="F11" i="2"/>
  <c r="H11" i="2"/>
  <c r="K11" i="2"/>
  <c r="M11" i="2"/>
  <c r="F12" i="2"/>
  <c r="H12" i="2"/>
  <c r="K12" i="2"/>
  <c r="M12" i="2"/>
  <c r="AV25" i="2"/>
  <c r="AT25" i="2"/>
  <c r="AQ25" i="2"/>
  <c r="AO25" i="2"/>
  <c r="AL25" i="2"/>
  <c r="AJ25" i="2"/>
  <c r="AG25" i="2"/>
  <c r="AE25" i="2"/>
  <c r="AB25" i="2"/>
  <c r="Z25" i="2"/>
  <c r="W25" i="2"/>
  <c r="U25" i="2"/>
  <c r="R25" i="2"/>
  <c r="P25" i="2"/>
  <c r="M25" i="2"/>
  <c r="K25" i="2"/>
  <c r="H25" i="2"/>
  <c r="F25" i="2"/>
  <c r="AV24" i="2"/>
  <c r="AT24" i="2"/>
  <c r="AQ24" i="2"/>
  <c r="AO24" i="2"/>
  <c r="AL24" i="2"/>
  <c r="AJ24" i="2"/>
  <c r="AG24" i="2"/>
  <c r="AE24" i="2"/>
  <c r="AB24" i="2"/>
  <c r="Z24" i="2"/>
  <c r="W24" i="2"/>
  <c r="U24" i="2"/>
  <c r="R24" i="2"/>
  <c r="P24" i="2"/>
  <c r="M24" i="2"/>
  <c r="K24" i="2"/>
  <c r="H24" i="2"/>
  <c r="F24" i="2"/>
  <c r="AV23" i="2"/>
  <c r="AT23" i="2"/>
  <c r="AQ23" i="2"/>
  <c r="AO23" i="2"/>
  <c r="AL23" i="2"/>
  <c r="AJ23" i="2"/>
  <c r="AG23" i="2"/>
  <c r="AE23" i="2"/>
  <c r="AB23" i="2"/>
  <c r="Z23" i="2"/>
  <c r="W23" i="2"/>
  <c r="U23" i="2"/>
  <c r="R23" i="2"/>
  <c r="P23" i="2"/>
  <c r="M23" i="2"/>
  <c r="K23" i="2"/>
  <c r="H23" i="2"/>
  <c r="F23" i="2"/>
  <c r="AV22" i="2"/>
  <c r="AT22" i="2"/>
  <c r="AQ22" i="2"/>
  <c r="AO22" i="2"/>
  <c r="AL22" i="2"/>
  <c r="AJ22" i="2"/>
  <c r="AG22" i="2"/>
  <c r="AE22" i="2"/>
  <c r="AB22" i="2"/>
  <c r="Z22" i="2"/>
  <c r="W22" i="2"/>
  <c r="U22" i="2"/>
  <c r="R22" i="2"/>
  <c r="P22" i="2"/>
  <c r="M22" i="2"/>
  <c r="K22" i="2"/>
  <c r="H22" i="2"/>
  <c r="F22" i="2"/>
  <c r="AV21" i="2"/>
  <c r="AT21" i="2"/>
  <c r="AQ21" i="2"/>
  <c r="AO21" i="2"/>
  <c r="AL21" i="2"/>
  <c r="AJ21" i="2"/>
  <c r="AG21" i="2"/>
  <c r="AE21" i="2"/>
  <c r="AB21" i="2"/>
  <c r="Z21" i="2"/>
  <c r="W21" i="2"/>
  <c r="U21" i="2"/>
  <c r="R21" i="2"/>
  <c r="P21" i="2"/>
  <c r="M21" i="2"/>
  <c r="K21" i="2"/>
  <c r="H21" i="2"/>
  <c r="F21" i="2"/>
  <c r="AV20" i="2"/>
  <c r="AT20" i="2"/>
  <c r="AQ20" i="2"/>
  <c r="AO20" i="2"/>
  <c r="AL20" i="2"/>
  <c r="AJ20" i="2"/>
  <c r="AG20" i="2"/>
  <c r="AE20" i="2"/>
  <c r="AB20" i="2"/>
  <c r="Z20" i="2"/>
  <c r="W20" i="2"/>
  <c r="U20" i="2"/>
  <c r="R20" i="2"/>
  <c r="P20" i="2"/>
  <c r="M20" i="2"/>
  <c r="K20" i="2"/>
  <c r="H20" i="2"/>
  <c r="F20" i="2"/>
  <c r="M14" i="2"/>
  <c r="K14" i="2"/>
  <c r="H14" i="2"/>
  <c r="F14" i="2"/>
  <c r="M13" i="2"/>
  <c r="K13" i="2"/>
  <c r="H13" i="2"/>
  <c r="F13" i="2"/>
  <c r="D38" i="3" l="1"/>
  <c r="F38" i="3"/>
  <c r="H38" i="3"/>
  <c r="F57" i="4"/>
  <c r="H57" i="4"/>
  <c r="D57" i="4"/>
  <c r="L57" i="4"/>
  <c r="J57" i="4"/>
  <c r="J38" i="3"/>
  <c r="L38" i="2"/>
  <c r="H38" i="2"/>
  <c r="J38" i="2"/>
  <c r="D38" i="2"/>
  <c r="F38" i="2"/>
</calcChain>
</file>

<file path=xl/sharedStrings.xml><?xml version="1.0" encoding="utf-8"?>
<sst xmlns="http://schemas.openxmlformats.org/spreadsheetml/2006/main" count="407" uniqueCount="65">
  <si>
    <t>学年</t>
    <rPh sb="0" eb="2">
      <t>ガクネン</t>
    </rPh>
    <phoneticPr fontId="2"/>
  </si>
  <si>
    <t>性別</t>
    <rPh sb="0" eb="2">
      <t>セイベツ</t>
    </rPh>
    <phoneticPr fontId="2"/>
  </si>
  <si>
    <t>男</t>
    <rPh sb="0" eb="1">
      <t>ダン</t>
    </rPh>
    <phoneticPr fontId="1"/>
  </si>
  <si>
    <t>女</t>
    <rPh sb="0" eb="1">
      <t>ジョ</t>
    </rPh>
    <phoneticPr fontId="1"/>
  </si>
  <si>
    <t>県平均</t>
    <rPh sb="0" eb="1">
      <t>ケン</t>
    </rPh>
    <rPh sb="1" eb="3">
      <t>ヘイキン</t>
    </rPh>
    <phoneticPr fontId="1"/>
  </si>
  <si>
    <t>比較</t>
    <rPh sb="0" eb="2">
      <t>ヒカク</t>
    </rPh>
    <phoneticPr fontId="1"/>
  </si>
  <si>
    <t>全国平均</t>
    <rPh sb="0" eb="2">
      <t>ゼンコク</t>
    </rPh>
    <rPh sb="2" eb="4">
      <t>ヘイキン</t>
    </rPh>
    <phoneticPr fontId="2"/>
  </si>
  <si>
    <t>比較</t>
    <rPh sb="0" eb="2">
      <t>ヒカク</t>
    </rPh>
    <phoneticPr fontId="2"/>
  </si>
  <si>
    <t>２０ｍシャトルラン（回）</t>
    <rPh sb="10" eb="11">
      <t>カイ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</si>
  <si>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</si>
  <si>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</si>
  <si>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</si>
  <si>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</si>
  <si>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</si>
  <si>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本　校</t>
    <rPh sb="0" eb="1">
      <t>ホン</t>
    </rPh>
    <rPh sb="2" eb="3">
      <t>コウ</t>
    </rPh>
    <phoneticPr fontId="1"/>
  </si>
  <si>
    <t>身　　長　　（ｃｍ）</t>
    <rPh sb="0" eb="1">
      <t>ミ</t>
    </rPh>
    <rPh sb="3" eb="4">
      <t>チョウ</t>
    </rPh>
    <phoneticPr fontId="2"/>
  </si>
  <si>
    <t>体　　重　　（ｋｇ）</t>
    <rPh sb="0" eb="1">
      <t>カラダ</t>
    </rPh>
    <rPh sb="3" eb="4">
      <t>シゲル</t>
    </rPh>
    <phoneticPr fontId="2"/>
  </si>
  <si>
    <t>肥　満　傾　向　児　（％）</t>
    <rPh sb="0" eb="1">
      <t>コエ</t>
    </rPh>
    <rPh sb="2" eb="3">
      <t>ミツル</t>
    </rPh>
    <rPh sb="4" eb="5">
      <t>ナダレ</t>
    </rPh>
    <rPh sb="6" eb="7">
      <t>ムカイ</t>
    </rPh>
    <rPh sb="8" eb="9">
      <t>ジ</t>
    </rPh>
    <phoneticPr fontId="2"/>
  </si>
  <si>
    <t>痩　身　傾　向　児　（％）</t>
    <rPh sb="0" eb="1">
      <t>ソウ</t>
    </rPh>
    <rPh sb="2" eb="3">
      <t>ミ</t>
    </rPh>
    <rPh sb="4" eb="5">
      <t>ナダレ</t>
    </rPh>
    <rPh sb="6" eb="7">
      <t>ムカイ</t>
    </rPh>
    <rPh sb="8" eb="9">
      <t>ジ</t>
    </rPh>
    <phoneticPr fontId="2"/>
  </si>
  <si>
    <t>握　　力　　（㎏）</t>
    <rPh sb="0" eb="1">
      <t>ニギル</t>
    </rPh>
    <rPh sb="3" eb="4">
      <t>チカラ</t>
    </rPh>
    <phoneticPr fontId="2"/>
  </si>
  <si>
    <t>上　体　起　こ　し　（回）</t>
    <rPh sb="0" eb="1">
      <t>ウエ</t>
    </rPh>
    <rPh sb="2" eb="3">
      <t>カラダ</t>
    </rPh>
    <rPh sb="4" eb="5">
      <t>オ</t>
    </rPh>
    <rPh sb="11" eb="12">
      <t>カイ</t>
    </rPh>
    <phoneticPr fontId="2"/>
  </si>
  <si>
    <t>長　座　体　前　屈　（ｃｍ）</t>
    <rPh sb="0" eb="1">
      <t>チョウ</t>
    </rPh>
    <rPh sb="2" eb="3">
      <t>ザ</t>
    </rPh>
    <rPh sb="4" eb="5">
      <t>カラダ</t>
    </rPh>
    <rPh sb="6" eb="7">
      <t>マエ</t>
    </rPh>
    <rPh sb="8" eb="9">
      <t>クツ</t>
    </rPh>
    <phoneticPr fontId="2"/>
  </si>
  <si>
    <t>反　復　横　跳　び　（点）</t>
    <rPh sb="0" eb="1">
      <t>ハン</t>
    </rPh>
    <rPh sb="2" eb="3">
      <t>サカエ</t>
    </rPh>
    <rPh sb="4" eb="5">
      <t>ヨコ</t>
    </rPh>
    <rPh sb="6" eb="7">
      <t>チョウ</t>
    </rPh>
    <rPh sb="11" eb="12">
      <t>テン</t>
    </rPh>
    <phoneticPr fontId="2"/>
  </si>
  <si>
    <t>持　久　走　（秒）</t>
    <rPh sb="0" eb="1">
      <t>モツ</t>
    </rPh>
    <rPh sb="2" eb="3">
      <t>ヒサシ</t>
    </rPh>
    <rPh sb="4" eb="5">
      <t>ソウ</t>
    </rPh>
    <rPh sb="7" eb="8">
      <t>ビョウ</t>
    </rPh>
    <phoneticPr fontId="2"/>
  </si>
  <si>
    <t>５　０　ｍ　走　（秒）</t>
    <rPh sb="6" eb="7">
      <t>ソウ</t>
    </rPh>
    <rPh sb="9" eb="10">
      <t>ビョウ</t>
    </rPh>
    <phoneticPr fontId="2"/>
  </si>
  <si>
    <t>立　ち　幅　跳　び　（ｃｍ）</t>
    <rPh sb="0" eb="1">
      <t>タ</t>
    </rPh>
    <rPh sb="4" eb="5">
      <t>ハバ</t>
    </rPh>
    <rPh sb="6" eb="7">
      <t>チョウ</t>
    </rPh>
    <phoneticPr fontId="2"/>
  </si>
  <si>
    <t>ソフトボール投げ　（ｍ）</t>
    <rPh sb="6" eb="7">
      <t>ナ</t>
    </rPh>
    <phoneticPr fontId="2"/>
  </si>
  <si>
    <t>総　合　評　価</t>
    <rPh sb="0" eb="1">
      <t>フサ</t>
    </rPh>
    <rPh sb="2" eb="3">
      <t>ゴウ</t>
    </rPh>
    <rPh sb="4" eb="5">
      <t>ヒョウ</t>
    </rPh>
    <rPh sb="6" eb="7">
      <t>アタイ</t>
    </rPh>
    <phoneticPr fontId="2"/>
  </si>
  <si>
    <t>計</t>
    <rPh sb="0" eb="1">
      <t>ケイ</t>
    </rPh>
    <phoneticPr fontId="2"/>
  </si>
  <si>
    <t>％</t>
    <phoneticPr fontId="2"/>
  </si>
  <si>
    <t>○我が校の体格，健康課題，体力・運動能力の状況は…（調査結果から見えた成果と今後の課題分析）</t>
    <rPh sb="1" eb="2">
      <t>ワ</t>
    </rPh>
    <rPh sb="3" eb="4">
      <t>コウ</t>
    </rPh>
    <rPh sb="5" eb="7">
      <t>タイカク</t>
    </rPh>
    <rPh sb="8" eb="10">
      <t>ケンコウ</t>
    </rPh>
    <rPh sb="10" eb="12">
      <t>カダイ</t>
    </rPh>
    <rPh sb="13" eb="15">
      <t>タイリョク</t>
    </rPh>
    <rPh sb="16" eb="18">
      <t>ウンドウ</t>
    </rPh>
    <rPh sb="18" eb="20">
      <t>ノウリョク</t>
    </rPh>
    <rPh sb="21" eb="23">
      <t>ジョウキョウ</t>
    </rPh>
    <rPh sb="26" eb="28">
      <t>チョウサ</t>
    </rPh>
    <rPh sb="28" eb="30">
      <t>ケッカ</t>
    </rPh>
    <rPh sb="32" eb="33">
      <t>ミ</t>
    </rPh>
    <rPh sb="35" eb="37">
      <t>セイカ</t>
    </rPh>
    <rPh sb="38" eb="40">
      <t>コンゴ</t>
    </rPh>
    <rPh sb="41" eb="43">
      <t>カダイ</t>
    </rPh>
    <rPh sb="43" eb="45">
      <t>ブンセキ</t>
    </rPh>
    <phoneticPr fontId="2"/>
  </si>
  <si>
    <t>＊このシートで用いたデータと用語の説明</t>
    <rPh sb="7" eb="8">
      <t>モチ</t>
    </rPh>
    <rPh sb="14" eb="16">
      <t>ヨウゴ</t>
    </rPh>
    <rPh sb="17" eb="19">
      <t>セツメイ</t>
    </rPh>
    <phoneticPr fontId="2"/>
  </si>
  <si>
    <t>むし歯（う歯）保有率（％）</t>
    <rPh sb="2" eb="3">
      <t>シ</t>
    </rPh>
    <rPh sb="5" eb="6">
      <t>シ</t>
    </rPh>
    <rPh sb="7" eb="8">
      <t>タモツ</t>
    </rPh>
    <rPh sb="8" eb="9">
      <t>ユウ</t>
    </rPh>
    <rPh sb="9" eb="10">
      <t>リツ</t>
    </rPh>
    <phoneticPr fontId="2"/>
  </si>
  <si>
    <t>・肥満傾向児とは，性別・年齢別・身長別標準体重から肥満度を求め，肥満度が２０％以上のもの</t>
    <rPh sb="1" eb="3">
      <t>ヒマン</t>
    </rPh>
    <rPh sb="3" eb="5">
      <t>ケイコウ</t>
    </rPh>
    <rPh sb="5" eb="6">
      <t>ジ</t>
    </rPh>
    <rPh sb="9" eb="11">
      <t>セイベツ</t>
    </rPh>
    <rPh sb="12" eb="15">
      <t>ネンレイベツ</t>
    </rPh>
    <rPh sb="16" eb="19">
      <t>シンチョウベツ</t>
    </rPh>
    <rPh sb="19" eb="21">
      <t>ヒョウジュン</t>
    </rPh>
    <rPh sb="21" eb="23">
      <t>タイジュウ</t>
    </rPh>
    <rPh sb="25" eb="28">
      <t>ヒマンド</t>
    </rPh>
    <rPh sb="29" eb="30">
      <t>モト</t>
    </rPh>
    <rPh sb="32" eb="35">
      <t>ヒマンド</t>
    </rPh>
    <rPh sb="39" eb="41">
      <t>イジョウ</t>
    </rPh>
    <phoneticPr fontId="2"/>
  </si>
  <si>
    <t>・総合評価…8種目全て実施した場合に、各種目の合計得点で判定（持久走と２０ｍシャトルランは選択）</t>
    <rPh sb="1" eb="3">
      <t>ソウゴウ</t>
    </rPh>
    <rPh sb="3" eb="5">
      <t>ヒョウカ</t>
    </rPh>
    <rPh sb="7" eb="9">
      <t>シュモク</t>
    </rPh>
    <rPh sb="9" eb="10">
      <t>スベ</t>
    </rPh>
    <rPh sb="11" eb="13">
      <t>ジッシ</t>
    </rPh>
    <rPh sb="15" eb="17">
      <t>バアイ</t>
    </rPh>
    <rPh sb="19" eb="20">
      <t>カク</t>
    </rPh>
    <rPh sb="20" eb="22">
      <t>シュモク</t>
    </rPh>
    <rPh sb="23" eb="25">
      <t>ゴウケイ</t>
    </rPh>
    <rPh sb="25" eb="27">
      <t>トクテン</t>
    </rPh>
    <rPh sb="28" eb="30">
      <t>ハンテイ</t>
    </rPh>
    <rPh sb="31" eb="34">
      <t>ジキュウソウ</t>
    </rPh>
    <rPh sb="45" eb="47">
      <t>センタク</t>
    </rPh>
    <phoneticPr fontId="2"/>
  </si>
  <si>
    <t>○体力・運動能力調査 種目別の状況</t>
    <rPh sb="1" eb="3">
      <t>タイリョク</t>
    </rPh>
    <rPh sb="4" eb="6">
      <t>ウンドウ</t>
    </rPh>
    <rPh sb="6" eb="8">
      <t>ノウリョク</t>
    </rPh>
    <rPh sb="8" eb="10">
      <t>チョウサ</t>
    </rPh>
    <rPh sb="11" eb="13">
      <t>シュモク</t>
    </rPh>
    <rPh sb="13" eb="14">
      <t>ベツ</t>
    </rPh>
    <rPh sb="15" eb="17">
      <t>ジョウキョウ</t>
    </rPh>
    <phoneticPr fontId="2"/>
  </si>
  <si>
    <t>○体力・運動能力調査 総合評価の分布状況</t>
    <rPh sb="1" eb="3">
      <t>タイリョク</t>
    </rPh>
    <rPh sb="4" eb="6">
      <t>ウンドウ</t>
    </rPh>
    <rPh sb="6" eb="8">
      <t>ノウリョク</t>
    </rPh>
    <rPh sb="8" eb="10">
      <t>チョウサ</t>
    </rPh>
    <rPh sb="11" eb="13">
      <t>ソウゴウ</t>
    </rPh>
    <rPh sb="13" eb="15">
      <t>ヒョウカ</t>
    </rPh>
    <rPh sb="16" eb="18">
      <t>ブンプ</t>
    </rPh>
    <rPh sb="18" eb="20">
      <t>ジョウキョウ</t>
    </rPh>
    <phoneticPr fontId="2"/>
  </si>
  <si>
    <t>○身長・体重・体格・むし歯（う歯）保有率の状況</t>
    <rPh sb="1" eb="3">
      <t>シンチョウ</t>
    </rPh>
    <rPh sb="4" eb="6">
      <t>タイジュウ</t>
    </rPh>
    <rPh sb="7" eb="9">
      <t>タイカク</t>
    </rPh>
    <rPh sb="12" eb="13">
      <t>ハ</t>
    </rPh>
    <rPh sb="15" eb="16">
      <t>シ</t>
    </rPh>
    <rPh sb="17" eb="20">
      <t>ホユウリツ</t>
    </rPh>
    <rPh sb="21" eb="23">
      <t>ジョウキョウ</t>
    </rPh>
    <phoneticPr fontId="2"/>
  </si>
  <si>
    <t>・むし歯（う歯）保有率…乳歯又は永久歯の処置完了者と未処置歯のあるもの</t>
    <rPh sb="3" eb="4">
      <t>バ</t>
    </rPh>
    <rPh sb="6" eb="7">
      <t>シ</t>
    </rPh>
    <rPh sb="8" eb="11">
      <t>ホユウリツ</t>
    </rPh>
    <rPh sb="12" eb="14">
      <t>ニュウシ</t>
    </rPh>
    <rPh sb="14" eb="15">
      <t>マタ</t>
    </rPh>
    <rPh sb="16" eb="19">
      <t>エイキュウシ</t>
    </rPh>
    <rPh sb="20" eb="22">
      <t>ショチ</t>
    </rPh>
    <rPh sb="22" eb="24">
      <t>カンリョウ</t>
    </rPh>
    <rPh sb="24" eb="25">
      <t>シャ</t>
    </rPh>
    <rPh sb="26" eb="29">
      <t>ミショチ</t>
    </rPh>
    <rPh sb="29" eb="30">
      <t>シ</t>
    </rPh>
    <phoneticPr fontId="2"/>
  </si>
  <si>
    <t>○○市立○○中学校</t>
    <rPh sb="2" eb="4">
      <t>シリツ</t>
    </rPh>
    <rPh sb="6" eb="9">
      <t>チュウガッコウ</t>
    </rPh>
    <phoneticPr fontId="2"/>
  </si>
  <si>
    <t>○○高等学校</t>
    <rPh sb="2" eb="4">
      <t>コウトウ</t>
    </rPh>
    <rPh sb="4" eb="6">
      <t>ガッコウ</t>
    </rPh>
    <phoneticPr fontId="2"/>
  </si>
  <si>
    <t>ハンドボール投げ　（ｍ）</t>
    <rPh sb="6" eb="7">
      <t>ナ</t>
    </rPh>
    <phoneticPr fontId="2"/>
  </si>
  <si>
    <t>○○市立○○小学校</t>
    <rPh sb="2" eb="4">
      <t>シリツ</t>
    </rPh>
    <rPh sb="6" eb="7">
      <t>ショウ</t>
    </rPh>
    <rPh sb="7" eb="9">
      <t>ガッコウ</t>
    </rPh>
    <phoneticPr fontId="2"/>
  </si>
  <si>
    <t>・総合評価…8種目全て実施した場合に、各種目の合計得点で判定</t>
    <rPh sb="1" eb="3">
      <t>ソウゴウ</t>
    </rPh>
    <rPh sb="3" eb="5">
      <t>ヒョウカ</t>
    </rPh>
    <rPh sb="7" eb="9">
      <t>シュモク</t>
    </rPh>
    <rPh sb="9" eb="10">
      <t>スベ</t>
    </rPh>
    <rPh sb="11" eb="13">
      <t>ジッシ</t>
    </rPh>
    <rPh sb="15" eb="17">
      <t>バアイ</t>
    </rPh>
    <rPh sb="19" eb="20">
      <t>カク</t>
    </rPh>
    <rPh sb="20" eb="22">
      <t>シュモク</t>
    </rPh>
    <rPh sb="23" eb="25">
      <t>ゴウケイ</t>
    </rPh>
    <rPh sb="25" eb="27">
      <t>トクテン</t>
    </rPh>
    <rPh sb="28" eb="30">
      <t>ハンテイ</t>
    </rPh>
    <phoneticPr fontId="2"/>
  </si>
  <si>
    <t>・肥満傾向児…性別・年齢別・身長別標準体重から肥満度を求め，肥満度が２０％以上のもの</t>
    <rPh sb="1" eb="3">
      <t>ヒマン</t>
    </rPh>
    <rPh sb="3" eb="5">
      <t>ケイコウ</t>
    </rPh>
    <rPh sb="5" eb="6">
      <t>ジ</t>
    </rPh>
    <rPh sb="7" eb="9">
      <t>セイベツ</t>
    </rPh>
    <rPh sb="10" eb="13">
      <t>ネンレイベツ</t>
    </rPh>
    <rPh sb="14" eb="17">
      <t>シンチョウベツ</t>
    </rPh>
    <rPh sb="17" eb="19">
      <t>ヒョウジュン</t>
    </rPh>
    <rPh sb="19" eb="21">
      <t>タイジュウ</t>
    </rPh>
    <rPh sb="23" eb="26">
      <t>ヒマンド</t>
    </rPh>
    <rPh sb="27" eb="28">
      <t>モト</t>
    </rPh>
    <rPh sb="30" eb="33">
      <t>ヒマンド</t>
    </rPh>
    <rPh sb="37" eb="39">
      <t>イジョウ</t>
    </rPh>
    <phoneticPr fontId="2"/>
  </si>
  <si>
    <t>○我が校の体格，健康課題，</t>
    <rPh sb="1" eb="2">
      <t>ワ</t>
    </rPh>
    <rPh sb="3" eb="4">
      <t>コウ</t>
    </rPh>
    <rPh sb="5" eb="7">
      <t>タイカク</t>
    </rPh>
    <rPh sb="8" eb="10">
      <t>ケンコウ</t>
    </rPh>
    <rPh sb="10" eb="12">
      <t>カダイ</t>
    </rPh>
    <phoneticPr fontId="2"/>
  </si>
  <si>
    <t>体力・運動能力の状況は…（調査結果から見えた成果と課題の分析）</t>
    <rPh sb="13" eb="15">
      <t>チョウサ</t>
    </rPh>
    <rPh sb="15" eb="17">
      <t>ケッカ</t>
    </rPh>
    <rPh sb="19" eb="20">
      <t>ミ</t>
    </rPh>
    <rPh sb="22" eb="24">
      <t>セイカ</t>
    </rPh>
    <rPh sb="25" eb="27">
      <t>カダイ</t>
    </rPh>
    <rPh sb="28" eb="30">
      <t>ブンセキ</t>
    </rPh>
    <phoneticPr fontId="1"/>
  </si>
  <si>
    <t>評価</t>
  </si>
  <si>
    <t>評価</t>
    <rPh sb="0" eb="2">
      <t>ヒョウカ</t>
    </rPh>
    <phoneticPr fontId="1"/>
  </si>
  <si>
    <t>評価</t>
    <rPh sb="0" eb="2">
      <t>ヒョウカ</t>
    </rPh>
    <phoneticPr fontId="2"/>
  </si>
  <si>
    <t>評価</t>
    <rPh sb="0" eb="2">
      <t>ヒョウカ</t>
    </rPh>
    <phoneticPr fontId="1"/>
  </si>
  <si>
    <t>望ましいものは↑，改善を要するものを↓</t>
    <rPh sb="0" eb="1">
      <t>ノゾ</t>
    </rPh>
    <rPh sb="9" eb="11">
      <t>カイゼン</t>
    </rPh>
    <rPh sb="12" eb="13">
      <t>ヨウ</t>
    </rPh>
    <phoneticPr fontId="1"/>
  </si>
  <si>
    <t>・肥満・痩身傾向児，むし歯（う歯）保有率の県及び全国平均との評価…望ましいものは↑，改善を要するものを↓</t>
    <rPh sb="1" eb="3">
      <t>ヒマン</t>
    </rPh>
    <rPh sb="4" eb="6">
      <t>ソウシン</t>
    </rPh>
    <rPh sb="6" eb="8">
      <t>ケイコウ</t>
    </rPh>
    <rPh sb="8" eb="9">
      <t>ジ</t>
    </rPh>
    <rPh sb="12" eb="13">
      <t>バ</t>
    </rPh>
    <rPh sb="15" eb="16">
      <t>シ</t>
    </rPh>
    <rPh sb="17" eb="20">
      <t>ホユウリツ</t>
    </rPh>
    <rPh sb="21" eb="22">
      <t>ケン</t>
    </rPh>
    <rPh sb="22" eb="23">
      <t>オヨ</t>
    </rPh>
    <rPh sb="24" eb="26">
      <t>ゼンコク</t>
    </rPh>
    <rPh sb="26" eb="28">
      <t>ヘイキン</t>
    </rPh>
    <rPh sb="30" eb="32">
      <t>ヒョウカ</t>
    </rPh>
    <rPh sb="33" eb="34">
      <t>ノゾ</t>
    </rPh>
    <rPh sb="42" eb="44">
      <t>カイゼン</t>
    </rPh>
    <rPh sb="45" eb="46">
      <t>ヨウ</t>
    </rPh>
    <phoneticPr fontId="2"/>
  </si>
  <si>
    <t>・肥満・痩身傾向児及びむし歯（う歯）保有率の県及び全国平均との評価…</t>
    <rPh sb="1" eb="3">
      <t>ヒマン</t>
    </rPh>
    <rPh sb="4" eb="6">
      <t>ソウシン</t>
    </rPh>
    <rPh sb="6" eb="8">
      <t>ケイコウ</t>
    </rPh>
    <rPh sb="8" eb="9">
      <t>ジ</t>
    </rPh>
    <rPh sb="9" eb="10">
      <t>オヨ</t>
    </rPh>
    <rPh sb="13" eb="14">
      <t>バ</t>
    </rPh>
    <rPh sb="16" eb="17">
      <t>シ</t>
    </rPh>
    <rPh sb="18" eb="21">
      <t>ホユウリツ</t>
    </rPh>
    <rPh sb="22" eb="23">
      <t>ケン</t>
    </rPh>
    <rPh sb="23" eb="24">
      <t>オヨ</t>
    </rPh>
    <rPh sb="25" eb="27">
      <t>ゼンコク</t>
    </rPh>
    <rPh sb="27" eb="29">
      <t>ヘイキン</t>
    </rPh>
    <rPh sb="31" eb="33">
      <t>ヒョウカ</t>
    </rPh>
    <phoneticPr fontId="2"/>
  </si>
  <si>
    <r>
      <rPr>
        <b/>
        <i/>
        <u/>
        <sz val="48"/>
        <color theme="3"/>
        <rFont val="HGS創英角ﾎﾟｯﾌﾟ体"/>
        <family val="3"/>
        <charset val="128"/>
      </rPr>
      <t>マイ　スクール　プロフィール</t>
    </r>
    <r>
      <rPr>
        <b/>
        <i/>
        <sz val="36"/>
        <color theme="3" tint="-0.249977111117893"/>
        <rFont val="HGS創英角ﾎﾟｯﾌﾟ体"/>
        <family val="3"/>
        <charset val="128"/>
      </rPr>
      <t>　</t>
    </r>
    <r>
      <rPr>
        <b/>
        <i/>
        <u/>
        <sz val="36"/>
        <color theme="1"/>
        <rFont val="HG丸ｺﾞｼｯｸM-PRO"/>
        <family val="3"/>
        <charset val="128"/>
      </rPr>
      <t>（令和4年度版）</t>
    </r>
    <rPh sb="16" eb="18">
      <t>レイワ</t>
    </rPh>
    <rPh sb="19" eb="21">
      <t>ネンド</t>
    </rPh>
    <rPh sb="21" eb="22">
      <t>バン</t>
    </rPh>
    <phoneticPr fontId="2"/>
  </si>
  <si>
    <r>
      <rPr>
        <b/>
        <i/>
        <u/>
        <sz val="48"/>
        <color theme="3"/>
        <rFont val="HGS創英角ﾎﾟｯﾌﾟ体"/>
        <family val="3"/>
        <charset val="128"/>
      </rPr>
      <t>マイ　スクール　プロフィール</t>
    </r>
    <r>
      <rPr>
        <b/>
        <i/>
        <sz val="36"/>
        <color theme="3" tint="-0.249977111117893"/>
        <rFont val="HGS創英角ﾎﾟｯﾌﾟ体"/>
        <family val="3"/>
        <charset val="128"/>
      </rPr>
      <t>　</t>
    </r>
    <r>
      <rPr>
        <b/>
        <i/>
        <u/>
        <sz val="36"/>
        <color theme="1"/>
        <rFont val="HG丸ｺﾞｼｯｸM-PRO"/>
        <family val="3"/>
        <charset val="128"/>
      </rPr>
      <t>（令和4年度版）</t>
    </r>
    <rPh sb="16" eb="17">
      <t>レイ</t>
    </rPh>
    <rPh sb="17" eb="18">
      <t>ワ</t>
    </rPh>
    <rPh sb="19" eb="21">
      <t>ネンド</t>
    </rPh>
    <rPh sb="20" eb="21">
      <t>タビ</t>
    </rPh>
    <rPh sb="21" eb="22">
      <t>バン</t>
    </rPh>
    <phoneticPr fontId="2"/>
  </si>
  <si>
    <r>
      <rPr>
        <b/>
        <i/>
        <u/>
        <sz val="48"/>
        <color theme="3"/>
        <rFont val="HGS創英角ﾎﾟｯﾌﾟ体"/>
        <family val="3"/>
        <charset val="128"/>
      </rPr>
      <t>マイ　スクール　プロフィール</t>
    </r>
    <r>
      <rPr>
        <b/>
        <i/>
        <sz val="36"/>
        <color theme="3" tint="-0.249977111117893"/>
        <rFont val="HGS創英角ﾎﾟｯﾌﾟ体"/>
        <family val="3"/>
        <charset val="128"/>
      </rPr>
      <t>　</t>
    </r>
    <r>
      <rPr>
        <b/>
        <i/>
        <u/>
        <sz val="36"/>
        <color theme="1"/>
        <rFont val="HG丸ｺﾞｼｯｸM-PRO"/>
        <family val="3"/>
        <charset val="128"/>
      </rPr>
      <t>(令和4年度版）</t>
    </r>
    <rPh sb="16" eb="18">
      <t>レイワ</t>
    </rPh>
    <rPh sb="19" eb="21">
      <t>ネンド</t>
    </rPh>
    <rPh sb="21" eb="22">
      <t>バン</t>
    </rPh>
    <phoneticPr fontId="2"/>
  </si>
  <si>
    <t>・痩身傾向児とは，性別・年齢別・身長別標準体重から肥満度を求め，肥満度が－２０％以下のもの</t>
    <rPh sb="1" eb="3">
      <t>ソウシン</t>
    </rPh>
    <rPh sb="3" eb="5">
      <t>ケイコウ</t>
    </rPh>
    <rPh sb="5" eb="6">
      <t>ジ</t>
    </rPh>
    <rPh sb="9" eb="11">
      <t>セイベツ</t>
    </rPh>
    <rPh sb="12" eb="15">
      <t>ネンレイベツ</t>
    </rPh>
    <rPh sb="16" eb="19">
      <t>シンチョウベツ</t>
    </rPh>
    <rPh sb="19" eb="21">
      <t>ヒョウジュン</t>
    </rPh>
    <rPh sb="21" eb="23">
      <t>タイジュウ</t>
    </rPh>
    <rPh sb="25" eb="28">
      <t>ヒマンド</t>
    </rPh>
    <rPh sb="29" eb="30">
      <t>モト</t>
    </rPh>
    <rPh sb="32" eb="35">
      <t>ヒマンド</t>
    </rPh>
    <rPh sb="40" eb="42">
      <t>イカ</t>
    </rPh>
    <phoneticPr fontId="2"/>
  </si>
  <si>
    <t>・痩身傾向児…性別・年齢別・身長別標準体重から肥満度を求め，肥満度が－２０％以下のもの</t>
    <rPh sb="1" eb="3">
      <t>ソウシン</t>
    </rPh>
    <rPh sb="3" eb="5">
      <t>ケイコウ</t>
    </rPh>
    <rPh sb="5" eb="6">
      <t>ジ</t>
    </rPh>
    <rPh sb="7" eb="9">
      <t>セイベツ</t>
    </rPh>
    <rPh sb="10" eb="13">
      <t>ネンレイベツ</t>
    </rPh>
    <rPh sb="14" eb="17">
      <t>シンチョウベツ</t>
    </rPh>
    <rPh sb="17" eb="19">
      <t>ヒョウジュン</t>
    </rPh>
    <rPh sb="19" eb="21">
      <t>タイジュウ</t>
    </rPh>
    <rPh sb="23" eb="26">
      <t>ヒマンド</t>
    </rPh>
    <rPh sb="27" eb="28">
      <t>モト</t>
    </rPh>
    <rPh sb="30" eb="33">
      <t>ヒマンド</t>
    </rPh>
    <rPh sb="38" eb="40">
      <t>イカ</t>
    </rPh>
    <phoneticPr fontId="2"/>
  </si>
  <si>
    <t>(宮城県教育委員会　R４．３)</t>
    <rPh sb="1" eb="4">
      <t>ミヤギケン</t>
    </rPh>
    <rPh sb="4" eb="6">
      <t>キョウイク</t>
    </rPh>
    <rPh sb="6" eb="9">
      <t>イインカイ</t>
    </rPh>
    <phoneticPr fontId="1"/>
  </si>
  <si>
    <t>・体力・運動能力調査県平均…令和４年度宮城県小・中・高等学校体力・運動能力調査（宮城県教育委員会）</t>
    <rPh sb="1" eb="3">
      <t>タイリョク</t>
    </rPh>
    <rPh sb="4" eb="6">
      <t>ウンドウ</t>
    </rPh>
    <rPh sb="6" eb="8">
      <t>ノウリョク</t>
    </rPh>
    <rPh sb="8" eb="10">
      <t>チョウサ</t>
    </rPh>
    <rPh sb="10" eb="11">
      <t>ケン</t>
    </rPh>
    <rPh sb="11" eb="13">
      <t>ヘイキン</t>
    </rPh>
    <rPh sb="14" eb="16">
      <t>レイワ</t>
    </rPh>
    <rPh sb="17" eb="19">
      <t>ネンド</t>
    </rPh>
    <rPh sb="19" eb="22">
      <t>ミヤギケン</t>
    </rPh>
    <rPh sb="22" eb="23">
      <t>ショウ</t>
    </rPh>
    <rPh sb="24" eb="25">
      <t>チュウ</t>
    </rPh>
    <rPh sb="26" eb="28">
      <t>コウトウ</t>
    </rPh>
    <rPh sb="28" eb="30">
      <t>ガッコウ</t>
    </rPh>
    <rPh sb="30" eb="32">
      <t>タイリョク</t>
    </rPh>
    <rPh sb="33" eb="35">
      <t>ウンドウ</t>
    </rPh>
    <rPh sb="35" eb="37">
      <t>ノウリョク</t>
    </rPh>
    <rPh sb="37" eb="39">
      <t>チョウサ</t>
    </rPh>
    <rPh sb="40" eb="43">
      <t>ミヤギケン</t>
    </rPh>
    <rPh sb="43" eb="45">
      <t>キョウイク</t>
    </rPh>
    <rPh sb="45" eb="48">
      <t>イインカイ</t>
    </rPh>
    <phoneticPr fontId="2"/>
  </si>
  <si>
    <t>・体力・運動能力調査県平均…令和４年度宮城県小・中・高等学校体力・運動能力調査</t>
    <rPh sb="1" eb="3">
      <t>タイリョク</t>
    </rPh>
    <rPh sb="4" eb="6">
      <t>ウンドウ</t>
    </rPh>
    <rPh sb="6" eb="8">
      <t>ノウリョク</t>
    </rPh>
    <rPh sb="8" eb="10">
      <t>チョウサ</t>
    </rPh>
    <rPh sb="10" eb="11">
      <t>ケン</t>
    </rPh>
    <rPh sb="11" eb="13">
      <t>ヘイキン</t>
    </rPh>
    <rPh sb="14" eb="16">
      <t>レイワ</t>
    </rPh>
    <rPh sb="17" eb="19">
      <t>ネンド</t>
    </rPh>
    <rPh sb="19" eb="22">
      <t>ミヤギケン</t>
    </rPh>
    <rPh sb="22" eb="23">
      <t>ショウ</t>
    </rPh>
    <rPh sb="24" eb="25">
      <t>チュウ</t>
    </rPh>
    <rPh sb="26" eb="28">
      <t>コウトウ</t>
    </rPh>
    <rPh sb="28" eb="30">
      <t>ガッコウ</t>
    </rPh>
    <rPh sb="30" eb="32">
      <t>タイリョク</t>
    </rPh>
    <rPh sb="33" eb="35">
      <t>ウンドウ</t>
    </rPh>
    <rPh sb="35" eb="37">
      <t>ノウリョク</t>
    </rPh>
    <rPh sb="37" eb="39">
      <t>チョウサ</t>
    </rPh>
    <phoneticPr fontId="2"/>
  </si>
  <si>
    <t>・体力・運動能力調査全国平均…令和４年度体力・運動能力調査（スポーツ庁　R５．９）</t>
    <rPh sb="1" eb="3">
      <t>タイリョク</t>
    </rPh>
    <rPh sb="4" eb="6">
      <t>ウンドウ</t>
    </rPh>
    <rPh sb="6" eb="8">
      <t>ノウリョク</t>
    </rPh>
    <rPh sb="8" eb="10">
      <t>チョウサ</t>
    </rPh>
    <rPh sb="10" eb="12">
      <t>ゼンコク</t>
    </rPh>
    <rPh sb="12" eb="14">
      <t>ヘイキン</t>
    </rPh>
    <rPh sb="15" eb="17">
      <t>レイワ</t>
    </rPh>
    <rPh sb="18" eb="20">
      <t>ネンド</t>
    </rPh>
    <rPh sb="20" eb="22">
      <t>タイリョク</t>
    </rPh>
    <rPh sb="23" eb="25">
      <t>ウンドウ</t>
    </rPh>
    <rPh sb="25" eb="27">
      <t>ノウリョク</t>
    </rPh>
    <rPh sb="27" eb="29">
      <t>チョウサ</t>
    </rPh>
    <rPh sb="34" eb="35">
      <t>チョウ</t>
    </rPh>
    <phoneticPr fontId="2"/>
  </si>
  <si>
    <t>・身長，体重，体格，むし歯（う歯）保有率…令和４年度学校保健統計（文部科学省）</t>
    <rPh sb="1" eb="3">
      <t>シンチョウ</t>
    </rPh>
    <rPh sb="4" eb="6">
      <t>タイジュウ</t>
    </rPh>
    <rPh sb="7" eb="9">
      <t>タイカク</t>
    </rPh>
    <rPh sb="12" eb="13">
      <t>バ</t>
    </rPh>
    <rPh sb="15" eb="16">
      <t>シ</t>
    </rPh>
    <rPh sb="17" eb="20">
      <t>ホユウリツ</t>
    </rPh>
    <rPh sb="21" eb="23">
      <t>レイワ</t>
    </rPh>
    <rPh sb="24" eb="26">
      <t>ネンド</t>
    </rPh>
    <rPh sb="26" eb="28">
      <t>ガッコウ</t>
    </rPh>
    <rPh sb="28" eb="30">
      <t>ホケン</t>
    </rPh>
    <rPh sb="30" eb="32">
      <t>トウケイ</t>
    </rPh>
    <rPh sb="33" eb="35">
      <t>モンブ</t>
    </rPh>
    <rPh sb="35" eb="38">
      <t>カガクショウ</t>
    </rPh>
    <phoneticPr fontId="2"/>
  </si>
  <si>
    <t>・身長，体重，体格，むし歯（う歯）保有率…令４年度学校保健統計（文部科学省）</t>
    <rPh sb="1" eb="3">
      <t>シンチョウ</t>
    </rPh>
    <rPh sb="4" eb="6">
      <t>タイジュウ</t>
    </rPh>
    <rPh sb="7" eb="9">
      <t>タイカク</t>
    </rPh>
    <rPh sb="12" eb="13">
      <t>バ</t>
    </rPh>
    <rPh sb="15" eb="16">
      <t>シ</t>
    </rPh>
    <rPh sb="17" eb="20">
      <t>ホユウリツ</t>
    </rPh>
    <rPh sb="21" eb="22">
      <t>レイ</t>
    </rPh>
    <rPh sb="23" eb="25">
      <t>ネンド</t>
    </rPh>
    <rPh sb="24" eb="25">
      <t>ガンネン</t>
    </rPh>
    <rPh sb="25" eb="27">
      <t>ガッコウ</t>
    </rPh>
    <rPh sb="27" eb="29">
      <t>ホケン</t>
    </rPh>
    <rPh sb="29" eb="31">
      <t>トウケイ</t>
    </rPh>
    <rPh sb="32" eb="34">
      <t>モンブ</t>
    </rPh>
    <rPh sb="34" eb="37">
      <t>カガクショウ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</si>
</sst>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_ "/>
    <numFmt numFmtId="178" formatCode="0_);[Red]\(0\)"/>
    <numFmt numFmtId="179" formatCode="0_ "/>
  </numFmts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b/>
      <i/>
      <u/>
      <sz val="24"/>
      <color theme="1"/>
      <name val="HG丸ｺﾞｼｯｸM-PRO"/>
      <family val="3"/>
      <charset val="128"/>
    </font>
    <font>
      <i/>
      <u/>
      <sz val="24"/>
      <color theme="1"/>
      <name val="HG丸ｺﾞｼｯｸM-PRO"/>
      <family val="3"/>
      <charset val="128"/>
    </font>
    <font>
      <i/>
      <u/>
      <sz val="11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i/>
      <u/>
      <sz val="36"/>
      <color theme="1"/>
      <name val="HG丸ｺﾞｼｯｸM-PRO"/>
      <family val="3"/>
      <charset val="128"/>
    </font>
    <font>
      <i/>
      <u/>
      <sz val="36"/>
      <color theme="1"/>
      <name val="HG丸ｺﾞｼｯｸM-PRO"/>
      <family val="3"/>
      <charset val="128"/>
    </font>
    <font>
      <i/>
      <u/>
      <sz val="36"/>
      <color theme="1"/>
      <name val="ＭＳ Ｐゴシック"/>
      <family val="2"/>
      <charset val="128"/>
      <scheme val="minor"/>
    </font>
    <font>
      <u/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HGP創英角ﾎﾟｯﾌﾟ体"/>
      <family val="3"/>
      <charset val="128"/>
    </font>
    <font>
      <sz val="28"/>
      <color theme="1"/>
      <name val="HGP創英角ﾎﾟｯﾌﾟ体"/>
      <family val="3"/>
      <charset val="128"/>
    </font>
    <font>
      <sz val="2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36"/>
      <color theme="1"/>
      <name val="HG丸ｺﾞｼｯｸM-PRO"/>
      <family val="3"/>
      <charset val="128"/>
    </font>
    <font>
      <b/>
      <i/>
      <sz val="36"/>
      <color theme="3" tint="-0.249977111117893"/>
      <name val="HGS創英角ﾎﾟｯﾌﾟ体"/>
      <family val="3"/>
      <charset val="128"/>
    </font>
    <font>
      <b/>
      <i/>
      <u/>
      <sz val="48"/>
      <color theme="3"/>
      <name val="HGS創英角ﾎﾟｯﾌﾟ体"/>
      <family val="3"/>
      <charset val="128"/>
    </font>
    <font>
      <sz val="4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1" fillId="0" borderId="0"/>
  </cellStyleXfs>
  <cellXfs count="194">
    <xf numFmtId="0" fontId="0" fillId="0" borderId="0" xfId="0">
      <alignment vertical="center"/>
    </xf>
    <xf numFmtId="2" fontId="4" fillId="2" borderId="26" xfId="0" applyNumberFormat="1" applyFont="1" applyFill="1" applyBorder="1" applyAlignment="1">
      <alignment horizontal="right" vertical="center"/>
    </xf>
    <xf numFmtId="2" fontId="4" fillId="3" borderId="21" xfId="0" applyNumberFormat="1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horizontal="right" vertical="center"/>
    </xf>
    <xf numFmtId="176" fontId="5" fillId="2" borderId="6" xfId="0" applyNumberFormat="1" applyFont="1" applyFill="1" applyBorder="1" applyAlignment="1">
      <alignment vertical="center"/>
    </xf>
    <xf numFmtId="176" fontId="5" fillId="2" borderId="26" xfId="0" applyNumberFormat="1" applyFont="1" applyFill="1" applyBorder="1" applyAlignment="1">
      <alignment vertical="center"/>
    </xf>
    <xf numFmtId="2" fontId="4" fillId="3" borderId="11" xfId="0" applyNumberFormat="1" applyFont="1" applyFill="1" applyBorder="1" applyAlignment="1">
      <alignment horizontal="right" vertical="center"/>
    </xf>
    <xf numFmtId="176" fontId="5" fillId="3" borderId="11" xfId="0" applyNumberFormat="1" applyFont="1" applyFill="1" applyBorder="1" applyAlignment="1">
      <alignment vertical="center"/>
    </xf>
    <xf numFmtId="176" fontId="5" fillId="3" borderId="21" xfId="0" applyNumberFormat="1" applyFont="1" applyFill="1" applyBorder="1" applyAlignment="1">
      <alignment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3" borderId="21" xfId="0" applyNumberFormat="1" applyFont="1" applyFill="1" applyBorder="1" applyAlignment="1">
      <alignment horizontal="right" vertical="center"/>
    </xf>
    <xf numFmtId="177" fontId="4" fillId="2" borderId="6" xfId="0" applyNumberFormat="1" applyFont="1" applyFill="1" applyBorder="1" applyAlignment="1">
      <alignment horizontal="right" vertical="center"/>
    </xf>
    <xf numFmtId="177" fontId="4" fillId="3" borderId="11" xfId="0" applyNumberFormat="1" applyFont="1" applyFill="1" applyBorder="1" applyAlignment="1">
      <alignment horizontal="right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0" fontId="0" fillId="6" borderId="0" xfId="0" applyFill="1">
      <alignment vertical="center"/>
    </xf>
    <xf numFmtId="0" fontId="0" fillId="6" borderId="0" xfId="0" applyFill="1" applyBorder="1">
      <alignment vertical="center"/>
    </xf>
    <xf numFmtId="0" fontId="8" fillId="6" borderId="0" xfId="0" applyFont="1" applyFill="1">
      <alignment vertical="center"/>
    </xf>
    <xf numFmtId="0" fontId="14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176" fontId="5" fillId="6" borderId="0" xfId="0" applyNumberFormat="1" applyFont="1" applyFill="1" applyBorder="1" applyAlignment="1"/>
    <xf numFmtId="2" fontId="4" fillId="6" borderId="0" xfId="0" applyNumberFormat="1" applyFont="1" applyFill="1" applyBorder="1" applyAlignment="1">
      <alignment horizontal="right" vertical="center"/>
    </xf>
    <xf numFmtId="176" fontId="5" fillId="6" borderId="0" xfId="0" applyNumberFormat="1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3" fillId="6" borderId="37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vertical="center"/>
    </xf>
    <xf numFmtId="0" fontId="15" fillId="6" borderId="0" xfId="0" applyFont="1" applyFill="1">
      <alignment vertical="center"/>
    </xf>
    <xf numFmtId="0" fontId="16" fillId="6" borderId="0" xfId="0" applyFont="1" applyFill="1">
      <alignment vertical="center"/>
    </xf>
    <xf numFmtId="0" fontId="17" fillId="6" borderId="0" xfId="0" applyFont="1" applyFill="1">
      <alignment vertical="center"/>
    </xf>
    <xf numFmtId="0" fontId="18" fillId="6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6" borderId="0" xfId="0" applyFont="1" applyFill="1" applyBorder="1">
      <alignment vertical="center"/>
    </xf>
    <xf numFmtId="0" fontId="9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176" fontId="6" fillId="6" borderId="0" xfId="0" applyNumberFormat="1" applyFont="1" applyFill="1" applyBorder="1" applyAlignment="1">
      <alignment vertical="center"/>
    </xf>
    <xf numFmtId="176" fontId="19" fillId="6" borderId="0" xfId="0" applyNumberFormat="1" applyFont="1" applyFill="1" applyBorder="1" applyAlignment="1"/>
    <xf numFmtId="177" fontId="5" fillId="6" borderId="0" xfId="0" applyNumberFormat="1" applyFont="1" applyFill="1" applyBorder="1" applyAlignment="1"/>
    <xf numFmtId="177" fontId="4" fillId="6" borderId="0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177" fontId="5" fillId="2" borderId="26" xfId="0" applyNumberFormat="1" applyFont="1" applyFill="1" applyBorder="1" applyAlignment="1">
      <alignment vertical="center"/>
    </xf>
    <xf numFmtId="177" fontId="5" fillId="3" borderId="21" xfId="0" applyNumberFormat="1" applyFont="1" applyFill="1" applyBorder="1" applyAlignment="1">
      <alignment vertical="center"/>
    </xf>
    <xf numFmtId="177" fontId="5" fillId="2" borderId="6" xfId="0" applyNumberFormat="1" applyFont="1" applyFill="1" applyBorder="1" applyAlignment="1">
      <alignment vertical="center"/>
    </xf>
    <xf numFmtId="177" fontId="5" fillId="3" borderId="11" xfId="0" applyNumberFormat="1" applyFont="1" applyFill="1" applyBorder="1" applyAlignment="1">
      <alignment vertical="center"/>
    </xf>
    <xf numFmtId="0" fontId="25" fillId="6" borderId="0" xfId="0" applyFont="1" applyFill="1">
      <alignment vertical="center"/>
    </xf>
    <xf numFmtId="0" fontId="26" fillId="6" borderId="0" xfId="0" applyFont="1" applyFill="1">
      <alignment vertical="center"/>
    </xf>
    <xf numFmtId="0" fontId="27" fillId="6" borderId="0" xfId="0" applyFont="1" applyFill="1">
      <alignment vertical="center"/>
    </xf>
    <xf numFmtId="0" fontId="28" fillId="6" borderId="0" xfId="0" applyFont="1" applyFill="1">
      <alignment vertical="center"/>
    </xf>
    <xf numFmtId="0" fontId="29" fillId="6" borderId="0" xfId="0" applyFont="1" applyFill="1">
      <alignment vertical="center"/>
    </xf>
    <xf numFmtId="0" fontId="30" fillId="6" borderId="0" xfId="0" applyFont="1" applyFill="1">
      <alignment vertical="center"/>
    </xf>
    <xf numFmtId="0" fontId="31" fillId="6" borderId="0" xfId="0" applyFont="1" applyFill="1">
      <alignment vertical="center"/>
    </xf>
    <xf numFmtId="0" fontId="0" fillId="6" borderId="37" xfId="0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176" fontId="5" fillId="3" borderId="23" xfId="0" applyNumberFormat="1" applyFont="1" applyFill="1" applyBorder="1" applyAlignment="1">
      <alignment vertical="center"/>
    </xf>
    <xf numFmtId="176" fontId="5" fillId="3" borderId="10" xfId="0" applyNumberFormat="1" applyFont="1" applyFill="1" applyBorder="1" applyAlignment="1">
      <alignment vertical="center"/>
    </xf>
    <xf numFmtId="176" fontId="5" fillId="2" borderId="18" xfId="0" applyNumberFormat="1" applyFont="1" applyFill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177" fontId="5" fillId="3" borderId="23" xfId="0" applyNumberFormat="1" applyFont="1" applyFill="1" applyBorder="1" applyAlignment="1">
      <alignment vertical="center"/>
    </xf>
    <xf numFmtId="177" fontId="5" fillId="3" borderId="10" xfId="0" applyNumberFormat="1" applyFont="1" applyFill="1" applyBorder="1" applyAlignment="1">
      <alignment vertical="center"/>
    </xf>
    <xf numFmtId="177" fontId="5" fillId="2" borderId="18" xfId="0" applyNumberFormat="1" applyFont="1" applyFill="1" applyBorder="1" applyAlignment="1">
      <alignment vertical="center"/>
    </xf>
    <xf numFmtId="176" fontId="8" fillId="2" borderId="7" xfId="0" applyNumberFormat="1" applyFont="1" applyFill="1" applyBorder="1" applyAlignment="1">
      <alignment vertical="center"/>
    </xf>
    <xf numFmtId="176" fontId="8" fillId="2" borderId="26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2" fontId="33" fillId="2" borderId="26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176" fontId="8" fillId="2" borderId="5" xfId="0" applyNumberFormat="1" applyFont="1" applyFill="1" applyBorder="1" applyAlignment="1">
      <alignment vertical="center"/>
    </xf>
    <xf numFmtId="176" fontId="8" fillId="2" borderId="6" xfId="0" applyNumberFormat="1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176" fontId="8" fillId="3" borderId="23" xfId="0" applyNumberFormat="1" applyFont="1" applyFill="1" applyBorder="1" applyAlignment="1">
      <alignment vertical="center"/>
    </xf>
    <xf numFmtId="176" fontId="8" fillId="3" borderId="21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2" fontId="33" fillId="3" borderId="21" xfId="0" applyNumberFormat="1" applyFont="1" applyFill="1" applyBorder="1" applyAlignment="1">
      <alignment horizontal="right" vertical="center"/>
    </xf>
    <xf numFmtId="176" fontId="8" fillId="0" borderId="30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3" borderId="19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2" fontId="33" fillId="2" borderId="6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vertical="center"/>
    </xf>
    <xf numFmtId="176" fontId="8" fillId="3" borderId="10" xfId="0" applyNumberFormat="1" applyFont="1" applyFill="1" applyBorder="1" applyAlignment="1">
      <alignment vertical="center"/>
    </xf>
    <xf numFmtId="176" fontId="8" fillId="3" borderId="11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2" fontId="33" fillId="3" borderId="11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vertical="center"/>
    </xf>
    <xf numFmtId="176" fontId="8" fillId="3" borderId="14" xfId="0" applyNumberFormat="1" applyFont="1" applyFill="1" applyBorder="1" applyAlignment="1">
      <alignment vertical="center"/>
    </xf>
    <xf numFmtId="2" fontId="33" fillId="3" borderId="17" xfId="0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76" fontId="8" fillId="2" borderId="18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0" fontId="35" fillId="4" borderId="14" xfId="0" applyFont="1" applyFill="1" applyBorder="1" applyAlignment="1">
      <alignment horizontal="center" vertical="center"/>
    </xf>
    <xf numFmtId="0" fontId="36" fillId="4" borderId="14" xfId="0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/>
    </xf>
    <xf numFmtId="0" fontId="34" fillId="4" borderId="11" xfId="0" applyFont="1" applyFill="1" applyBorder="1" applyAlignment="1">
      <alignment horizontal="center" vertical="center"/>
    </xf>
    <xf numFmtId="0" fontId="0" fillId="6" borderId="37" xfId="0" applyFill="1" applyBorder="1">
      <alignment vertical="center"/>
    </xf>
    <xf numFmtId="0" fontId="37" fillId="6" borderId="0" xfId="0" applyFont="1" applyFill="1">
      <alignment vertical="center"/>
    </xf>
    <xf numFmtId="0" fontId="40" fillId="6" borderId="0" xfId="0" applyFont="1" applyFill="1">
      <alignment vertical="center"/>
    </xf>
    <xf numFmtId="176" fontId="7" fillId="2" borderId="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36" fillId="6" borderId="37" xfId="0" applyFont="1" applyFill="1" applyBorder="1" applyAlignment="1">
      <alignment horizontal="center" vertical="center"/>
    </xf>
    <xf numFmtId="176" fontId="8" fillId="6" borderId="37" xfId="0" applyNumberFormat="1" applyFont="1" applyFill="1" applyBorder="1" applyAlignment="1">
      <alignment vertical="center"/>
    </xf>
    <xf numFmtId="0" fontId="13" fillId="6" borderId="3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176" fontId="32" fillId="6" borderId="0" xfId="0" applyNumberFormat="1" applyFont="1" applyFill="1" applyBorder="1" applyAlignment="1"/>
    <xf numFmtId="178" fontId="23" fillId="3" borderId="39" xfId="0" applyNumberFormat="1" applyFont="1" applyFill="1" applyBorder="1" applyAlignment="1">
      <alignment horizontal="center" vertical="center"/>
    </xf>
    <xf numFmtId="178" fontId="23" fillId="3" borderId="38" xfId="0" applyNumberFormat="1" applyFont="1" applyFill="1" applyBorder="1" applyAlignment="1">
      <alignment horizontal="center" vertical="center"/>
    </xf>
    <xf numFmtId="178" fontId="23" fillId="3" borderId="34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178" fontId="23" fillId="2" borderId="32" xfId="0" applyNumberFormat="1" applyFont="1" applyFill="1" applyBorder="1" applyAlignment="1">
      <alignment horizontal="center" vertical="center"/>
    </xf>
    <xf numFmtId="178" fontId="23" fillId="2" borderId="38" xfId="0" applyNumberFormat="1" applyFont="1" applyFill="1" applyBorder="1" applyAlignment="1">
      <alignment horizontal="center" vertical="center"/>
    </xf>
    <xf numFmtId="178" fontId="23" fillId="2" borderId="39" xfId="0" applyNumberFormat="1" applyFont="1" applyFill="1" applyBorder="1" applyAlignment="1">
      <alignment horizontal="center" vertical="center"/>
    </xf>
    <xf numFmtId="178" fontId="23" fillId="2" borderId="34" xfId="0" applyNumberFormat="1" applyFont="1" applyFill="1" applyBorder="1" applyAlignment="1">
      <alignment horizontal="center" vertical="center"/>
    </xf>
    <xf numFmtId="178" fontId="23" fillId="3" borderId="32" xfId="0" applyNumberFormat="1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22" fillId="4" borderId="39" xfId="0" applyFont="1" applyFill="1" applyBorder="1" applyAlignment="1">
      <alignment horizontal="center" vertical="center"/>
    </xf>
    <xf numFmtId="179" fontId="23" fillId="6" borderId="32" xfId="0" applyNumberFormat="1" applyFont="1" applyFill="1" applyBorder="1" applyAlignment="1">
      <alignment horizontal="center" vertical="center"/>
    </xf>
    <xf numFmtId="179" fontId="23" fillId="6" borderId="38" xfId="0" applyNumberFormat="1" applyFont="1" applyFill="1" applyBorder="1" applyAlignment="1">
      <alignment horizontal="center" vertical="center"/>
    </xf>
    <xf numFmtId="179" fontId="23" fillId="6" borderId="33" xfId="0" applyNumberFormat="1" applyFont="1" applyFill="1" applyBorder="1" applyAlignment="1">
      <alignment horizontal="center" vertical="center"/>
    </xf>
    <xf numFmtId="179" fontId="23" fillId="6" borderId="39" xfId="0" applyNumberFormat="1" applyFont="1" applyFill="1" applyBorder="1" applyAlignment="1">
      <alignment horizontal="center" vertical="center"/>
    </xf>
    <xf numFmtId="179" fontId="23" fillId="6" borderId="34" xfId="0" applyNumberFormat="1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178" fontId="23" fillId="6" borderId="31" xfId="0" applyNumberFormat="1" applyFont="1" applyFill="1" applyBorder="1" applyAlignment="1">
      <alignment horizontal="center" vertical="center"/>
    </xf>
    <xf numFmtId="178" fontId="23" fillId="6" borderId="40" xfId="0" applyNumberFormat="1" applyFont="1" applyFill="1" applyBorder="1" applyAlignment="1">
      <alignment horizontal="center" vertical="center"/>
    </xf>
    <xf numFmtId="178" fontId="23" fillId="6" borderId="4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23" fillId="6" borderId="32" xfId="0" applyNumberFormat="1" applyFont="1" applyFill="1" applyBorder="1" applyAlignment="1">
      <alignment horizontal="center" vertical="center"/>
    </xf>
    <xf numFmtId="176" fontId="23" fillId="6" borderId="38" xfId="0" applyNumberFormat="1" applyFont="1" applyFill="1" applyBorder="1" applyAlignment="1">
      <alignment horizontal="center" vertical="center"/>
    </xf>
    <xf numFmtId="176" fontId="23" fillId="6" borderId="33" xfId="0" applyNumberFormat="1" applyFont="1" applyFill="1" applyBorder="1" applyAlignment="1">
      <alignment horizontal="center" vertical="center"/>
    </xf>
    <xf numFmtId="176" fontId="23" fillId="6" borderId="39" xfId="0" applyNumberFormat="1" applyFont="1" applyFill="1" applyBorder="1" applyAlignment="1">
      <alignment horizontal="center" vertical="center"/>
    </xf>
    <xf numFmtId="176" fontId="23" fillId="6" borderId="34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299"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70C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70C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70C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70C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CC"/>
      <color rgb="FFFF0000"/>
      <color rgb="FF33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112059</xdr:colOff>
      <xdr:row>43</xdr:row>
      <xdr:rowOff>203327</xdr:rowOff>
    </xdr:from>
    <xdr:to>
      <xdr:col>42</xdr:col>
      <xdr:colOff>130735</xdr:colOff>
      <xdr:row>57</xdr:row>
      <xdr:rowOff>560294</xdr:rowOff>
    </xdr:to>
    <xdr:sp macro="" textlink="">
      <xdr:nvSpPr>
        <xdr:cNvPr id="2" name="角丸四角形 1"/>
        <xdr:cNvSpPr/>
      </xdr:nvSpPr>
      <xdr:spPr>
        <a:xfrm>
          <a:off x="7451912" y="21158327"/>
          <a:ext cx="13633823" cy="7155202"/>
        </a:xfrm>
        <a:prstGeom prst="roundRect">
          <a:avLst>
            <a:gd name="adj" fmla="val 6240"/>
          </a:avLst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18677</xdr:colOff>
      <xdr:row>43</xdr:row>
      <xdr:rowOff>373529</xdr:rowOff>
    </xdr:from>
    <xdr:to>
      <xdr:col>41</xdr:col>
      <xdr:colOff>541617</xdr:colOff>
      <xdr:row>57</xdr:row>
      <xdr:rowOff>429560</xdr:rowOff>
    </xdr:to>
    <xdr:sp macro="" textlink="">
      <xdr:nvSpPr>
        <xdr:cNvPr id="3" name="テキスト ボックス 2"/>
        <xdr:cNvSpPr txBox="1"/>
      </xdr:nvSpPr>
      <xdr:spPr>
        <a:xfrm>
          <a:off x="7657353" y="21328529"/>
          <a:ext cx="13222940" cy="6854266"/>
        </a:xfrm>
        <a:prstGeom prst="rect">
          <a:avLst/>
        </a:prstGeom>
        <a:solidFill>
          <a:schemeClr val="bg1">
            <a:alpha val="86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 editAs="oneCell">
    <xdr:from>
      <xdr:col>33</xdr:col>
      <xdr:colOff>0</xdr:colOff>
      <xdr:row>57</xdr:row>
      <xdr:rowOff>0</xdr:rowOff>
    </xdr:from>
    <xdr:to>
      <xdr:col>33</xdr:col>
      <xdr:colOff>19053</xdr:colOff>
      <xdr:row>57</xdr:row>
      <xdr:rowOff>523948</xdr:rowOff>
    </xdr:to>
    <xdr:pic>
      <xdr:nvPicPr>
        <xdr:cNvPr id="10" name="図 9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0441" y="25549412"/>
          <a:ext cx="19053" cy="523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53914</xdr:colOff>
      <xdr:row>29</xdr:row>
      <xdr:rowOff>53915</xdr:rowOff>
    </xdr:from>
    <xdr:to>
      <xdr:col>48</xdr:col>
      <xdr:colOff>125801</xdr:colOff>
      <xdr:row>38</xdr:row>
      <xdr:rowOff>53915</xdr:rowOff>
    </xdr:to>
    <xdr:sp macro="" textlink="">
      <xdr:nvSpPr>
        <xdr:cNvPr id="3" name="角丸四角形 2"/>
        <xdr:cNvSpPr/>
      </xdr:nvSpPr>
      <xdr:spPr>
        <a:xfrm>
          <a:off x="6559669" y="10603302"/>
          <a:ext cx="16372217" cy="3396651"/>
        </a:xfrm>
        <a:prstGeom prst="roundRect">
          <a:avLst>
            <a:gd name="adj" fmla="val 6240"/>
          </a:avLst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180474</xdr:colOff>
      <xdr:row>29</xdr:row>
      <xdr:rowOff>143772</xdr:rowOff>
    </xdr:from>
    <xdr:to>
      <xdr:col>48</xdr:col>
      <xdr:colOff>17972</xdr:colOff>
      <xdr:row>37</xdr:row>
      <xdr:rowOff>340895</xdr:rowOff>
    </xdr:to>
    <xdr:sp macro="" textlink="">
      <xdr:nvSpPr>
        <xdr:cNvPr id="4" name="テキスト ボックス 3"/>
        <xdr:cNvSpPr txBox="1"/>
      </xdr:nvSpPr>
      <xdr:spPr>
        <a:xfrm>
          <a:off x="6747711" y="10721535"/>
          <a:ext cx="16370893" cy="3245123"/>
        </a:xfrm>
        <a:prstGeom prst="rect">
          <a:avLst/>
        </a:prstGeom>
        <a:solidFill>
          <a:schemeClr val="bg1">
            <a:alpha val="86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53914</xdr:colOff>
      <xdr:row>29</xdr:row>
      <xdr:rowOff>53915</xdr:rowOff>
    </xdr:from>
    <xdr:to>
      <xdr:col>48</xdr:col>
      <xdr:colOff>125801</xdr:colOff>
      <xdr:row>38</xdr:row>
      <xdr:rowOff>53915</xdr:rowOff>
    </xdr:to>
    <xdr:sp macro="" textlink="">
      <xdr:nvSpPr>
        <xdr:cNvPr id="2" name="角丸四角形 1"/>
        <xdr:cNvSpPr/>
      </xdr:nvSpPr>
      <xdr:spPr>
        <a:xfrm>
          <a:off x="6635689" y="12045890"/>
          <a:ext cx="16673962" cy="3733800"/>
        </a:xfrm>
        <a:prstGeom prst="roundRect">
          <a:avLst>
            <a:gd name="adj" fmla="val 6240"/>
          </a:avLst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180474</xdr:colOff>
      <xdr:row>29</xdr:row>
      <xdr:rowOff>143772</xdr:rowOff>
    </xdr:from>
    <xdr:to>
      <xdr:col>48</xdr:col>
      <xdr:colOff>17972</xdr:colOff>
      <xdr:row>37</xdr:row>
      <xdr:rowOff>340895</xdr:rowOff>
    </xdr:to>
    <xdr:sp macro="" textlink="">
      <xdr:nvSpPr>
        <xdr:cNvPr id="3" name="テキスト ボックス 2"/>
        <xdr:cNvSpPr txBox="1"/>
      </xdr:nvSpPr>
      <xdr:spPr>
        <a:xfrm>
          <a:off x="6762249" y="12135747"/>
          <a:ext cx="16439573" cy="3511823"/>
        </a:xfrm>
        <a:prstGeom prst="rect">
          <a:avLst/>
        </a:prstGeom>
        <a:solidFill>
          <a:schemeClr val="bg1">
            <a:alpha val="86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8"/>
  <sheetViews>
    <sheetView tabSelected="1" topLeftCell="A4" zoomScale="75" zoomScaleNormal="75" workbookViewId="0">
      <selection activeCell="AA22" sqref="AA22"/>
    </sheetView>
  </sheetViews>
  <sheetFormatPr defaultRowHeight="13.5" x14ac:dyDescent="0.15"/>
  <cols>
    <col min="1" max="1" width="5.625" customWidth="1"/>
    <col min="2" max="3" width="5.25" bestFit="1" customWidth="1"/>
    <col min="4" max="4" width="7.25" customWidth="1"/>
    <col min="5" max="5" width="7.75" customWidth="1"/>
    <col min="6" max="6" width="3.875" customWidth="1"/>
    <col min="7" max="7" width="8.125" customWidth="1"/>
    <col min="8" max="8" width="3.875" customWidth="1"/>
    <col min="9" max="10" width="8.125" customWidth="1"/>
    <col min="11" max="11" width="3.875" customWidth="1"/>
    <col min="13" max="13" width="3.875" customWidth="1"/>
    <col min="14" max="15" width="8.125" customWidth="1"/>
    <col min="16" max="16" width="3.875" customWidth="1"/>
    <col min="17" max="17" width="8.125" customWidth="1"/>
    <col min="18" max="18" width="3.875" customWidth="1"/>
    <col min="19" max="20" width="8.125" customWidth="1"/>
    <col min="21" max="21" width="4.125" customWidth="1"/>
    <col min="22" max="22" width="8.125" customWidth="1"/>
    <col min="23" max="23" width="4" customWidth="1"/>
    <col min="24" max="25" width="8.125" customWidth="1"/>
    <col min="26" max="26" width="3.875" customWidth="1"/>
    <col min="27" max="27" width="8.125" customWidth="1"/>
    <col min="28" max="28" width="4" customWidth="1"/>
    <col min="29" max="30" width="8.75" customWidth="1"/>
    <col min="31" max="31" width="3.875" customWidth="1"/>
    <col min="32" max="32" width="8.75" customWidth="1"/>
    <col min="33" max="33" width="3.875" customWidth="1"/>
    <col min="34" max="35" width="8.75" customWidth="1"/>
    <col min="36" max="36" width="3.875" customWidth="1"/>
    <col min="37" max="37" width="8.875" customWidth="1"/>
    <col min="38" max="38" width="3.875" customWidth="1"/>
    <col min="39" max="40" width="8.75" customWidth="1"/>
    <col min="41" max="41" width="3.875" customWidth="1"/>
    <col min="42" max="42" width="8.125" customWidth="1"/>
    <col min="43" max="43" width="3.875" customWidth="1"/>
    <col min="44" max="45" width="8.125" customWidth="1"/>
    <col min="46" max="46" width="3.875" customWidth="1"/>
    <col min="47" max="47" width="8.125" customWidth="1"/>
    <col min="48" max="48" width="4.125" customWidth="1"/>
    <col min="49" max="49" width="6.75" customWidth="1"/>
    <col min="50" max="50" width="5.125" customWidth="1"/>
    <col min="51" max="54" width="5" customWidth="1"/>
  </cols>
  <sheetData>
    <row r="1" spans="1:55" ht="46.5" customHeight="1" x14ac:dyDescent="0.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44"/>
      <c r="AT1" s="44"/>
      <c r="AU1" s="44"/>
      <c r="AV1" s="44"/>
      <c r="AW1" s="44"/>
    </row>
    <row r="2" spans="1:55" ht="50.25" customHeight="1" x14ac:dyDescent="0.15">
      <c r="A2" s="28"/>
      <c r="B2" s="127" t="s">
        <v>54</v>
      </c>
      <c r="C2" s="73"/>
      <c r="D2" s="73"/>
      <c r="E2" s="73"/>
      <c r="F2" s="74"/>
      <c r="G2" s="74"/>
      <c r="H2" s="74"/>
      <c r="I2" s="74"/>
      <c r="J2" s="74"/>
      <c r="K2" s="75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</row>
    <row r="3" spans="1:55" ht="50.25" customHeight="1" x14ac:dyDescent="0.15">
      <c r="A3" s="28"/>
      <c r="B3" s="127"/>
      <c r="C3" s="73"/>
      <c r="D3" s="73"/>
      <c r="E3" s="73"/>
      <c r="F3" s="74"/>
      <c r="G3" s="74"/>
      <c r="H3" s="74"/>
      <c r="I3" s="74"/>
      <c r="J3" s="74"/>
      <c r="K3" s="75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55" ht="41.25" customHeight="1" x14ac:dyDescent="0.15">
      <c r="A4" s="28"/>
      <c r="B4" s="41"/>
      <c r="C4" s="42"/>
      <c r="D4" s="42"/>
      <c r="E4" s="42"/>
      <c r="F4" s="43"/>
      <c r="G4" s="43"/>
      <c r="H4" s="43"/>
      <c r="I4" s="43"/>
      <c r="J4" s="43"/>
      <c r="K4" s="40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128" t="s">
        <v>42</v>
      </c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</row>
    <row r="5" spans="1:55" ht="36.75" customHeight="1" x14ac:dyDescent="0.15">
      <c r="A5" s="28"/>
      <c r="B5" s="41"/>
      <c r="C5" s="42"/>
      <c r="D5" s="42"/>
      <c r="E5" s="42"/>
      <c r="F5" s="43"/>
      <c r="G5" s="43"/>
      <c r="H5" s="43"/>
      <c r="I5" s="43"/>
      <c r="J5" s="43"/>
      <c r="K5" s="4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</row>
    <row r="6" spans="1:55" ht="42.75" customHeight="1" x14ac:dyDescent="0.15">
      <c r="A6" s="28"/>
      <c r="B6" s="77" t="s">
        <v>37</v>
      </c>
      <c r="C6" s="79"/>
      <c r="D6" s="79"/>
      <c r="E6" s="79"/>
      <c r="F6" s="79"/>
      <c r="G6" s="79"/>
      <c r="H6" s="79"/>
      <c r="I6" s="79"/>
      <c r="J6" s="43"/>
      <c r="K6" s="40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</row>
    <row r="7" spans="1:55" ht="22.5" customHeight="1" thickBo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</row>
    <row r="8" spans="1:55" ht="36.75" customHeight="1" x14ac:dyDescent="0.15">
      <c r="A8" s="28"/>
      <c r="B8" s="164" t="s">
        <v>0</v>
      </c>
      <c r="C8" s="166" t="s">
        <v>1</v>
      </c>
      <c r="D8" s="185" t="s">
        <v>15</v>
      </c>
      <c r="E8" s="186"/>
      <c r="F8" s="186"/>
      <c r="G8" s="186"/>
      <c r="H8" s="187"/>
      <c r="I8" s="185" t="s">
        <v>16</v>
      </c>
      <c r="J8" s="186"/>
      <c r="K8" s="186"/>
      <c r="L8" s="186"/>
      <c r="M8" s="187"/>
      <c r="N8" s="185" t="s">
        <v>17</v>
      </c>
      <c r="O8" s="186"/>
      <c r="P8" s="186"/>
      <c r="Q8" s="186"/>
      <c r="R8" s="187"/>
      <c r="S8" s="185" t="s">
        <v>18</v>
      </c>
      <c r="T8" s="186"/>
      <c r="U8" s="186"/>
      <c r="V8" s="186"/>
      <c r="W8" s="187"/>
      <c r="X8" s="185" t="s">
        <v>32</v>
      </c>
      <c r="Y8" s="186"/>
      <c r="Z8" s="186"/>
      <c r="AA8" s="186"/>
      <c r="AB8" s="187"/>
      <c r="AC8" s="36"/>
      <c r="AD8" s="36"/>
      <c r="AE8" s="28"/>
      <c r="AF8" s="37"/>
      <c r="AG8" s="37"/>
      <c r="AH8" s="37"/>
      <c r="AI8" s="37"/>
      <c r="AJ8" s="37"/>
      <c r="AK8" s="37"/>
      <c r="AL8" s="37"/>
      <c r="AM8" s="144"/>
      <c r="AN8" s="144"/>
      <c r="AO8" s="144"/>
      <c r="AP8" s="144"/>
      <c r="AQ8" s="144"/>
      <c r="AR8" s="37"/>
      <c r="AS8" s="52"/>
      <c r="AT8" s="52"/>
      <c r="AU8" s="52"/>
      <c r="AV8" s="52"/>
      <c r="AW8" s="46"/>
      <c r="AX8" s="188"/>
      <c r="AY8" s="188"/>
      <c r="AZ8" s="188"/>
      <c r="BA8" s="188"/>
      <c r="BB8" s="188"/>
      <c r="BC8" s="44"/>
    </row>
    <row r="9" spans="1:55" ht="36.75" customHeight="1" thickBot="1" x14ac:dyDescent="0.2">
      <c r="A9" s="28"/>
      <c r="B9" s="165"/>
      <c r="C9" s="167"/>
      <c r="D9" s="123" t="s">
        <v>14</v>
      </c>
      <c r="E9" s="122" t="s">
        <v>4</v>
      </c>
      <c r="F9" s="13" t="s">
        <v>5</v>
      </c>
      <c r="G9" s="125" t="s">
        <v>6</v>
      </c>
      <c r="H9" s="14" t="s">
        <v>7</v>
      </c>
      <c r="I9" s="124" t="s">
        <v>14</v>
      </c>
      <c r="J9" s="122" t="s">
        <v>4</v>
      </c>
      <c r="K9" s="13" t="s">
        <v>5</v>
      </c>
      <c r="L9" s="125" t="s">
        <v>6</v>
      </c>
      <c r="M9" s="15" t="s">
        <v>7</v>
      </c>
      <c r="N9" s="123" t="s">
        <v>14</v>
      </c>
      <c r="O9" s="122" t="s">
        <v>4</v>
      </c>
      <c r="P9" s="13" t="s">
        <v>48</v>
      </c>
      <c r="Q9" s="125" t="s">
        <v>6</v>
      </c>
      <c r="R9" s="14" t="s">
        <v>49</v>
      </c>
      <c r="S9" s="124" t="s">
        <v>14</v>
      </c>
      <c r="T9" s="122" t="s">
        <v>4</v>
      </c>
      <c r="U9" s="13" t="s">
        <v>50</v>
      </c>
      <c r="V9" s="125" t="s">
        <v>6</v>
      </c>
      <c r="W9" s="15" t="s">
        <v>49</v>
      </c>
      <c r="X9" s="124" t="s">
        <v>14</v>
      </c>
      <c r="Y9" s="122" t="s">
        <v>4</v>
      </c>
      <c r="Z9" s="13" t="s">
        <v>50</v>
      </c>
      <c r="AA9" s="125" t="s">
        <v>6</v>
      </c>
      <c r="AB9" s="15" t="s">
        <v>49</v>
      </c>
      <c r="AC9" s="36"/>
      <c r="AD9" s="32"/>
      <c r="AE9" s="28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135"/>
      <c r="AT9" s="135"/>
      <c r="AU9" s="135"/>
      <c r="AV9" s="135"/>
      <c r="AW9" s="46"/>
      <c r="AX9" s="65"/>
      <c r="AY9" s="66"/>
      <c r="AZ9" s="66"/>
      <c r="BA9" s="66"/>
      <c r="BB9" s="66"/>
      <c r="BC9" s="44"/>
    </row>
    <row r="10" spans="1:55" ht="36.75" customHeight="1" x14ac:dyDescent="0.15">
      <c r="A10" s="28"/>
      <c r="B10" s="145">
        <v>1</v>
      </c>
      <c r="C10" s="61" t="s">
        <v>2</v>
      </c>
      <c r="D10" s="85"/>
      <c r="E10" s="69">
        <v>117.6</v>
      </c>
      <c r="F10" s="16" t="str">
        <f t="shared" ref="F10:F15" si="0">IF(D10&gt;=E10,"↑","↓")</f>
        <v>↓</v>
      </c>
      <c r="G10" s="9">
        <v>117</v>
      </c>
      <c r="H10" s="20" t="str">
        <f t="shared" ref="H10:H15" si="1">IF(D10&gt;=G10,"↑","↓")</f>
        <v>↓</v>
      </c>
      <c r="I10" s="85"/>
      <c r="J10" s="69">
        <v>22.1</v>
      </c>
      <c r="K10" s="16" t="str">
        <f t="shared" ref="K10:K15" si="2">IF(I10&gt;=J10,"↑","↓")</f>
        <v>↓</v>
      </c>
      <c r="L10" s="9">
        <v>21.8</v>
      </c>
      <c r="M10" s="20" t="str">
        <f t="shared" ref="M10:M15" si="3">IF(I10&gt;=L10,"↑","↓")</f>
        <v>↓</v>
      </c>
      <c r="N10" s="81"/>
      <c r="O10" s="5">
        <v>7</v>
      </c>
      <c r="P10" s="16" t="str">
        <f t="shared" ref="P10:P21" si="4">IF(N10&gt;=O10,"↓","↑")</f>
        <v>↑</v>
      </c>
      <c r="Q10" s="1">
        <v>5.74</v>
      </c>
      <c r="R10" s="23" t="str">
        <f t="shared" ref="R10:R21" si="5">IF(N10&gt;=Q10,"↓","↑")</f>
        <v>↑</v>
      </c>
      <c r="S10" s="81"/>
      <c r="T10" s="5">
        <v>0.28000000000000003</v>
      </c>
      <c r="U10" s="16" t="str">
        <f t="shared" ref="U10:U21" si="6">IF(S10&gt;=T10,"↓","↑")</f>
        <v>↑</v>
      </c>
      <c r="V10" s="1">
        <v>0.28000000000000003</v>
      </c>
      <c r="W10" s="23" t="str">
        <f t="shared" ref="W10:W21" si="7">IF(S10&gt;=V10,"↓","↑")</f>
        <v>↑</v>
      </c>
      <c r="X10" s="85"/>
      <c r="Y10" s="69">
        <v>35.700000000000003</v>
      </c>
      <c r="Z10" s="16" t="str">
        <f t="shared" ref="Z10:Z21" si="8">IF(X10&gt;=Y10,"↓","↑")</f>
        <v>↑</v>
      </c>
      <c r="AA10" s="1">
        <v>31.04</v>
      </c>
      <c r="AB10" s="20" t="str">
        <f t="shared" ref="AB10:AB21" si="9">IF(X10&gt;=AA10,"↓","↑")</f>
        <v>↑</v>
      </c>
      <c r="AC10" s="36" t="s">
        <v>31</v>
      </c>
      <c r="AD10" s="36"/>
      <c r="AE10" s="28"/>
      <c r="AF10" s="37"/>
      <c r="AG10" s="37"/>
      <c r="AH10" s="37"/>
      <c r="AI10" s="37"/>
      <c r="AJ10" s="37"/>
      <c r="AK10" s="37"/>
      <c r="AL10" s="37"/>
      <c r="AM10" s="144"/>
      <c r="AN10" s="144"/>
      <c r="AO10" s="144"/>
      <c r="AP10" s="144"/>
      <c r="AQ10" s="144"/>
      <c r="AR10" s="33"/>
      <c r="AS10" s="52"/>
      <c r="AT10" s="49"/>
      <c r="AU10" s="51"/>
      <c r="AV10" s="50"/>
      <c r="AW10" s="46"/>
      <c r="AX10" s="46"/>
      <c r="AY10" s="46"/>
      <c r="AZ10" s="46"/>
      <c r="BA10" s="46"/>
      <c r="BB10" s="46"/>
      <c r="BC10" s="44"/>
    </row>
    <row r="11" spans="1:55" ht="36.75" customHeight="1" thickBot="1" x14ac:dyDescent="0.2">
      <c r="A11" s="28"/>
      <c r="B11" s="146"/>
      <c r="C11" s="62" t="s">
        <v>3</v>
      </c>
      <c r="D11" s="86"/>
      <c r="E11" s="70">
        <v>116.3</v>
      </c>
      <c r="F11" s="17" t="str">
        <f t="shared" si="0"/>
        <v>↓</v>
      </c>
      <c r="G11" s="10">
        <v>116</v>
      </c>
      <c r="H11" s="21" t="str">
        <f t="shared" si="1"/>
        <v>↓</v>
      </c>
      <c r="I11" s="86"/>
      <c r="J11" s="70">
        <v>21.4</v>
      </c>
      <c r="K11" s="17" t="str">
        <f t="shared" si="2"/>
        <v>↓</v>
      </c>
      <c r="L11" s="10">
        <v>21.3</v>
      </c>
      <c r="M11" s="21" t="str">
        <f t="shared" si="3"/>
        <v>↓</v>
      </c>
      <c r="N11" s="82"/>
      <c r="O11" s="8">
        <v>4.87</v>
      </c>
      <c r="P11" s="17" t="str">
        <f t="shared" si="4"/>
        <v>↑</v>
      </c>
      <c r="Q11" s="2">
        <v>5.5</v>
      </c>
      <c r="R11" s="24" t="str">
        <f t="shared" si="5"/>
        <v>↑</v>
      </c>
      <c r="S11" s="82"/>
      <c r="T11" s="8">
        <v>0.18</v>
      </c>
      <c r="U11" s="17" t="str">
        <f t="shared" si="6"/>
        <v>↑</v>
      </c>
      <c r="V11" s="2">
        <v>0.44</v>
      </c>
      <c r="W11" s="24" t="str">
        <f t="shared" si="7"/>
        <v>↑</v>
      </c>
      <c r="X11" s="86"/>
      <c r="Y11" s="70">
        <v>34.299999999999997</v>
      </c>
      <c r="Z11" s="17" t="str">
        <f t="shared" si="8"/>
        <v>↑</v>
      </c>
      <c r="AA11" s="2">
        <v>28.88</v>
      </c>
      <c r="AB11" s="26" t="str">
        <f t="shared" si="9"/>
        <v>↑</v>
      </c>
      <c r="AC11" s="36" t="s">
        <v>63</v>
      </c>
      <c r="AD11" s="32"/>
      <c r="AE11" s="28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3"/>
      <c r="AS11" s="52"/>
      <c r="AT11" s="49"/>
      <c r="AU11" s="51"/>
      <c r="AV11" s="50"/>
      <c r="AW11" s="46"/>
      <c r="AX11" s="46"/>
      <c r="AY11" s="46"/>
      <c r="AZ11" s="46"/>
      <c r="BA11" s="46"/>
      <c r="BB11" s="46"/>
      <c r="BC11" s="44"/>
    </row>
    <row r="12" spans="1:55" ht="36.75" customHeight="1" x14ac:dyDescent="0.2">
      <c r="A12" s="28"/>
      <c r="B12" s="145">
        <v>2</v>
      </c>
      <c r="C12" s="61" t="s">
        <v>2</v>
      </c>
      <c r="D12" s="85"/>
      <c r="E12" s="71">
        <v>123.6</v>
      </c>
      <c r="F12" s="16" t="str">
        <f t="shared" si="0"/>
        <v>↓</v>
      </c>
      <c r="G12" s="11">
        <v>122.9</v>
      </c>
      <c r="H12" s="20" t="str">
        <f t="shared" si="1"/>
        <v>↓</v>
      </c>
      <c r="I12" s="85"/>
      <c r="J12" s="71">
        <v>25.4</v>
      </c>
      <c r="K12" s="16" t="str">
        <f t="shared" si="2"/>
        <v>↓</v>
      </c>
      <c r="L12" s="11">
        <v>24.6</v>
      </c>
      <c r="M12" s="20" t="str">
        <f t="shared" si="3"/>
        <v>↓</v>
      </c>
      <c r="N12" s="81"/>
      <c r="O12" s="4">
        <v>9.6199999999999992</v>
      </c>
      <c r="P12" s="16" t="str">
        <f t="shared" si="4"/>
        <v>↑</v>
      </c>
      <c r="Q12" s="3">
        <v>8.02</v>
      </c>
      <c r="R12" s="23" t="str">
        <f t="shared" si="5"/>
        <v>↑</v>
      </c>
      <c r="S12" s="81"/>
      <c r="T12" s="4">
        <v>0.24</v>
      </c>
      <c r="U12" s="16" t="str">
        <f t="shared" si="6"/>
        <v>↑</v>
      </c>
      <c r="V12" s="3">
        <v>0.41</v>
      </c>
      <c r="W12" s="23" t="str">
        <f t="shared" si="7"/>
        <v>↑</v>
      </c>
      <c r="X12" s="85"/>
      <c r="Y12" s="71">
        <v>46.8</v>
      </c>
      <c r="Z12" s="16" t="str">
        <f t="shared" si="8"/>
        <v>↑</v>
      </c>
      <c r="AA12" s="3">
        <v>38.39</v>
      </c>
      <c r="AB12" s="20" t="str">
        <f t="shared" si="9"/>
        <v>↑</v>
      </c>
      <c r="AC12" s="36" t="s">
        <v>44</v>
      </c>
      <c r="AD12" s="33"/>
      <c r="AE12" s="28"/>
      <c r="AF12" s="36"/>
      <c r="AG12" s="36"/>
      <c r="AH12" s="33"/>
      <c r="AI12" s="34"/>
      <c r="AJ12" s="33"/>
      <c r="AK12" s="35"/>
      <c r="AL12" s="36"/>
      <c r="AM12" s="33"/>
      <c r="AN12" s="34"/>
      <c r="AO12" s="33"/>
      <c r="AP12" s="35"/>
      <c r="AQ12" s="36"/>
      <c r="AR12" s="33"/>
      <c r="AS12" s="52"/>
      <c r="AT12" s="49"/>
      <c r="AU12" s="51"/>
      <c r="AV12" s="50"/>
      <c r="AW12" s="46"/>
      <c r="AX12" s="46"/>
      <c r="AY12" s="46"/>
      <c r="AZ12" s="46"/>
      <c r="BA12" s="46"/>
      <c r="BB12" s="46"/>
      <c r="BC12" s="44"/>
    </row>
    <row r="13" spans="1:55" ht="36.75" customHeight="1" thickBot="1" x14ac:dyDescent="0.25">
      <c r="A13" s="28"/>
      <c r="B13" s="146"/>
      <c r="C13" s="63" t="s">
        <v>3</v>
      </c>
      <c r="D13" s="87"/>
      <c r="E13" s="72">
        <v>122.5</v>
      </c>
      <c r="F13" s="18" t="str">
        <f t="shared" si="0"/>
        <v>↓</v>
      </c>
      <c r="G13" s="12">
        <v>122</v>
      </c>
      <c r="H13" s="21" t="str">
        <f t="shared" si="1"/>
        <v>↓</v>
      </c>
      <c r="I13" s="87"/>
      <c r="J13" s="72">
        <v>24.5</v>
      </c>
      <c r="K13" s="18" t="str">
        <f t="shared" si="2"/>
        <v>↓</v>
      </c>
      <c r="L13" s="12">
        <v>24</v>
      </c>
      <c r="M13" s="21" t="str">
        <f t="shared" si="3"/>
        <v>↓</v>
      </c>
      <c r="N13" s="83"/>
      <c r="O13" s="7">
        <v>7.33</v>
      </c>
      <c r="P13" s="18" t="str">
        <f t="shared" si="4"/>
        <v>↑</v>
      </c>
      <c r="Q13" s="6">
        <v>7.23</v>
      </c>
      <c r="R13" s="25" t="str">
        <f t="shared" si="5"/>
        <v>↑</v>
      </c>
      <c r="S13" s="83"/>
      <c r="T13" s="7">
        <v>0.81</v>
      </c>
      <c r="U13" s="18" t="str">
        <f t="shared" si="6"/>
        <v>↑</v>
      </c>
      <c r="V13" s="6">
        <v>0.46</v>
      </c>
      <c r="W13" s="25" t="str">
        <f t="shared" si="7"/>
        <v>↑</v>
      </c>
      <c r="X13" s="87"/>
      <c r="Y13" s="72">
        <v>41.4</v>
      </c>
      <c r="Z13" s="18" t="str">
        <f t="shared" si="8"/>
        <v>↑</v>
      </c>
      <c r="AA13" s="6">
        <v>36.24</v>
      </c>
      <c r="AB13" s="22" t="str">
        <f t="shared" si="9"/>
        <v>↑</v>
      </c>
      <c r="AC13" s="36" t="s">
        <v>58</v>
      </c>
      <c r="AD13" s="33"/>
      <c r="AE13" s="28"/>
      <c r="AF13" s="36"/>
      <c r="AG13" s="36"/>
      <c r="AH13" s="33"/>
      <c r="AI13" s="34"/>
      <c r="AJ13" s="33"/>
      <c r="AK13" s="35"/>
      <c r="AL13" s="36"/>
      <c r="AM13" s="33"/>
      <c r="AN13" s="34"/>
      <c r="AO13" s="33"/>
      <c r="AP13" s="35"/>
      <c r="AQ13" s="36"/>
      <c r="AR13" s="33"/>
      <c r="AS13" s="52"/>
      <c r="AT13" s="49"/>
      <c r="AU13" s="51"/>
      <c r="AV13" s="50"/>
      <c r="AW13" s="46"/>
      <c r="AX13" s="46"/>
      <c r="AY13" s="46"/>
      <c r="AZ13" s="46"/>
      <c r="BA13" s="46"/>
      <c r="BB13" s="46"/>
      <c r="BC13" s="44"/>
    </row>
    <row r="14" spans="1:55" ht="36.75" customHeight="1" x14ac:dyDescent="0.2">
      <c r="A14" s="28"/>
      <c r="B14" s="145">
        <v>3</v>
      </c>
      <c r="C14" s="64" t="s">
        <v>2</v>
      </c>
      <c r="D14" s="88"/>
      <c r="E14" s="69">
        <v>128.69999999999999</v>
      </c>
      <c r="F14" s="19" t="str">
        <f t="shared" si="0"/>
        <v>↓</v>
      </c>
      <c r="G14" s="9">
        <v>128.5</v>
      </c>
      <c r="H14" s="20" t="str">
        <f t="shared" si="1"/>
        <v>↓</v>
      </c>
      <c r="I14" s="88"/>
      <c r="J14" s="69">
        <v>28.4</v>
      </c>
      <c r="K14" s="19" t="str">
        <f t="shared" si="2"/>
        <v>↓</v>
      </c>
      <c r="L14" s="9">
        <v>28</v>
      </c>
      <c r="M14" s="20" t="str">
        <f t="shared" si="3"/>
        <v>↓</v>
      </c>
      <c r="N14" s="84"/>
      <c r="O14" s="5">
        <v>11.58</v>
      </c>
      <c r="P14" s="19" t="str">
        <f t="shared" si="4"/>
        <v>↑</v>
      </c>
      <c r="Q14" s="1">
        <v>11.14</v>
      </c>
      <c r="R14" s="21" t="str">
        <f t="shared" si="5"/>
        <v>↑</v>
      </c>
      <c r="S14" s="84"/>
      <c r="T14" s="5">
        <v>0.41</v>
      </c>
      <c r="U14" s="19" t="str">
        <f t="shared" si="6"/>
        <v>↑</v>
      </c>
      <c r="V14" s="1">
        <v>0.57999999999999996</v>
      </c>
      <c r="W14" s="21" t="str">
        <f t="shared" si="7"/>
        <v>↑</v>
      </c>
      <c r="X14" s="88"/>
      <c r="Y14" s="69">
        <v>50.3</v>
      </c>
      <c r="Z14" s="19" t="str">
        <f t="shared" si="8"/>
        <v>↑</v>
      </c>
      <c r="AA14" s="1">
        <v>43.78</v>
      </c>
      <c r="AB14" s="27" t="str">
        <f t="shared" si="9"/>
        <v>↑</v>
      </c>
      <c r="AC14" s="36" t="s">
        <v>38</v>
      </c>
      <c r="AD14" s="33"/>
      <c r="AE14" s="28"/>
      <c r="AF14" s="36"/>
      <c r="AG14" s="36"/>
      <c r="AH14" s="33"/>
      <c r="AI14" s="34"/>
      <c r="AJ14" s="33"/>
      <c r="AK14" s="35"/>
      <c r="AL14" s="36"/>
      <c r="AM14" s="33"/>
      <c r="AN14" s="34"/>
      <c r="AO14" s="33"/>
      <c r="AP14" s="35"/>
      <c r="AQ14" s="36"/>
      <c r="AR14" s="33"/>
      <c r="AS14" s="52"/>
      <c r="AT14" s="49"/>
      <c r="AU14" s="51"/>
      <c r="AV14" s="50"/>
      <c r="AW14" s="46"/>
      <c r="AX14" s="46"/>
      <c r="AY14" s="46"/>
      <c r="AZ14" s="46"/>
      <c r="BA14" s="46"/>
      <c r="BB14" s="46"/>
      <c r="BC14" s="44"/>
    </row>
    <row r="15" spans="1:55" ht="36.75" customHeight="1" thickBot="1" x14ac:dyDescent="0.25">
      <c r="A15" s="28"/>
      <c r="B15" s="146"/>
      <c r="C15" s="63" t="s">
        <v>3</v>
      </c>
      <c r="D15" s="87"/>
      <c r="E15" s="72">
        <v>128.5</v>
      </c>
      <c r="F15" s="18" t="str">
        <f t="shared" si="0"/>
        <v>↓</v>
      </c>
      <c r="G15" s="12">
        <v>128.1</v>
      </c>
      <c r="H15" s="22" t="str">
        <f t="shared" si="1"/>
        <v>↓</v>
      </c>
      <c r="I15" s="87"/>
      <c r="J15" s="72">
        <v>28.3</v>
      </c>
      <c r="K15" s="18" t="str">
        <f t="shared" si="2"/>
        <v>↓</v>
      </c>
      <c r="L15" s="12">
        <v>27.3</v>
      </c>
      <c r="M15" s="22" t="str">
        <f t="shared" si="3"/>
        <v>↓</v>
      </c>
      <c r="N15" s="83"/>
      <c r="O15" s="7">
        <v>15.37</v>
      </c>
      <c r="P15" s="18" t="str">
        <f t="shared" si="4"/>
        <v>↑</v>
      </c>
      <c r="Q15" s="6">
        <v>9.07</v>
      </c>
      <c r="R15" s="25" t="str">
        <f t="shared" si="5"/>
        <v>↑</v>
      </c>
      <c r="S15" s="83"/>
      <c r="T15" s="7">
        <v>0.53</v>
      </c>
      <c r="U15" s="18" t="str">
        <f t="shared" si="6"/>
        <v>↑</v>
      </c>
      <c r="V15" s="6">
        <v>1.01</v>
      </c>
      <c r="W15" s="25" t="str">
        <f t="shared" si="7"/>
        <v>↑</v>
      </c>
      <c r="X15" s="87"/>
      <c r="Y15" s="72">
        <v>45.8</v>
      </c>
      <c r="Z15" s="18" t="str">
        <f t="shared" si="8"/>
        <v>↑</v>
      </c>
      <c r="AA15" s="6">
        <v>41.72</v>
      </c>
      <c r="AB15" s="22" t="str">
        <f t="shared" si="9"/>
        <v>↑</v>
      </c>
      <c r="AC15" s="36" t="s">
        <v>53</v>
      </c>
      <c r="AD15" s="33"/>
      <c r="AE15" s="28"/>
      <c r="AF15" s="36"/>
      <c r="AG15" s="36"/>
      <c r="AH15" s="33"/>
      <c r="AI15" s="34"/>
      <c r="AJ15" s="33"/>
      <c r="AK15" s="35"/>
      <c r="AL15" s="36"/>
      <c r="AM15" s="33"/>
      <c r="AN15" s="34"/>
      <c r="AO15" s="33"/>
      <c r="AP15" s="35"/>
      <c r="AQ15" s="36"/>
      <c r="AR15" s="33"/>
      <c r="AS15" s="52"/>
      <c r="AT15" s="49"/>
      <c r="AU15" s="51"/>
      <c r="AV15" s="50"/>
      <c r="AW15" s="46"/>
      <c r="AX15" s="46"/>
      <c r="AY15" s="46"/>
      <c r="AZ15" s="46"/>
      <c r="BA15" s="46"/>
      <c r="BB15" s="46"/>
      <c r="BC15" s="44"/>
    </row>
    <row r="16" spans="1:55" ht="36.75" customHeight="1" x14ac:dyDescent="0.15">
      <c r="A16" s="28"/>
      <c r="B16" s="145">
        <v>4</v>
      </c>
      <c r="C16" s="61" t="s">
        <v>2</v>
      </c>
      <c r="D16" s="85"/>
      <c r="E16" s="69">
        <v>134.5</v>
      </c>
      <c r="F16" s="16" t="str">
        <f t="shared" ref="F16:F21" si="10">IF(D16&gt;=E16,"↑","↓")</f>
        <v>↓</v>
      </c>
      <c r="G16" s="9">
        <v>133.9</v>
      </c>
      <c r="H16" s="20" t="str">
        <f t="shared" ref="H16:H21" si="11">IF(D16&gt;=G16,"↑","↓")</f>
        <v>↓</v>
      </c>
      <c r="I16" s="85"/>
      <c r="J16" s="69">
        <v>33</v>
      </c>
      <c r="K16" s="16" t="str">
        <f t="shared" ref="K16:K21" si="12">IF(I16&gt;=J16,"↑","↓")</f>
        <v>↓</v>
      </c>
      <c r="L16" s="9">
        <v>31.5</v>
      </c>
      <c r="M16" s="20" t="str">
        <f t="shared" ref="M16:M21" si="13">IF(I16&gt;=L16,"↑","↓")</f>
        <v>↓</v>
      </c>
      <c r="N16" s="81"/>
      <c r="O16" s="5">
        <v>19.72</v>
      </c>
      <c r="P16" s="16" t="str">
        <f t="shared" si="4"/>
        <v>↑</v>
      </c>
      <c r="Q16" s="1">
        <v>13.17</v>
      </c>
      <c r="R16" s="23" t="str">
        <f t="shared" si="5"/>
        <v>↑</v>
      </c>
      <c r="S16" s="81"/>
      <c r="T16" s="5">
        <v>0.63</v>
      </c>
      <c r="U16" s="16" t="str">
        <f t="shared" si="6"/>
        <v>↑</v>
      </c>
      <c r="V16" s="1">
        <v>1.41</v>
      </c>
      <c r="W16" s="23" t="str">
        <f t="shared" si="7"/>
        <v>↑</v>
      </c>
      <c r="X16" s="85"/>
      <c r="Y16" s="69">
        <v>48.7</v>
      </c>
      <c r="Z16" s="16" t="str">
        <f t="shared" si="8"/>
        <v>↑</v>
      </c>
      <c r="AA16" s="1">
        <v>45.65</v>
      </c>
      <c r="AB16" s="20" t="str">
        <f t="shared" si="9"/>
        <v>↑</v>
      </c>
      <c r="AC16" s="36"/>
      <c r="AD16" s="33"/>
      <c r="AE16" s="28"/>
      <c r="AF16" s="36"/>
      <c r="AG16" s="28"/>
      <c r="AH16" s="33"/>
      <c r="AI16" s="36"/>
      <c r="AJ16" s="33"/>
      <c r="AK16" s="36" t="s">
        <v>51</v>
      </c>
      <c r="AL16" s="36"/>
      <c r="AM16" s="33"/>
      <c r="AN16" s="36"/>
      <c r="AO16" s="33"/>
      <c r="AP16" s="35"/>
      <c r="AQ16" s="36"/>
      <c r="AR16" s="33"/>
      <c r="AS16" s="52"/>
      <c r="AT16" s="49"/>
      <c r="AU16" s="51"/>
      <c r="AV16" s="50"/>
      <c r="AW16" s="46"/>
      <c r="AX16" s="46"/>
      <c r="AY16" s="46"/>
      <c r="AZ16" s="46"/>
      <c r="BA16" s="46"/>
      <c r="BB16" s="46"/>
      <c r="BC16" s="44"/>
    </row>
    <row r="17" spans="1:55" ht="36.75" customHeight="1" thickBot="1" x14ac:dyDescent="0.25">
      <c r="A17" s="28"/>
      <c r="B17" s="146"/>
      <c r="C17" s="62" t="s">
        <v>3</v>
      </c>
      <c r="D17" s="86"/>
      <c r="E17" s="70">
        <v>135.1</v>
      </c>
      <c r="F17" s="17" t="str">
        <f t="shared" si="10"/>
        <v>↓</v>
      </c>
      <c r="G17" s="10">
        <v>134.5</v>
      </c>
      <c r="H17" s="21" t="str">
        <f t="shared" si="11"/>
        <v>↓</v>
      </c>
      <c r="I17" s="86"/>
      <c r="J17" s="70">
        <v>31.7</v>
      </c>
      <c r="K17" s="17" t="str">
        <f t="shared" si="12"/>
        <v>↓</v>
      </c>
      <c r="L17" s="10">
        <v>31.1</v>
      </c>
      <c r="M17" s="21" t="str">
        <f t="shared" si="13"/>
        <v>↓</v>
      </c>
      <c r="N17" s="82"/>
      <c r="O17" s="8">
        <v>10.25</v>
      </c>
      <c r="P17" s="17" t="str">
        <f t="shared" si="4"/>
        <v>↑</v>
      </c>
      <c r="Q17" s="2">
        <v>9.57</v>
      </c>
      <c r="R17" s="24" t="str">
        <f t="shared" si="5"/>
        <v>↑</v>
      </c>
      <c r="S17" s="82"/>
      <c r="T17" s="8">
        <v>1.37</v>
      </c>
      <c r="U17" s="17" t="str">
        <f t="shared" si="6"/>
        <v>↑</v>
      </c>
      <c r="V17" s="2">
        <v>1.87</v>
      </c>
      <c r="W17" s="24" t="str">
        <f t="shared" si="7"/>
        <v>↑</v>
      </c>
      <c r="X17" s="86"/>
      <c r="Y17" s="70">
        <v>49</v>
      </c>
      <c r="Z17" s="17" t="str">
        <f t="shared" si="8"/>
        <v>↑</v>
      </c>
      <c r="AA17" s="2">
        <v>42.85</v>
      </c>
      <c r="AB17" s="26" t="str">
        <f t="shared" si="9"/>
        <v>↑</v>
      </c>
      <c r="AC17" s="36" t="s">
        <v>61</v>
      </c>
      <c r="AD17" s="33"/>
      <c r="AE17" s="28"/>
      <c r="AF17" s="36"/>
      <c r="AG17" s="28"/>
      <c r="AH17" s="33"/>
      <c r="AI17" s="34"/>
      <c r="AJ17" s="33"/>
      <c r="AK17" s="35"/>
      <c r="AL17" s="36"/>
      <c r="AM17" s="33"/>
      <c r="AN17" s="34"/>
      <c r="AO17" s="33"/>
      <c r="AP17" s="35"/>
      <c r="AQ17" s="36"/>
      <c r="AR17" s="33"/>
      <c r="AS17" s="52"/>
      <c r="AT17" s="49"/>
      <c r="AU17" s="51"/>
      <c r="AV17" s="50"/>
      <c r="AW17" s="46"/>
      <c r="AX17" s="46"/>
      <c r="AY17" s="46"/>
      <c r="AZ17" s="46"/>
      <c r="BA17" s="46"/>
      <c r="BB17" s="46"/>
      <c r="BC17" s="44"/>
    </row>
    <row r="18" spans="1:55" ht="36.75" customHeight="1" x14ac:dyDescent="0.2">
      <c r="A18" s="28"/>
      <c r="B18" s="145">
        <v>5</v>
      </c>
      <c r="C18" s="61" t="s">
        <v>2</v>
      </c>
      <c r="D18" s="85"/>
      <c r="E18" s="71">
        <v>140.5</v>
      </c>
      <c r="F18" s="16" t="str">
        <f t="shared" si="10"/>
        <v>↓</v>
      </c>
      <c r="G18" s="11">
        <v>139.69999999999999</v>
      </c>
      <c r="H18" s="20" t="str">
        <f t="shared" si="11"/>
        <v>↓</v>
      </c>
      <c r="I18" s="85"/>
      <c r="J18" s="71">
        <v>37.5</v>
      </c>
      <c r="K18" s="16" t="str">
        <f t="shared" si="12"/>
        <v>↓</v>
      </c>
      <c r="L18" s="11">
        <v>35.700000000000003</v>
      </c>
      <c r="M18" s="20" t="str">
        <f t="shared" si="13"/>
        <v>↓</v>
      </c>
      <c r="N18" s="81"/>
      <c r="O18" s="4">
        <v>19.14</v>
      </c>
      <c r="P18" s="16" t="str">
        <f t="shared" si="4"/>
        <v>↑</v>
      </c>
      <c r="Q18" s="3">
        <v>15.11</v>
      </c>
      <c r="R18" s="23" t="str">
        <f t="shared" si="5"/>
        <v>↑</v>
      </c>
      <c r="S18" s="81"/>
      <c r="T18" s="4">
        <v>1.95</v>
      </c>
      <c r="U18" s="16" t="str">
        <f t="shared" si="6"/>
        <v>↑</v>
      </c>
      <c r="V18" s="3">
        <v>2.36</v>
      </c>
      <c r="W18" s="23" t="str">
        <f t="shared" si="7"/>
        <v>↑</v>
      </c>
      <c r="X18" s="85"/>
      <c r="Y18" s="71">
        <v>46</v>
      </c>
      <c r="Z18" s="16" t="str">
        <f t="shared" si="8"/>
        <v>↑</v>
      </c>
      <c r="AA18" s="3">
        <v>40.26</v>
      </c>
      <c r="AB18" s="20" t="str">
        <f t="shared" si="9"/>
        <v>↑</v>
      </c>
      <c r="AC18" s="36"/>
      <c r="AD18" s="33"/>
      <c r="AE18" s="28"/>
      <c r="AF18" s="36"/>
      <c r="AG18" s="36"/>
      <c r="AH18" s="33"/>
      <c r="AI18" s="34"/>
      <c r="AJ18" s="33"/>
      <c r="AK18" s="35"/>
      <c r="AL18" s="36"/>
      <c r="AM18" s="36" t="s">
        <v>59</v>
      </c>
      <c r="AN18" s="34"/>
      <c r="AO18" s="33"/>
      <c r="AP18" s="35"/>
      <c r="AQ18" s="36"/>
      <c r="AR18" s="33"/>
      <c r="AS18" s="52"/>
      <c r="AT18" s="49"/>
      <c r="AU18" s="51"/>
      <c r="AV18" s="50"/>
      <c r="AW18" s="46"/>
      <c r="AX18" s="46"/>
      <c r="AY18" s="46"/>
      <c r="AZ18" s="46"/>
      <c r="BA18" s="46"/>
      <c r="BB18" s="46"/>
      <c r="BC18" s="44"/>
    </row>
    <row r="19" spans="1:55" ht="36.75" customHeight="1" thickBot="1" x14ac:dyDescent="0.25">
      <c r="A19" s="28"/>
      <c r="B19" s="146"/>
      <c r="C19" s="63" t="s">
        <v>3</v>
      </c>
      <c r="D19" s="87"/>
      <c r="E19" s="72">
        <v>141.80000000000001</v>
      </c>
      <c r="F19" s="18" t="str">
        <f t="shared" si="10"/>
        <v>↓</v>
      </c>
      <c r="G19" s="12">
        <v>141.4</v>
      </c>
      <c r="H19" s="21" t="str">
        <f t="shared" si="11"/>
        <v>↓</v>
      </c>
      <c r="I19" s="87"/>
      <c r="J19" s="72">
        <v>37</v>
      </c>
      <c r="K19" s="18" t="str">
        <f t="shared" si="12"/>
        <v>↓</v>
      </c>
      <c r="L19" s="12">
        <v>35.5</v>
      </c>
      <c r="M19" s="21" t="str">
        <f t="shared" si="13"/>
        <v>↓</v>
      </c>
      <c r="N19" s="83"/>
      <c r="O19" s="7">
        <v>15.58</v>
      </c>
      <c r="P19" s="18" t="str">
        <f t="shared" si="4"/>
        <v>↑</v>
      </c>
      <c r="Q19" s="6">
        <v>9.74</v>
      </c>
      <c r="R19" s="25" t="str">
        <f t="shared" si="5"/>
        <v>↑</v>
      </c>
      <c r="S19" s="83"/>
      <c r="T19" s="7">
        <v>2</v>
      </c>
      <c r="U19" s="18" t="str">
        <f t="shared" si="6"/>
        <v>↑</v>
      </c>
      <c r="V19" s="6">
        <v>2.5299999999999998</v>
      </c>
      <c r="W19" s="25" t="str">
        <f t="shared" si="7"/>
        <v>↑</v>
      </c>
      <c r="X19" s="87"/>
      <c r="Y19" s="72">
        <v>43.3</v>
      </c>
      <c r="Z19" s="18" t="str">
        <f t="shared" si="8"/>
        <v>↑</v>
      </c>
      <c r="AA19" s="6">
        <v>35.619999999999997</v>
      </c>
      <c r="AB19" s="22" t="str">
        <f t="shared" si="9"/>
        <v>↑</v>
      </c>
      <c r="AC19" s="36" t="s">
        <v>62</v>
      </c>
      <c r="AD19" s="33"/>
      <c r="AE19" s="28"/>
      <c r="AF19" s="36"/>
      <c r="AG19" s="36"/>
      <c r="AH19" s="33"/>
      <c r="AI19" s="34"/>
      <c r="AJ19" s="33"/>
      <c r="AK19" s="35"/>
      <c r="AL19" s="36"/>
      <c r="AM19" s="33"/>
      <c r="AN19" s="34"/>
      <c r="AO19" s="33"/>
      <c r="AP19" s="35"/>
      <c r="AQ19" s="36"/>
      <c r="AR19" s="33"/>
      <c r="AS19" s="52"/>
      <c r="AT19" s="49"/>
      <c r="AU19" s="51"/>
      <c r="AV19" s="50"/>
      <c r="AW19" s="46"/>
      <c r="AX19" s="46"/>
      <c r="AY19" s="46"/>
      <c r="AZ19" s="46"/>
      <c r="BA19" s="46"/>
      <c r="BB19" s="46"/>
      <c r="BC19" s="44"/>
    </row>
    <row r="20" spans="1:55" ht="36.75" customHeight="1" x14ac:dyDescent="0.2">
      <c r="A20" s="28"/>
      <c r="B20" s="145">
        <v>6</v>
      </c>
      <c r="C20" s="64" t="s">
        <v>2</v>
      </c>
      <c r="D20" s="88"/>
      <c r="E20" s="69">
        <v>147.5</v>
      </c>
      <c r="F20" s="19" t="str">
        <f t="shared" si="10"/>
        <v>↓</v>
      </c>
      <c r="G20" s="9">
        <v>146.1</v>
      </c>
      <c r="H20" s="20" t="str">
        <f t="shared" si="11"/>
        <v>↓</v>
      </c>
      <c r="I20" s="88"/>
      <c r="J20" s="69">
        <v>42.8</v>
      </c>
      <c r="K20" s="19" t="str">
        <f t="shared" si="12"/>
        <v>↓</v>
      </c>
      <c r="L20" s="9">
        <v>40</v>
      </c>
      <c r="M20" s="20" t="str">
        <f t="shared" si="13"/>
        <v>↓</v>
      </c>
      <c r="N20" s="84"/>
      <c r="O20" s="5">
        <v>19.649999999999999</v>
      </c>
      <c r="P20" s="19" t="str">
        <f t="shared" si="4"/>
        <v>↑</v>
      </c>
      <c r="Q20" s="1">
        <v>13.95</v>
      </c>
      <c r="R20" s="21" t="str">
        <f t="shared" si="5"/>
        <v>↑</v>
      </c>
      <c r="S20" s="84"/>
      <c r="T20" s="5">
        <v>2.8</v>
      </c>
      <c r="U20" s="19" t="str">
        <f t="shared" si="6"/>
        <v>↑</v>
      </c>
      <c r="V20" s="1">
        <v>2.91</v>
      </c>
      <c r="W20" s="21" t="str">
        <f t="shared" si="7"/>
        <v>↑</v>
      </c>
      <c r="X20" s="88"/>
      <c r="Y20" s="69">
        <v>38.4</v>
      </c>
      <c r="Z20" s="19" t="str">
        <f t="shared" si="8"/>
        <v>↑</v>
      </c>
      <c r="AA20" s="1">
        <v>30.86</v>
      </c>
      <c r="AB20" s="27" t="str">
        <f t="shared" si="9"/>
        <v>↑</v>
      </c>
      <c r="AC20" s="36" t="s">
        <v>43</v>
      </c>
      <c r="AD20" s="36"/>
      <c r="AE20" s="33"/>
      <c r="AF20" s="36"/>
      <c r="AG20" s="36"/>
      <c r="AH20" s="33"/>
      <c r="AI20" s="34"/>
      <c r="AJ20" s="33"/>
      <c r="AK20" s="35"/>
      <c r="AL20" s="36"/>
      <c r="AM20" s="33"/>
      <c r="AN20" s="34"/>
      <c r="AO20" s="33"/>
      <c r="AP20" s="35"/>
      <c r="AQ20" s="36"/>
      <c r="AR20" s="33"/>
      <c r="AS20" s="52"/>
      <c r="AT20" s="49"/>
      <c r="AU20" s="51"/>
      <c r="AV20" s="50"/>
      <c r="AW20" s="46"/>
      <c r="AX20" s="46"/>
      <c r="AY20" s="46"/>
      <c r="AZ20" s="46"/>
      <c r="BA20" s="46"/>
      <c r="BB20" s="46"/>
      <c r="BC20" s="44"/>
    </row>
    <row r="21" spans="1:55" ht="36.75" customHeight="1" thickBot="1" x14ac:dyDescent="0.25">
      <c r="A21" s="28"/>
      <c r="B21" s="146"/>
      <c r="C21" s="63" t="s">
        <v>3</v>
      </c>
      <c r="D21" s="87"/>
      <c r="E21" s="72">
        <v>148.5</v>
      </c>
      <c r="F21" s="18" t="str">
        <f t="shared" si="10"/>
        <v>↓</v>
      </c>
      <c r="G21" s="12">
        <v>147.9</v>
      </c>
      <c r="H21" s="22" t="str">
        <f t="shared" si="11"/>
        <v>↓</v>
      </c>
      <c r="I21" s="87"/>
      <c r="J21" s="72">
        <v>41.6</v>
      </c>
      <c r="K21" s="18" t="str">
        <f t="shared" si="12"/>
        <v>↓</v>
      </c>
      <c r="L21" s="12">
        <v>40.5</v>
      </c>
      <c r="M21" s="22" t="str">
        <f t="shared" si="13"/>
        <v>↓</v>
      </c>
      <c r="N21" s="83"/>
      <c r="O21" s="7">
        <v>15.51</v>
      </c>
      <c r="P21" s="18" t="str">
        <f t="shared" si="4"/>
        <v>↑</v>
      </c>
      <c r="Q21" s="6">
        <v>10.47</v>
      </c>
      <c r="R21" s="25" t="str">
        <f t="shared" si="5"/>
        <v>↑</v>
      </c>
      <c r="S21" s="83"/>
      <c r="T21" s="7">
        <v>3.46</v>
      </c>
      <c r="U21" s="18" t="str">
        <f t="shared" si="6"/>
        <v>↑</v>
      </c>
      <c r="V21" s="6">
        <v>2.4</v>
      </c>
      <c r="W21" s="25" t="str">
        <f t="shared" si="7"/>
        <v>↑</v>
      </c>
      <c r="X21" s="87"/>
      <c r="Y21" s="72">
        <v>35.6</v>
      </c>
      <c r="Z21" s="18" t="str">
        <f t="shared" si="8"/>
        <v>↑</v>
      </c>
      <c r="AA21" s="6">
        <v>28.82</v>
      </c>
      <c r="AB21" s="22" t="str">
        <f t="shared" si="9"/>
        <v>↑</v>
      </c>
      <c r="AC21" s="33"/>
      <c r="AD21" s="36"/>
      <c r="AE21" s="33"/>
      <c r="AF21" s="36"/>
      <c r="AG21" s="36"/>
      <c r="AH21" s="33"/>
      <c r="AI21" s="34"/>
      <c r="AJ21" s="33"/>
      <c r="AK21" s="35"/>
      <c r="AL21" s="36"/>
      <c r="AM21" s="33"/>
      <c r="AN21" s="34"/>
      <c r="AO21" s="33"/>
      <c r="AP21" s="35"/>
      <c r="AQ21" s="36"/>
      <c r="AR21" s="33"/>
      <c r="AS21" s="52"/>
      <c r="AT21" s="49"/>
      <c r="AU21" s="51"/>
      <c r="AV21" s="50"/>
      <c r="AW21" s="46"/>
      <c r="AX21" s="46"/>
      <c r="AY21" s="46"/>
      <c r="AZ21" s="46"/>
      <c r="BA21" s="46"/>
      <c r="BB21" s="46"/>
      <c r="BC21" s="44"/>
    </row>
    <row r="22" spans="1:55" ht="66" customHeight="1" x14ac:dyDescent="0.2">
      <c r="A22" s="28"/>
      <c r="B22" s="67"/>
      <c r="C22" s="68"/>
      <c r="D22" s="33"/>
      <c r="E22" s="59"/>
      <c r="F22" s="33"/>
      <c r="G22" s="60"/>
      <c r="H22" s="36"/>
      <c r="I22" s="33"/>
      <c r="J22" s="59"/>
      <c r="K22" s="33"/>
      <c r="L22" s="60"/>
      <c r="M22" s="36"/>
      <c r="N22" s="33"/>
      <c r="O22" s="34"/>
      <c r="P22" s="33"/>
      <c r="Q22" s="35"/>
      <c r="R22" s="36"/>
      <c r="S22" s="33"/>
      <c r="T22" s="34"/>
      <c r="U22" s="33"/>
      <c r="V22" s="35"/>
      <c r="W22" s="36"/>
      <c r="X22" s="33"/>
      <c r="Y22" s="34"/>
      <c r="Z22" s="33"/>
      <c r="AA22" s="35"/>
      <c r="AB22" s="36"/>
      <c r="AC22" s="33"/>
      <c r="AD22" s="36"/>
      <c r="AE22" s="33"/>
      <c r="AF22" s="36"/>
      <c r="AG22" s="36"/>
      <c r="AH22" s="33"/>
      <c r="AI22" s="34"/>
      <c r="AJ22" s="33"/>
      <c r="AK22" s="35"/>
      <c r="AL22" s="36"/>
      <c r="AM22" s="33"/>
      <c r="AN22" s="34"/>
      <c r="AO22" s="33"/>
      <c r="AP22" s="35"/>
      <c r="AQ22" s="36"/>
      <c r="AR22" s="33"/>
      <c r="AS22" s="52"/>
      <c r="AT22" s="49"/>
      <c r="AU22" s="51"/>
      <c r="AV22" s="50"/>
      <c r="AW22" s="46"/>
      <c r="AX22" s="46"/>
      <c r="AY22" s="46"/>
      <c r="AZ22" s="46"/>
      <c r="BA22" s="46"/>
      <c r="BB22" s="46"/>
      <c r="BC22" s="44"/>
    </row>
    <row r="23" spans="1:55" ht="44.25" customHeight="1" x14ac:dyDescent="0.2">
      <c r="A23" s="28"/>
      <c r="B23" s="77" t="s">
        <v>35</v>
      </c>
      <c r="C23" s="79"/>
      <c r="D23" s="79"/>
      <c r="E23" s="79"/>
      <c r="F23" s="79"/>
      <c r="G23" s="79"/>
      <c r="H23" s="36"/>
      <c r="I23" s="33"/>
      <c r="J23" s="59"/>
      <c r="K23" s="33"/>
      <c r="L23" s="60"/>
      <c r="M23" s="36"/>
      <c r="N23" s="33"/>
      <c r="O23" s="34"/>
      <c r="P23" s="33"/>
      <c r="Q23" s="35"/>
      <c r="R23" s="36"/>
      <c r="S23" s="33"/>
      <c r="T23" s="34"/>
      <c r="U23" s="33"/>
      <c r="V23" s="35"/>
      <c r="W23" s="36"/>
      <c r="X23" s="33"/>
      <c r="Y23" s="34"/>
      <c r="Z23" s="33"/>
      <c r="AA23" s="35"/>
      <c r="AB23" s="36"/>
      <c r="AC23" s="33"/>
      <c r="AD23" s="36"/>
      <c r="AE23" s="33"/>
      <c r="AF23" s="36"/>
      <c r="AG23" s="36"/>
      <c r="AH23" s="33"/>
      <c r="AI23" s="34"/>
      <c r="AJ23" s="33"/>
      <c r="AK23" s="35"/>
      <c r="AL23" s="36"/>
      <c r="AM23" s="33"/>
      <c r="AN23" s="34"/>
      <c r="AO23" s="33"/>
      <c r="AP23" s="35"/>
      <c r="AQ23" s="36"/>
      <c r="AR23" s="33"/>
      <c r="AS23" s="52"/>
      <c r="AT23" s="49"/>
      <c r="AU23" s="51"/>
      <c r="AV23" s="50"/>
      <c r="AW23" s="46"/>
      <c r="AX23" s="46"/>
      <c r="AY23" s="46"/>
      <c r="AZ23" s="46"/>
      <c r="BA23" s="46"/>
      <c r="BB23" s="46"/>
      <c r="BC23" s="44"/>
    </row>
    <row r="24" spans="1:55" ht="24.75" customHeight="1" thickBot="1" x14ac:dyDescent="0.2">
      <c r="A24" s="28"/>
      <c r="B24" s="28"/>
      <c r="C24" s="28"/>
      <c r="D24" s="28"/>
      <c r="E24" s="28"/>
      <c r="F24" s="28"/>
      <c r="G24" s="28"/>
      <c r="H24" s="2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46"/>
      <c r="AT24" s="46"/>
      <c r="AU24" s="46"/>
      <c r="AV24" s="46"/>
      <c r="AW24" s="44"/>
      <c r="AX24" s="44"/>
      <c r="AY24" s="44"/>
      <c r="AZ24" s="44"/>
      <c r="BA24" s="44"/>
      <c r="BB24" s="44"/>
      <c r="BC24" s="44"/>
    </row>
    <row r="25" spans="1:55" ht="36.75" customHeight="1" x14ac:dyDescent="0.15">
      <c r="A25" s="28"/>
      <c r="B25" s="164" t="s">
        <v>0</v>
      </c>
      <c r="C25" s="166" t="s">
        <v>1</v>
      </c>
      <c r="D25" s="178" t="s">
        <v>19</v>
      </c>
      <c r="E25" s="178"/>
      <c r="F25" s="178"/>
      <c r="G25" s="179"/>
      <c r="H25" s="181"/>
      <c r="I25" s="177" t="s">
        <v>20</v>
      </c>
      <c r="J25" s="178"/>
      <c r="K25" s="178"/>
      <c r="L25" s="179"/>
      <c r="M25" s="180"/>
      <c r="N25" s="178" t="s">
        <v>21</v>
      </c>
      <c r="O25" s="178"/>
      <c r="P25" s="178"/>
      <c r="Q25" s="179"/>
      <c r="R25" s="181"/>
      <c r="S25" s="177" t="s">
        <v>22</v>
      </c>
      <c r="T25" s="178"/>
      <c r="U25" s="178"/>
      <c r="V25" s="179"/>
      <c r="W25" s="180"/>
      <c r="X25" s="178" t="s">
        <v>8</v>
      </c>
      <c r="Y25" s="178"/>
      <c r="Z25" s="178"/>
      <c r="AA25" s="179"/>
      <c r="AB25" s="181"/>
      <c r="AC25" s="177" t="s">
        <v>24</v>
      </c>
      <c r="AD25" s="178"/>
      <c r="AE25" s="178"/>
      <c r="AF25" s="179"/>
      <c r="AG25" s="180"/>
      <c r="AH25" s="182" t="s">
        <v>25</v>
      </c>
      <c r="AI25" s="183"/>
      <c r="AJ25" s="183"/>
      <c r="AK25" s="183"/>
      <c r="AL25" s="184"/>
      <c r="AM25" s="182" t="s">
        <v>26</v>
      </c>
      <c r="AN25" s="183"/>
      <c r="AO25" s="183"/>
      <c r="AP25" s="183"/>
      <c r="AQ25" s="184"/>
      <c r="AR25" s="134"/>
      <c r="AS25" s="136"/>
      <c r="AT25" s="136"/>
      <c r="AU25" s="136"/>
      <c r="AV25" s="136"/>
      <c r="AW25" s="45"/>
      <c r="AX25" s="175"/>
      <c r="AY25" s="175"/>
      <c r="AZ25" s="175"/>
      <c r="BA25" s="175"/>
      <c r="BB25" s="175"/>
      <c r="BC25" s="46"/>
    </row>
    <row r="26" spans="1:55" ht="36.75" customHeight="1" thickBot="1" x14ac:dyDescent="0.2">
      <c r="A26" s="28"/>
      <c r="B26" s="165"/>
      <c r="C26" s="167"/>
      <c r="D26" s="123" t="s">
        <v>14</v>
      </c>
      <c r="E26" s="122" t="s">
        <v>4</v>
      </c>
      <c r="F26" s="13" t="s">
        <v>5</v>
      </c>
      <c r="G26" s="125" t="s">
        <v>6</v>
      </c>
      <c r="H26" s="14" t="s">
        <v>7</v>
      </c>
      <c r="I26" s="124" t="s">
        <v>14</v>
      </c>
      <c r="J26" s="122" t="s">
        <v>4</v>
      </c>
      <c r="K26" s="13" t="s">
        <v>5</v>
      </c>
      <c r="L26" s="125" t="s">
        <v>6</v>
      </c>
      <c r="M26" s="15" t="s">
        <v>7</v>
      </c>
      <c r="N26" s="123" t="s">
        <v>14</v>
      </c>
      <c r="O26" s="122" t="s">
        <v>4</v>
      </c>
      <c r="P26" s="13" t="s">
        <v>5</v>
      </c>
      <c r="Q26" s="125" t="s">
        <v>6</v>
      </c>
      <c r="R26" s="14" t="s">
        <v>7</v>
      </c>
      <c r="S26" s="124" t="s">
        <v>14</v>
      </c>
      <c r="T26" s="122" t="s">
        <v>4</v>
      </c>
      <c r="U26" s="13" t="s">
        <v>5</v>
      </c>
      <c r="V26" s="125" t="s">
        <v>6</v>
      </c>
      <c r="W26" s="15" t="s">
        <v>7</v>
      </c>
      <c r="X26" s="123" t="s">
        <v>14</v>
      </c>
      <c r="Y26" s="122" t="s">
        <v>4</v>
      </c>
      <c r="Z26" s="13" t="s">
        <v>5</v>
      </c>
      <c r="AA26" s="125" t="s">
        <v>6</v>
      </c>
      <c r="AB26" s="14" t="s">
        <v>7</v>
      </c>
      <c r="AC26" s="124" t="s">
        <v>14</v>
      </c>
      <c r="AD26" s="122" t="s">
        <v>4</v>
      </c>
      <c r="AE26" s="13" t="s">
        <v>5</v>
      </c>
      <c r="AF26" s="125" t="s">
        <v>6</v>
      </c>
      <c r="AG26" s="15" t="s">
        <v>7</v>
      </c>
      <c r="AH26" s="124" t="s">
        <v>14</v>
      </c>
      <c r="AI26" s="122" t="s">
        <v>4</v>
      </c>
      <c r="AJ26" s="13" t="s">
        <v>5</v>
      </c>
      <c r="AK26" s="125" t="s">
        <v>6</v>
      </c>
      <c r="AL26" s="15" t="s">
        <v>7</v>
      </c>
      <c r="AM26" s="124" t="s">
        <v>14</v>
      </c>
      <c r="AN26" s="122" t="s">
        <v>4</v>
      </c>
      <c r="AO26" s="13" t="s">
        <v>5</v>
      </c>
      <c r="AP26" s="125" t="s">
        <v>6</v>
      </c>
      <c r="AQ26" s="15" t="s">
        <v>7</v>
      </c>
      <c r="AR26" s="132"/>
      <c r="AS26" s="139"/>
      <c r="AT26" s="47"/>
      <c r="AU26" s="137"/>
      <c r="AV26" s="47"/>
      <c r="AW26" s="46"/>
      <c r="AX26" s="48"/>
      <c r="AY26" s="48"/>
      <c r="AZ26" s="48"/>
      <c r="BA26" s="48"/>
      <c r="BB26" s="48"/>
      <c r="BC26" s="46"/>
    </row>
    <row r="27" spans="1:55" ht="36.75" customHeight="1" x14ac:dyDescent="0.15">
      <c r="A27" s="28"/>
      <c r="B27" s="145">
        <v>1</v>
      </c>
      <c r="C27" s="61" t="s">
        <v>2</v>
      </c>
      <c r="D27" s="89"/>
      <c r="E27" s="90">
        <v>9.1199999999999992</v>
      </c>
      <c r="F27" s="91" t="str">
        <f t="shared" ref="F27:F32" si="14">IF(D27&gt;=E27,"↑","↓")</f>
        <v>↓</v>
      </c>
      <c r="G27" s="92">
        <v>9.1310211946050099</v>
      </c>
      <c r="H27" s="93" t="str">
        <f t="shared" ref="H27:H32" si="15">IF(D27&gt;=G27,"↑","↓")</f>
        <v>↓</v>
      </c>
      <c r="I27" s="89"/>
      <c r="J27" s="90">
        <v>11.47</v>
      </c>
      <c r="K27" s="91" t="str">
        <f t="shared" ref="K27:K32" si="16">IF(I27&gt;=J27,"↑","↓")</f>
        <v>↓</v>
      </c>
      <c r="L27" s="92">
        <v>11.820729366602688</v>
      </c>
      <c r="M27" s="93" t="str">
        <f t="shared" ref="M27:M32" si="17">IF(I27&gt;=L27,"↑","↓")</f>
        <v>↓</v>
      </c>
      <c r="N27" s="89"/>
      <c r="O27" s="90">
        <v>27.04</v>
      </c>
      <c r="P27" s="91" t="str">
        <f t="shared" ref="P27:P32" si="18">IF(N27&gt;=O27,"↑","↓")</f>
        <v>↓</v>
      </c>
      <c r="Q27" s="92">
        <v>26.560036663611367</v>
      </c>
      <c r="R27" s="94" t="str">
        <f t="shared" ref="R27:R32" si="19">IF(N27&gt;=Q27,"↑","↓")</f>
        <v>↓</v>
      </c>
      <c r="S27" s="89"/>
      <c r="T27" s="90">
        <v>26.54</v>
      </c>
      <c r="U27" s="91" t="str">
        <f t="shared" ref="U27:U32" si="20">IF(S27&gt;=T27,"↑","↓")</f>
        <v>↓</v>
      </c>
      <c r="V27" s="92">
        <v>27.357609710550886</v>
      </c>
      <c r="W27" s="94" t="str">
        <f t="shared" ref="W27:W32" si="21">IF(S27&gt;=V27,"↑","↓")</f>
        <v>↓</v>
      </c>
      <c r="X27" s="89"/>
      <c r="Y27" s="90">
        <v>17.579999999999998</v>
      </c>
      <c r="Z27" s="91" t="str">
        <f t="shared" ref="Z27:Z32" si="22">IF(X27&gt;=Y27,"↑","↓")</f>
        <v>↓</v>
      </c>
      <c r="AA27" s="92">
        <v>18.109952606635073</v>
      </c>
      <c r="AB27" s="94" t="str">
        <f t="shared" ref="AB27:AB32" si="23">IF(X27&gt;=AA27,"↑","↓")</f>
        <v>↓</v>
      </c>
      <c r="AC27" s="89"/>
      <c r="AD27" s="95">
        <v>11.8</v>
      </c>
      <c r="AE27" s="91" t="str">
        <f t="shared" ref="AE27:AE32" si="24">IF(AC27&gt;=AD27,"↓","↑")</f>
        <v>↑</v>
      </c>
      <c r="AF27" s="96">
        <v>11.472502291475706</v>
      </c>
      <c r="AG27" s="93" t="str">
        <f t="shared" ref="AG27:AG32" si="25">IF(AC27&gt;=AF27,"↓","↑")</f>
        <v>↑</v>
      </c>
      <c r="AH27" s="89"/>
      <c r="AI27" s="90">
        <v>110.57</v>
      </c>
      <c r="AJ27" s="91" t="str">
        <f t="shared" ref="AJ27:AJ38" si="26">IF(AH27&gt;=AI27,"↑","↓")</f>
        <v>↓</v>
      </c>
      <c r="AK27" s="92">
        <v>116.98181818181818</v>
      </c>
      <c r="AL27" s="94" t="str">
        <f t="shared" ref="AL27:AL38" si="27">IF(AH27&gt;=AK27,"↑","↓")</f>
        <v>↓</v>
      </c>
      <c r="AM27" s="89"/>
      <c r="AN27" s="97">
        <v>7.89</v>
      </c>
      <c r="AO27" s="91" t="str">
        <f t="shared" ref="AO27:AO38" si="28">IF(AM27&gt;=AN27,"↑","↓")</f>
        <v>↓</v>
      </c>
      <c r="AP27" s="92">
        <v>8.2662454873646212</v>
      </c>
      <c r="AQ27" s="93" t="str">
        <f t="shared" ref="AQ27:AQ38" si="29">IF(AM27&gt;=AP27,"↑","↓")</f>
        <v>↓</v>
      </c>
      <c r="AR27" s="133"/>
      <c r="AS27" s="130"/>
      <c r="AT27" s="130"/>
      <c r="AU27" s="138"/>
      <c r="AV27" s="131"/>
      <c r="AW27" s="44"/>
      <c r="AX27" s="46"/>
      <c r="AY27" s="46"/>
      <c r="AZ27" s="46"/>
      <c r="BA27" s="46"/>
      <c r="BB27" s="46"/>
      <c r="BC27" s="46"/>
    </row>
    <row r="28" spans="1:55" ht="36.75" customHeight="1" thickBot="1" x14ac:dyDescent="0.2">
      <c r="A28" s="28"/>
      <c r="B28" s="146"/>
      <c r="C28" s="62" t="s">
        <v>3</v>
      </c>
      <c r="D28" s="98"/>
      <c r="E28" s="99">
        <v>8.6300000000000008</v>
      </c>
      <c r="F28" s="100" t="str">
        <f t="shared" si="14"/>
        <v>↓</v>
      </c>
      <c r="G28" s="101">
        <v>8.518627450980393</v>
      </c>
      <c r="H28" s="102" t="str">
        <f t="shared" si="15"/>
        <v>↓</v>
      </c>
      <c r="I28" s="98"/>
      <c r="J28" s="99">
        <v>11.26</v>
      </c>
      <c r="K28" s="100" t="str">
        <f t="shared" si="16"/>
        <v>↓</v>
      </c>
      <c r="L28" s="101">
        <v>11.765640038498557</v>
      </c>
      <c r="M28" s="102" t="str">
        <f t="shared" si="17"/>
        <v>↓</v>
      </c>
      <c r="N28" s="98"/>
      <c r="O28" s="99">
        <v>28.96</v>
      </c>
      <c r="P28" s="100" t="str">
        <f t="shared" si="18"/>
        <v>↓</v>
      </c>
      <c r="Q28" s="101">
        <v>28.491620111731844</v>
      </c>
      <c r="R28" s="103" t="str">
        <f t="shared" si="19"/>
        <v>↓</v>
      </c>
      <c r="S28" s="98"/>
      <c r="T28" s="99">
        <v>25.95</v>
      </c>
      <c r="U28" s="100" t="str">
        <f t="shared" si="20"/>
        <v>↓</v>
      </c>
      <c r="V28" s="101">
        <v>26.877912395153775</v>
      </c>
      <c r="W28" s="103" t="str">
        <f t="shared" si="21"/>
        <v>↓</v>
      </c>
      <c r="X28" s="98"/>
      <c r="Y28" s="99">
        <v>15.09</v>
      </c>
      <c r="Z28" s="100" t="str">
        <f t="shared" si="22"/>
        <v>↓</v>
      </c>
      <c r="AA28" s="101">
        <v>15.597678916827853</v>
      </c>
      <c r="AB28" s="103" t="str">
        <f t="shared" si="23"/>
        <v>↓</v>
      </c>
      <c r="AC28" s="98"/>
      <c r="AD28" s="104">
        <v>12.07</v>
      </c>
      <c r="AE28" s="100" t="str">
        <f t="shared" si="24"/>
        <v>↑</v>
      </c>
      <c r="AF28" s="99">
        <v>11.773575532900832</v>
      </c>
      <c r="AG28" s="105" t="str">
        <f t="shared" si="25"/>
        <v>↑</v>
      </c>
      <c r="AH28" s="98"/>
      <c r="AI28" s="99">
        <v>103.96</v>
      </c>
      <c r="AJ28" s="100" t="str">
        <f t="shared" si="26"/>
        <v>↓</v>
      </c>
      <c r="AK28" s="101">
        <v>108.42120622568093</v>
      </c>
      <c r="AL28" s="103" t="str">
        <f t="shared" si="27"/>
        <v>↓</v>
      </c>
      <c r="AM28" s="98"/>
      <c r="AN28" s="106">
        <v>5.45</v>
      </c>
      <c r="AO28" s="100" t="str">
        <f t="shared" si="28"/>
        <v>↓</v>
      </c>
      <c r="AP28" s="101">
        <v>5.6300738007380078</v>
      </c>
      <c r="AQ28" s="107" t="str">
        <f t="shared" si="29"/>
        <v>↓</v>
      </c>
      <c r="AR28" s="133"/>
      <c r="AS28" s="130"/>
      <c r="AT28" s="130"/>
      <c r="AU28" s="138"/>
      <c r="AV28" s="131"/>
      <c r="AW28" s="44"/>
      <c r="AX28" s="46"/>
      <c r="AY28" s="46"/>
      <c r="AZ28" s="46"/>
      <c r="BA28" s="46"/>
      <c r="BB28" s="46"/>
      <c r="BC28" s="46"/>
    </row>
    <row r="29" spans="1:55" ht="36.75" customHeight="1" x14ac:dyDescent="0.15">
      <c r="A29" s="28"/>
      <c r="B29" s="145">
        <v>2</v>
      </c>
      <c r="C29" s="61" t="s">
        <v>2</v>
      </c>
      <c r="D29" s="89"/>
      <c r="E29" s="96">
        <v>10.66</v>
      </c>
      <c r="F29" s="91" t="str">
        <f t="shared" si="14"/>
        <v>↓</v>
      </c>
      <c r="G29" s="108">
        <v>10.75731822474032</v>
      </c>
      <c r="H29" s="93" t="str">
        <f t="shared" si="15"/>
        <v>↓</v>
      </c>
      <c r="I29" s="89"/>
      <c r="J29" s="96">
        <v>13.76</v>
      </c>
      <c r="K29" s="91" t="str">
        <f t="shared" si="16"/>
        <v>↓</v>
      </c>
      <c r="L29" s="108">
        <v>14.454545454545455</v>
      </c>
      <c r="M29" s="93" t="str">
        <f t="shared" si="17"/>
        <v>↓</v>
      </c>
      <c r="N29" s="89"/>
      <c r="O29" s="96">
        <v>27.82</v>
      </c>
      <c r="P29" s="91" t="str">
        <f t="shared" si="18"/>
        <v>↓</v>
      </c>
      <c r="Q29" s="108">
        <v>28.146005509641874</v>
      </c>
      <c r="R29" s="94" t="str">
        <f t="shared" si="19"/>
        <v>↓</v>
      </c>
      <c r="S29" s="89"/>
      <c r="T29" s="96">
        <v>30.16</v>
      </c>
      <c r="U29" s="91" t="str">
        <f t="shared" si="20"/>
        <v>↓</v>
      </c>
      <c r="V29" s="108">
        <v>31.096892138939673</v>
      </c>
      <c r="W29" s="94" t="str">
        <f t="shared" si="21"/>
        <v>↓</v>
      </c>
      <c r="X29" s="89"/>
      <c r="Y29" s="96">
        <v>25.56</v>
      </c>
      <c r="Z29" s="91" t="str">
        <f t="shared" si="22"/>
        <v>↓</v>
      </c>
      <c r="AA29" s="108">
        <v>27.701286764705884</v>
      </c>
      <c r="AB29" s="94" t="str">
        <f t="shared" si="23"/>
        <v>↓</v>
      </c>
      <c r="AC29" s="129"/>
      <c r="AD29" s="95">
        <v>10.98</v>
      </c>
      <c r="AE29" s="91" t="str">
        <f t="shared" si="24"/>
        <v>↑</v>
      </c>
      <c r="AF29" s="96">
        <v>10.589673321234129</v>
      </c>
      <c r="AG29" s="93" t="str">
        <f t="shared" si="25"/>
        <v>↑</v>
      </c>
      <c r="AH29" s="89"/>
      <c r="AI29" s="96">
        <v>121.7</v>
      </c>
      <c r="AJ29" s="91" t="str">
        <f t="shared" si="26"/>
        <v>↓</v>
      </c>
      <c r="AK29" s="108">
        <v>127.40831758034027</v>
      </c>
      <c r="AL29" s="94" t="str">
        <f t="shared" si="27"/>
        <v>↓</v>
      </c>
      <c r="AM29" s="89"/>
      <c r="AN29" s="109">
        <v>10.95</v>
      </c>
      <c r="AO29" s="91" t="str">
        <f t="shared" si="28"/>
        <v>↓</v>
      </c>
      <c r="AP29" s="108">
        <v>11.384478144513826</v>
      </c>
      <c r="AQ29" s="93" t="str">
        <f t="shared" si="29"/>
        <v>↓</v>
      </c>
      <c r="AR29" s="133"/>
      <c r="AS29" s="130"/>
      <c r="AT29" s="130"/>
      <c r="AU29" s="138"/>
      <c r="AV29" s="131"/>
      <c r="AW29" s="44"/>
      <c r="AX29" s="46"/>
      <c r="AY29" s="46"/>
      <c r="AZ29" s="46"/>
      <c r="BA29" s="46"/>
      <c r="BB29" s="46"/>
      <c r="BC29" s="46"/>
    </row>
    <row r="30" spans="1:55" ht="36.75" customHeight="1" thickBot="1" x14ac:dyDescent="0.2">
      <c r="A30" s="28"/>
      <c r="B30" s="146"/>
      <c r="C30" s="63" t="s">
        <v>3</v>
      </c>
      <c r="D30" s="110"/>
      <c r="E30" s="111">
        <v>10.02</v>
      </c>
      <c r="F30" s="112" t="str">
        <f t="shared" si="14"/>
        <v>↓</v>
      </c>
      <c r="G30" s="113">
        <v>10.089622641509434</v>
      </c>
      <c r="H30" s="102" t="str">
        <f t="shared" si="15"/>
        <v>↓</v>
      </c>
      <c r="I30" s="110"/>
      <c r="J30" s="111">
        <v>13.13</v>
      </c>
      <c r="K30" s="112" t="str">
        <f t="shared" si="16"/>
        <v>↓</v>
      </c>
      <c r="L30" s="113">
        <v>13.629664179104477</v>
      </c>
      <c r="M30" s="102" t="str">
        <f t="shared" si="17"/>
        <v>↓</v>
      </c>
      <c r="N30" s="110"/>
      <c r="O30" s="111">
        <v>30.35</v>
      </c>
      <c r="P30" s="112" t="str">
        <f t="shared" si="18"/>
        <v>↓</v>
      </c>
      <c r="Q30" s="113">
        <v>30.638200183654728</v>
      </c>
      <c r="R30" s="114" t="str">
        <f t="shared" si="19"/>
        <v>↓</v>
      </c>
      <c r="S30" s="110"/>
      <c r="T30" s="111">
        <v>29.22</v>
      </c>
      <c r="U30" s="112" t="str">
        <f t="shared" si="20"/>
        <v>↓</v>
      </c>
      <c r="V30" s="113">
        <v>29.882136279926335</v>
      </c>
      <c r="W30" s="114" t="str">
        <f t="shared" si="21"/>
        <v>↓</v>
      </c>
      <c r="X30" s="110"/>
      <c r="Y30" s="111">
        <v>20.38</v>
      </c>
      <c r="Z30" s="112" t="str">
        <f t="shared" si="22"/>
        <v>↓</v>
      </c>
      <c r="AA30" s="113">
        <v>21.58926919518964</v>
      </c>
      <c r="AB30" s="114" t="str">
        <f t="shared" si="23"/>
        <v>↓</v>
      </c>
      <c r="AC30" s="110"/>
      <c r="AD30" s="115">
        <v>11.3</v>
      </c>
      <c r="AE30" s="112" t="str">
        <f t="shared" si="24"/>
        <v>↑</v>
      </c>
      <c r="AF30" s="111">
        <v>10.952835144927537</v>
      </c>
      <c r="AG30" s="102" t="str">
        <f t="shared" si="25"/>
        <v>↑</v>
      </c>
      <c r="AH30" s="110"/>
      <c r="AI30" s="111">
        <v>113.73</v>
      </c>
      <c r="AJ30" s="112" t="str">
        <f t="shared" si="26"/>
        <v>↓</v>
      </c>
      <c r="AK30" s="116">
        <v>119.61567877629064</v>
      </c>
      <c r="AL30" s="114" t="str">
        <f t="shared" si="27"/>
        <v>↓</v>
      </c>
      <c r="AM30" s="110"/>
      <c r="AN30" s="117">
        <v>7.18</v>
      </c>
      <c r="AO30" s="112" t="str">
        <f t="shared" si="28"/>
        <v>↓</v>
      </c>
      <c r="AP30" s="116">
        <v>7.3719457013574656</v>
      </c>
      <c r="AQ30" s="105" t="str">
        <f t="shared" si="29"/>
        <v>↓</v>
      </c>
      <c r="AR30" s="133"/>
      <c r="AS30" s="130"/>
      <c r="AT30" s="130"/>
      <c r="AU30" s="138"/>
      <c r="AV30" s="131"/>
      <c r="AW30" s="44"/>
      <c r="AX30" s="46"/>
      <c r="AY30" s="46"/>
      <c r="AZ30" s="46"/>
      <c r="BA30" s="46"/>
      <c r="BB30" s="46"/>
      <c r="BC30" s="46"/>
    </row>
    <row r="31" spans="1:55" ht="36.75" customHeight="1" x14ac:dyDescent="0.15">
      <c r="A31" s="28"/>
      <c r="B31" s="145">
        <v>3</v>
      </c>
      <c r="C31" s="61" t="s">
        <v>2</v>
      </c>
      <c r="D31" s="89"/>
      <c r="E31" s="96">
        <v>12.33</v>
      </c>
      <c r="F31" s="91" t="str">
        <f t="shared" si="14"/>
        <v>↓</v>
      </c>
      <c r="G31" s="108">
        <v>12.46480231436837</v>
      </c>
      <c r="H31" s="93" t="str">
        <f t="shared" si="15"/>
        <v>↓</v>
      </c>
      <c r="I31" s="89"/>
      <c r="J31" s="96">
        <v>15.37</v>
      </c>
      <c r="K31" s="91" t="str">
        <f t="shared" si="16"/>
        <v>↓</v>
      </c>
      <c r="L31" s="108">
        <v>16.048791821561338</v>
      </c>
      <c r="M31" s="93" t="str">
        <f t="shared" si="17"/>
        <v>↓</v>
      </c>
      <c r="N31" s="89"/>
      <c r="O31" s="96">
        <v>29.79</v>
      </c>
      <c r="P31" s="91" t="str">
        <f t="shared" si="18"/>
        <v>↓</v>
      </c>
      <c r="Q31" s="108">
        <v>29.913998170173834</v>
      </c>
      <c r="R31" s="94" t="str">
        <f t="shared" si="19"/>
        <v>↓</v>
      </c>
      <c r="S31" s="89"/>
      <c r="T31" s="96">
        <v>33.19</v>
      </c>
      <c r="U31" s="91" t="str">
        <f t="shared" si="20"/>
        <v>↓</v>
      </c>
      <c r="V31" s="108">
        <v>34.637931034482762</v>
      </c>
      <c r="W31" s="94" t="str">
        <f t="shared" si="21"/>
        <v>↓</v>
      </c>
      <c r="X31" s="89"/>
      <c r="Y31" s="96">
        <v>31.19</v>
      </c>
      <c r="Z31" s="91" t="str">
        <f t="shared" si="22"/>
        <v>↓</v>
      </c>
      <c r="AA31" s="108">
        <v>35.166207529843895</v>
      </c>
      <c r="AB31" s="94" t="str">
        <f t="shared" si="23"/>
        <v>↓</v>
      </c>
      <c r="AC31" s="89"/>
      <c r="AD31" s="95">
        <v>10.43</v>
      </c>
      <c r="AE31" s="118" t="str">
        <f t="shared" si="24"/>
        <v>↑</v>
      </c>
      <c r="AF31" s="90">
        <v>10.128553230209279</v>
      </c>
      <c r="AG31" s="119" t="str">
        <f t="shared" si="25"/>
        <v>↑</v>
      </c>
      <c r="AH31" s="120"/>
      <c r="AI31" s="90">
        <v>130.59</v>
      </c>
      <c r="AJ31" s="118" t="str">
        <f t="shared" si="26"/>
        <v>↓</v>
      </c>
      <c r="AK31" s="92">
        <v>136.59462055715659</v>
      </c>
      <c r="AL31" s="102" t="str">
        <f t="shared" si="27"/>
        <v>↓</v>
      </c>
      <c r="AM31" s="120"/>
      <c r="AN31" s="97">
        <v>14.08</v>
      </c>
      <c r="AO31" s="118" t="str">
        <f t="shared" si="28"/>
        <v>↓</v>
      </c>
      <c r="AP31" s="92">
        <v>14.983783783783784</v>
      </c>
      <c r="AQ31" s="121" t="str">
        <f t="shared" si="29"/>
        <v>↓</v>
      </c>
      <c r="AR31" s="133"/>
      <c r="AS31" s="130"/>
      <c r="AT31" s="130"/>
      <c r="AU31" s="138"/>
      <c r="AV31" s="131"/>
      <c r="AW31" s="44"/>
      <c r="AX31" s="46"/>
      <c r="AY31" s="46"/>
      <c r="AZ31" s="46"/>
      <c r="BA31" s="46"/>
      <c r="BB31" s="46"/>
      <c r="BC31" s="46"/>
    </row>
    <row r="32" spans="1:55" ht="36.75" customHeight="1" thickBot="1" x14ac:dyDescent="0.2">
      <c r="A32" s="28"/>
      <c r="B32" s="146"/>
      <c r="C32" s="63" t="s">
        <v>3</v>
      </c>
      <c r="D32" s="110"/>
      <c r="E32" s="111">
        <v>11.79</v>
      </c>
      <c r="F32" s="112" t="str">
        <f t="shared" si="14"/>
        <v>↓</v>
      </c>
      <c r="G32" s="113">
        <v>11.756513026052104</v>
      </c>
      <c r="H32" s="105" t="str">
        <f t="shared" si="15"/>
        <v>↓</v>
      </c>
      <c r="I32" s="110"/>
      <c r="J32" s="111">
        <v>15.06</v>
      </c>
      <c r="K32" s="112" t="str">
        <f t="shared" si="16"/>
        <v>↓</v>
      </c>
      <c r="L32" s="113">
        <v>15.70048309178744</v>
      </c>
      <c r="M32" s="105" t="str">
        <f t="shared" si="17"/>
        <v>↓</v>
      </c>
      <c r="N32" s="110"/>
      <c r="O32" s="111">
        <v>32.909999999999997</v>
      </c>
      <c r="P32" s="112" t="str">
        <f t="shared" si="18"/>
        <v>↓</v>
      </c>
      <c r="Q32" s="113">
        <v>33.078154425612055</v>
      </c>
      <c r="R32" s="114" t="str">
        <f t="shared" si="19"/>
        <v>↓</v>
      </c>
      <c r="S32" s="110"/>
      <c r="T32" s="111">
        <v>32.11</v>
      </c>
      <c r="U32" s="112" t="str">
        <f t="shared" si="20"/>
        <v>↓</v>
      </c>
      <c r="V32" s="113">
        <v>33.336158192090394</v>
      </c>
      <c r="W32" s="114" t="str">
        <f t="shared" si="21"/>
        <v>↓</v>
      </c>
      <c r="X32" s="110"/>
      <c r="Y32" s="111">
        <v>24.97</v>
      </c>
      <c r="Z32" s="112" t="str">
        <f t="shared" si="22"/>
        <v>↓</v>
      </c>
      <c r="AA32" s="113">
        <v>27.774809160305342</v>
      </c>
      <c r="AB32" s="114" t="str">
        <f t="shared" si="23"/>
        <v>↓</v>
      </c>
      <c r="AC32" s="110"/>
      <c r="AD32" s="115">
        <v>10.68</v>
      </c>
      <c r="AE32" s="112" t="str">
        <f t="shared" si="24"/>
        <v>↑</v>
      </c>
      <c r="AF32" s="111">
        <v>10.416242990654215</v>
      </c>
      <c r="AG32" s="105" t="str">
        <f t="shared" si="25"/>
        <v>↑</v>
      </c>
      <c r="AH32" s="110"/>
      <c r="AI32" s="111">
        <v>123.55</v>
      </c>
      <c r="AJ32" s="112" t="str">
        <f t="shared" si="26"/>
        <v>↓</v>
      </c>
      <c r="AK32" s="116">
        <v>128.25948103792416</v>
      </c>
      <c r="AL32" s="114" t="str">
        <f t="shared" si="27"/>
        <v>↓</v>
      </c>
      <c r="AM32" s="110"/>
      <c r="AN32" s="117">
        <v>9.15</v>
      </c>
      <c r="AO32" s="112" t="str">
        <f t="shared" si="28"/>
        <v>↓</v>
      </c>
      <c r="AP32" s="116">
        <v>9.328984156570364</v>
      </c>
      <c r="AQ32" s="105" t="str">
        <f t="shared" si="29"/>
        <v>↓</v>
      </c>
      <c r="AR32" s="133"/>
      <c r="AS32" s="130"/>
      <c r="AT32" s="130"/>
      <c r="AU32" s="138"/>
      <c r="AV32" s="131"/>
      <c r="AW32" s="44"/>
      <c r="AX32" s="46"/>
      <c r="AY32" s="46"/>
      <c r="AZ32" s="46"/>
      <c r="BA32" s="46"/>
      <c r="BB32" s="46"/>
      <c r="BC32" s="46"/>
    </row>
    <row r="33" spans="1:55" ht="36.75" customHeight="1" x14ac:dyDescent="0.15">
      <c r="A33" s="28"/>
      <c r="B33" s="145">
        <v>4</v>
      </c>
      <c r="C33" s="61" t="s">
        <v>2</v>
      </c>
      <c r="D33" s="89"/>
      <c r="E33" s="90">
        <v>14.11</v>
      </c>
      <c r="F33" s="91" t="str">
        <f t="shared" ref="F33:F38" si="30">IF(D33&gt;=E33,"↑","↓")</f>
        <v>↓</v>
      </c>
      <c r="G33" s="92">
        <v>14.310506566604127</v>
      </c>
      <c r="H33" s="93" t="str">
        <f t="shared" ref="H33:H38" si="31">IF(D33&gt;=G33,"↑","↓")</f>
        <v>↓</v>
      </c>
      <c r="I33" s="89"/>
      <c r="J33" s="90">
        <v>16.899999999999999</v>
      </c>
      <c r="K33" s="91" t="str">
        <f t="shared" ref="K33:K38" si="32">IF(I33&gt;=J33,"↑","↓")</f>
        <v>↓</v>
      </c>
      <c r="L33" s="92">
        <v>17.964912280701753</v>
      </c>
      <c r="M33" s="93" t="str">
        <f t="shared" ref="M33:M38" si="33">IF(I33&gt;=L33,"↑","↓")</f>
        <v>↓</v>
      </c>
      <c r="N33" s="89"/>
      <c r="O33" s="90">
        <v>31.68</v>
      </c>
      <c r="P33" s="91" t="str">
        <f t="shared" ref="P33:P38" si="34">IF(N33&gt;=O33,"↑","↓")</f>
        <v>↓</v>
      </c>
      <c r="Q33" s="92">
        <v>31.966875559534468</v>
      </c>
      <c r="R33" s="94" t="str">
        <f t="shared" ref="R33:R38" si="35">IF(N33&gt;=Q33,"↑","↓")</f>
        <v>↓</v>
      </c>
      <c r="S33" s="89"/>
      <c r="T33" s="90">
        <v>36.79</v>
      </c>
      <c r="U33" s="91" t="str">
        <f t="shared" ref="U33:U38" si="36">IF(S33&gt;=T33,"↑","↓")</f>
        <v>↓</v>
      </c>
      <c r="V33" s="92">
        <v>38.302346570397113</v>
      </c>
      <c r="W33" s="94" t="str">
        <f t="shared" ref="W33:W38" si="37">IF(S33&gt;=V33,"↑","↓")</f>
        <v>↓</v>
      </c>
      <c r="X33" s="89"/>
      <c r="Y33" s="90">
        <v>36.99</v>
      </c>
      <c r="Z33" s="91" t="str">
        <f t="shared" ref="Z33:Z38" si="38">IF(X33&gt;=Y33,"↑","↓")</f>
        <v>↓</v>
      </c>
      <c r="AA33" s="92">
        <v>42.788181818181819</v>
      </c>
      <c r="AB33" s="94" t="str">
        <f t="shared" ref="AB33:AB38" si="39">IF(X33&gt;=AA33,"↑","↓")</f>
        <v>↓</v>
      </c>
      <c r="AC33" s="89"/>
      <c r="AD33" s="95">
        <v>10</v>
      </c>
      <c r="AE33" s="91" t="str">
        <f t="shared" ref="AE33:AE38" si="40">IF(AC33&gt;=AD33,"↓","↑")</f>
        <v>↑</v>
      </c>
      <c r="AF33" s="96">
        <v>9.6964484304932768</v>
      </c>
      <c r="AG33" s="93" t="str">
        <f t="shared" ref="AG33:AG38" si="41">IF(AC33&gt;=AF33,"↓","↑")</f>
        <v>↑</v>
      </c>
      <c r="AH33" s="89"/>
      <c r="AI33" s="90">
        <v>138.05000000000001</v>
      </c>
      <c r="AJ33" s="91" t="str">
        <f t="shared" si="26"/>
        <v>↓</v>
      </c>
      <c r="AK33" s="92">
        <v>145.24647224835371</v>
      </c>
      <c r="AL33" s="94" t="str">
        <f t="shared" si="27"/>
        <v>↓</v>
      </c>
      <c r="AM33" s="89"/>
      <c r="AN33" s="97">
        <v>17.39</v>
      </c>
      <c r="AO33" s="91" t="str">
        <f t="shared" si="28"/>
        <v>↓</v>
      </c>
      <c r="AP33" s="92">
        <v>18.165039929015084</v>
      </c>
      <c r="AQ33" s="93" t="str">
        <f t="shared" si="29"/>
        <v>↓</v>
      </c>
      <c r="AR33" s="133"/>
      <c r="AS33" s="130"/>
      <c r="AT33" s="130"/>
      <c r="AU33" s="138"/>
      <c r="AV33" s="131"/>
      <c r="AW33" s="44"/>
      <c r="AX33" s="46"/>
      <c r="AY33" s="46"/>
      <c r="AZ33" s="46"/>
      <c r="BA33" s="46"/>
      <c r="BB33" s="46"/>
      <c r="BC33" s="46"/>
    </row>
    <row r="34" spans="1:55" ht="36.75" customHeight="1" thickBot="1" x14ac:dyDescent="0.2">
      <c r="A34" s="28"/>
      <c r="B34" s="146"/>
      <c r="C34" s="62" t="s">
        <v>3</v>
      </c>
      <c r="D34" s="98"/>
      <c r="E34" s="99">
        <v>13.76</v>
      </c>
      <c r="F34" s="100" t="str">
        <f t="shared" si="30"/>
        <v>↓</v>
      </c>
      <c r="G34" s="101">
        <v>13.884398496240602</v>
      </c>
      <c r="H34" s="102" t="str">
        <f t="shared" si="31"/>
        <v>↓</v>
      </c>
      <c r="I34" s="98"/>
      <c r="J34" s="99">
        <v>16.5</v>
      </c>
      <c r="K34" s="100" t="str">
        <f t="shared" si="32"/>
        <v>↓</v>
      </c>
      <c r="L34" s="101">
        <v>17.270370370370369</v>
      </c>
      <c r="M34" s="102" t="str">
        <f t="shared" si="33"/>
        <v>↓</v>
      </c>
      <c r="N34" s="98"/>
      <c r="O34" s="99">
        <v>35.340000000000003</v>
      </c>
      <c r="P34" s="100" t="str">
        <f t="shared" si="34"/>
        <v>↓</v>
      </c>
      <c r="Q34" s="101">
        <v>35.677996422182467</v>
      </c>
      <c r="R34" s="103" t="str">
        <f t="shared" si="35"/>
        <v>↓</v>
      </c>
      <c r="S34" s="98"/>
      <c r="T34" s="99">
        <v>35.67</v>
      </c>
      <c r="U34" s="100" t="str">
        <f t="shared" si="36"/>
        <v>↓</v>
      </c>
      <c r="V34" s="101">
        <v>36.893980233602875</v>
      </c>
      <c r="W34" s="103" t="str">
        <f t="shared" si="37"/>
        <v>↓</v>
      </c>
      <c r="X34" s="98"/>
      <c r="Y34" s="99">
        <v>29.37</v>
      </c>
      <c r="Z34" s="100" t="str">
        <f t="shared" si="38"/>
        <v>↓</v>
      </c>
      <c r="AA34" s="101">
        <v>33.980036297640652</v>
      </c>
      <c r="AB34" s="103" t="str">
        <f t="shared" si="39"/>
        <v>↓</v>
      </c>
      <c r="AC34" s="98"/>
      <c r="AD34" s="104">
        <v>10.199999999999999</v>
      </c>
      <c r="AE34" s="100" t="str">
        <f t="shared" si="40"/>
        <v>↑</v>
      </c>
      <c r="AF34" s="99">
        <v>9.9993750000000006</v>
      </c>
      <c r="AG34" s="105" t="str">
        <f t="shared" si="41"/>
        <v>↑</v>
      </c>
      <c r="AH34" s="98"/>
      <c r="AI34" s="99">
        <v>131.91</v>
      </c>
      <c r="AJ34" s="100" t="str">
        <f t="shared" si="26"/>
        <v>↓</v>
      </c>
      <c r="AK34" s="101">
        <v>137.98309859154929</v>
      </c>
      <c r="AL34" s="103" t="str">
        <f t="shared" si="27"/>
        <v>↓</v>
      </c>
      <c r="AM34" s="98"/>
      <c r="AN34" s="106">
        <v>11.11</v>
      </c>
      <c r="AO34" s="100" t="str">
        <f t="shared" si="28"/>
        <v>↓</v>
      </c>
      <c r="AP34" s="101">
        <v>11.533333333333333</v>
      </c>
      <c r="AQ34" s="107" t="str">
        <f t="shared" si="29"/>
        <v>↓</v>
      </c>
      <c r="AR34" s="133"/>
      <c r="AS34" s="130"/>
      <c r="AT34" s="130"/>
      <c r="AU34" s="138"/>
      <c r="AV34" s="131"/>
      <c r="AW34" s="44"/>
      <c r="AX34" s="46"/>
      <c r="AY34" s="46"/>
      <c r="AZ34" s="46"/>
      <c r="BA34" s="46"/>
      <c r="BB34" s="46"/>
      <c r="BC34" s="46"/>
    </row>
    <row r="35" spans="1:55" ht="36.75" customHeight="1" x14ac:dyDescent="0.15">
      <c r="A35" s="28"/>
      <c r="B35" s="145">
        <v>5</v>
      </c>
      <c r="C35" s="61" t="s">
        <v>2</v>
      </c>
      <c r="D35" s="89"/>
      <c r="E35" s="96">
        <v>16.2</v>
      </c>
      <c r="F35" s="91" t="str">
        <f t="shared" si="30"/>
        <v>↓</v>
      </c>
      <c r="G35" s="108">
        <v>16.726406101048617</v>
      </c>
      <c r="H35" s="93" t="str">
        <f t="shared" si="31"/>
        <v>↓</v>
      </c>
      <c r="I35" s="89"/>
      <c r="J35" s="96">
        <v>18.52</v>
      </c>
      <c r="K35" s="91" t="str">
        <f t="shared" si="32"/>
        <v>↓</v>
      </c>
      <c r="L35" s="108">
        <v>20.01205151793928</v>
      </c>
      <c r="M35" s="93" t="str">
        <f t="shared" si="33"/>
        <v>↓</v>
      </c>
      <c r="N35" s="89"/>
      <c r="O35" s="96">
        <v>33.78</v>
      </c>
      <c r="P35" s="91" t="str">
        <f t="shared" si="34"/>
        <v>↓</v>
      </c>
      <c r="Q35" s="108">
        <v>34.346846846846844</v>
      </c>
      <c r="R35" s="94" t="str">
        <f t="shared" si="35"/>
        <v>↓</v>
      </c>
      <c r="S35" s="89"/>
      <c r="T35" s="96">
        <v>40.661999999999999</v>
      </c>
      <c r="U35" s="91" t="str">
        <f t="shared" si="36"/>
        <v>↓</v>
      </c>
      <c r="V35" s="108">
        <v>42.725204731574159</v>
      </c>
      <c r="W35" s="94" t="str">
        <f t="shared" si="37"/>
        <v>↓</v>
      </c>
      <c r="X35" s="89"/>
      <c r="Y35" s="96">
        <v>43.03</v>
      </c>
      <c r="Z35" s="91" t="str">
        <f t="shared" si="38"/>
        <v>↓</v>
      </c>
      <c r="AA35" s="108">
        <v>51.194594594594598</v>
      </c>
      <c r="AB35" s="94" t="str">
        <f t="shared" si="39"/>
        <v>↓</v>
      </c>
      <c r="AC35" s="129"/>
      <c r="AD35" s="95">
        <v>9.65</v>
      </c>
      <c r="AE35" s="91" t="str">
        <f t="shared" si="40"/>
        <v>↑</v>
      </c>
      <c r="AF35" s="96">
        <v>9.2957664884135482</v>
      </c>
      <c r="AG35" s="93" t="str">
        <f t="shared" si="41"/>
        <v>↑</v>
      </c>
      <c r="AH35" s="89"/>
      <c r="AI35" s="96">
        <v>147.22999999999999</v>
      </c>
      <c r="AJ35" s="91" t="str">
        <f t="shared" si="26"/>
        <v>↓</v>
      </c>
      <c r="AK35" s="108">
        <v>156.03507109004738</v>
      </c>
      <c r="AL35" s="94" t="str">
        <f t="shared" si="27"/>
        <v>↓</v>
      </c>
      <c r="AM35" s="89"/>
      <c r="AN35" s="109">
        <v>20.53</v>
      </c>
      <c r="AO35" s="91" t="str">
        <f t="shared" si="28"/>
        <v>↓</v>
      </c>
      <c r="AP35" s="108">
        <v>21.884238646482636</v>
      </c>
      <c r="AQ35" s="93" t="str">
        <f t="shared" si="29"/>
        <v>↓</v>
      </c>
      <c r="AR35" s="133"/>
      <c r="AS35" s="130"/>
      <c r="AT35" s="130"/>
      <c r="AU35" s="138"/>
      <c r="AV35" s="131"/>
      <c r="AW35" s="44"/>
      <c r="AX35" s="46"/>
      <c r="AY35" s="46"/>
      <c r="AZ35" s="46"/>
      <c r="BA35" s="46"/>
      <c r="BB35" s="46"/>
      <c r="BC35" s="46"/>
    </row>
    <row r="36" spans="1:55" ht="36.75" customHeight="1" thickBot="1" x14ac:dyDescent="0.2">
      <c r="A36" s="28"/>
      <c r="B36" s="146"/>
      <c r="C36" s="63" t="s">
        <v>3</v>
      </c>
      <c r="D36" s="110"/>
      <c r="E36" s="111">
        <v>16.3</v>
      </c>
      <c r="F36" s="112" t="str">
        <f t="shared" si="30"/>
        <v>↓</v>
      </c>
      <c r="G36" s="113">
        <v>16.448108632395734</v>
      </c>
      <c r="H36" s="102" t="str">
        <f t="shared" si="31"/>
        <v>↓</v>
      </c>
      <c r="I36" s="110"/>
      <c r="J36" s="111">
        <v>18.03</v>
      </c>
      <c r="K36" s="112" t="str">
        <f t="shared" si="32"/>
        <v>↓</v>
      </c>
      <c r="L36" s="113">
        <v>18.499259259259262</v>
      </c>
      <c r="M36" s="102" t="str">
        <f t="shared" si="33"/>
        <v>↓</v>
      </c>
      <c r="N36" s="110"/>
      <c r="O36" s="111">
        <v>38.06</v>
      </c>
      <c r="P36" s="112" t="str">
        <f t="shared" si="34"/>
        <v>↓</v>
      </c>
      <c r="Q36" s="113">
        <v>37.811818181818182</v>
      </c>
      <c r="R36" s="114" t="str">
        <f t="shared" si="35"/>
        <v>↓</v>
      </c>
      <c r="S36" s="110"/>
      <c r="T36" s="111">
        <v>39.07</v>
      </c>
      <c r="U36" s="112" t="str">
        <f t="shared" si="36"/>
        <v>↓</v>
      </c>
      <c r="V36" s="113">
        <v>39.933454215775157</v>
      </c>
      <c r="W36" s="114" t="str">
        <f t="shared" si="37"/>
        <v>↓</v>
      </c>
      <c r="X36" s="110"/>
      <c r="Y36" s="111">
        <v>35.65</v>
      </c>
      <c r="Z36" s="112" t="str">
        <f t="shared" si="38"/>
        <v>↓</v>
      </c>
      <c r="AA36" s="113">
        <v>40.443315018315019</v>
      </c>
      <c r="AB36" s="114" t="str">
        <f t="shared" si="39"/>
        <v>↓</v>
      </c>
      <c r="AC36" s="110"/>
      <c r="AD36" s="115">
        <v>9.8000000000000007</v>
      </c>
      <c r="AE36" s="112" t="str">
        <f t="shared" si="40"/>
        <v>↑</v>
      </c>
      <c r="AF36" s="111">
        <v>9.572177858439197</v>
      </c>
      <c r="AG36" s="102" t="str">
        <f t="shared" si="41"/>
        <v>↑</v>
      </c>
      <c r="AH36" s="110"/>
      <c r="AI36" s="111">
        <v>141.58000000000001</v>
      </c>
      <c r="AJ36" s="112" t="str">
        <f t="shared" si="26"/>
        <v>↓</v>
      </c>
      <c r="AK36" s="116">
        <v>148.68089233753636</v>
      </c>
      <c r="AL36" s="114" t="str">
        <f t="shared" si="27"/>
        <v>↓</v>
      </c>
      <c r="AM36" s="110"/>
      <c r="AN36" s="117">
        <v>13.02</v>
      </c>
      <c r="AO36" s="112" t="str">
        <f t="shared" si="28"/>
        <v>↓</v>
      </c>
      <c r="AP36" s="116">
        <v>13.417965169569202</v>
      </c>
      <c r="AQ36" s="105" t="str">
        <f t="shared" si="29"/>
        <v>↓</v>
      </c>
      <c r="AR36" s="133"/>
      <c r="AS36" s="130"/>
      <c r="AT36" s="130"/>
      <c r="AU36" s="138"/>
      <c r="AV36" s="131"/>
      <c r="AW36" s="44"/>
      <c r="AX36" s="46"/>
      <c r="AY36" s="46"/>
      <c r="AZ36" s="46"/>
      <c r="BA36" s="46"/>
      <c r="BB36" s="46"/>
      <c r="BC36" s="46"/>
    </row>
    <row r="37" spans="1:55" ht="36.75" customHeight="1" x14ac:dyDescent="0.15">
      <c r="A37" s="28"/>
      <c r="B37" s="145">
        <v>6</v>
      </c>
      <c r="C37" s="61" t="s">
        <v>2</v>
      </c>
      <c r="D37" s="89"/>
      <c r="E37" s="96">
        <v>19.53</v>
      </c>
      <c r="F37" s="91" t="str">
        <f t="shared" si="30"/>
        <v>↓</v>
      </c>
      <c r="G37" s="108">
        <v>19.483317445185893</v>
      </c>
      <c r="H37" s="93" t="str">
        <f t="shared" si="31"/>
        <v>↓</v>
      </c>
      <c r="I37" s="89"/>
      <c r="J37" s="96">
        <v>20.56</v>
      </c>
      <c r="K37" s="91" t="str">
        <f t="shared" si="32"/>
        <v>↓</v>
      </c>
      <c r="L37" s="108">
        <v>21.634349030470915</v>
      </c>
      <c r="M37" s="93" t="str">
        <f t="shared" si="33"/>
        <v>↓</v>
      </c>
      <c r="N37" s="89"/>
      <c r="O37" s="96">
        <v>35.79</v>
      </c>
      <c r="P37" s="91" t="str">
        <f t="shared" si="34"/>
        <v>↓</v>
      </c>
      <c r="Q37" s="108">
        <v>36.61449016100179</v>
      </c>
      <c r="R37" s="94" t="str">
        <f t="shared" si="35"/>
        <v>↓</v>
      </c>
      <c r="S37" s="89"/>
      <c r="T37" s="96">
        <v>43.98</v>
      </c>
      <c r="U37" s="91" t="str">
        <f t="shared" si="36"/>
        <v>↓</v>
      </c>
      <c r="V37" s="108">
        <v>45.507762557077626</v>
      </c>
      <c r="W37" s="94" t="str">
        <f t="shared" si="37"/>
        <v>↓</v>
      </c>
      <c r="X37" s="89"/>
      <c r="Y37" s="96">
        <v>50.72</v>
      </c>
      <c r="Z37" s="91" t="str">
        <f t="shared" si="38"/>
        <v>↓</v>
      </c>
      <c r="AA37" s="108">
        <v>57.460431654676256</v>
      </c>
      <c r="AB37" s="94" t="str">
        <f t="shared" si="39"/>
        <v>↓</v>
      </c>
      <c r="AC37" s="89"/>
      <c r="AD37" s="95">
        <v>9.2100000000000009</v>
      </c>
      <c r="AE37" s="118" t="str">
        <f t="shared" si="40"/>
        <v>↑</v>
      </c>
      <c r="AF37" s="90">
        <v>8.9413672922251966</v>
      </c>
      <c r="AG37" s="119" t="str">
        <f t="shared" si="41"/>
        <v>↑</v>
      </c>
      <c r="AH37" s="120"/>
      <c r="AI37" s="90">
        <v>159.16</v>
      </c>
      <c r="AJ37" s="118" t="str">
        <f t="shared" si="26"/>
        <v>↓</v>
      </c>
      <c r="AK37" s="92">
        <v>166.13935969868174</v>
      </c>
      <c r="AL37" s="102" t="str">
        <f t="shared" si="27"/>
        <v>↓</v>
      </c>
      <c r="AM37" s="120"/>
      <c r="AN37" s="97">
        <v>24.34</v>
      </c>
      <c r="AO37" s="118" t="str">
        <f t="shared" si="28"/>
        <v>↓</v>
      </c>
      <c r="AP37" s="92">
        <v>25.390917186108638</v>
      </c>
      <c r="AQ37" s="121" t="str">
        <f t="shared" si="29"/>
        <v>↓</v>
      </c>
      <c r="AR37" s="133"/>
      <c r="AS37" s="130"/>
      <c r="AT37" s="130"/>
      <c r="AU37" s="138"/>
      <c r="AV37" s="131"/>
      <c r="AW37" s="44"/>
      <c r="AX37" s="46"/>
      <c r="AY37" s="46"/>
      <c r="AZ37" s="46"/>
      <c r="BA37" s="46"/>
      <c r="BB37" s="46"/>
      <c r="BC37" s="46"/>
    </row>
    <row r="38" spans="1:55" ht="36.75" customHeight="1" thickBot="1" x14ac:dyDescent="0.2">
      <c r="A38" s="28"/>
      <c r="B38" s="146"/>
      <c r="C38" s="63" t="s">
        <v>3</v>
      </c>
      <c r="D38" s="110"/>
      <c r="E38" s="111">
        <v>19.09</v>
      </c>
      <c r="F38" s="112" t="str">
        <f t="shared" si="30"/>
        <v>↓</v>
      </c>
      <c r="G38" s="113">
        <v>18.656220322886991</v>
      </c>
      <c r="H38" s="105" t="str">
        <f t="shared" si="31"/>
        <v>↓</v>
      </c>
      <c r="I38" s="110"/>
      <c r="J38" s="111">
        <v>18.7</v>
      </c>
      <c r="K38" s="112" t="str">
        <f t="shared" si="32"/>
        <v>↓</v>
      </c>
      <c r="L38" s="113">
        <v>19.478016838166511</v>
      </c>
      <c r="M38" s="105" t="str">
        <f t="shared" si="33"/>
        <v>↓</v>
      </c>
      <c r="N38" s="110"/>
      <c r="O38" s="111">
        <v>40.340000000000003</v>
      </c>
      <c r="P38" s="112" t="str">
        <f t="shared" si="34"/>
        <v>↓</v>
      </c>
      <c r="Q38" s="113">
        <v>41.138964577656672</v>
      </c>
      <c r="R38" s="114" t="str">
        <f t="shared" si="35"/>
        <v>↓</v>
      </c>
      <c r="S38" s="110"/>
      <c r="T38" s="111">
        <v>41.35</v>
      </c>
      <c r="U38" s="112" t="str">
        <f t="shared" si="36"/>
        <v>↓</v>
      </c>
      <c r="V38" s="113">
        <v>42.145058930190388</v>
      </c>
      <c r="W38" s="114" t="str">
        <f t="shared" si="37"/>
        <v>↓</v>
      </c>
      <c r="X38" s="110"/>
      <c r="Y38" s="111">
        <v>39.1</v>
      </c>
      <c r="Z38" s="112" t="str">
        <f t="shared" si="38"/>
        <v>↓</v>
      </c>
      <c r="AA38" s="113">
        <v>45.079524680073128</v>
      </c>
      <c r="AB38" s="114" t="str">
        <f t="shared" si="39"/>
        <v>↓</v>
      </c>
      <c r="AC38" s="110"/>
      <c r="AD38" s="115">
        <v>9.49</v>
      </c>
      <c r="AE38" s="112" t="str">
        <f t="shared" si="40"/>
        <v>↑</v>
      </c>
      <c r="AF38" s="111">
        <v>9.2573603603603605</v>
      </c>
      <c r="AG38" s="105" t="str">
        <f t="shared" si="41"/>
        <v>↑</v>
      </c>
      <c r="AH38" s="110"/>
      <c r="AI38" s="111">
        <v>148.36000000000001</v>
      </c>
      <c r="AJ38" s="112" t="str">
        <f t="shared" si="26"/>
        <v>↓</v>
      </c>
      <c r="AK38" s="116">
        <v>154.70667957405615</v>
      </c>
      <c r="AL38" s="114" t="str">
        <f t="shared" si="27"/>
        <v>↓</v>
      </c>
      <c r="AM38" s="110"/>
      <c r="AN38" s="117">
        <v>14.68</v>
      </c>
      <c r="AO38" s="112" t="str">
        <f t="shared" si="28"/>
        <v>↓</v>
      </c>
      <c r="AP38" s="116">
        <v>15.220073664825046</v>
      </c>
      <c r="AQ38" s="105" t="str">
        <f t="shared" si="29"/>
        <v>↓</v>
      </c>
      <c r="AR38" s="133"/>
      <c r="AS38" s="130"/>
      <c r="AT38" s="130"/>
      <c r="AU38" s="138"/>
      <c r="AV38" s="131"/>
      <c r="AW38" s="44"/>
      <c r="AX38" s="46"/>
      <c r="AY38" s="46"/>
      <c r="AZ38" s="46"/>
      <c r="BA38" s="46"/>
      <c r="BB38" s="46"/>
      <c r="BC38" s="46"/>
    </row>
    <row r="39" spans="1:55" ht="66" customHeight="1" x14ac:dyDescent="0.15">
      <c r="A39" s="29"/>
      <c r="B39" s="54"/>
      <c r="C39" s="5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53"/>
      <c r="Y39" s="176"/>
      <c r="Z39" s="176"/>
      <c r="AA39" s="176"/>
      <c r="AB39" s="176"/>
      <c r="AC39" s="176"/>
      <c r="AD39" s="29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44"/>
      <c r="AT39" s="44"/>
      <c r="AU39" s="44"/>
      <c r="AV39" s="44"/>
      <c r="AW39" s="44"/>
      <c r="AX39" s="46"/>
      <c r="AY39" s="46"/>
      <c r="AZ39" s="46"/>
      <c r="BA39" s="46"/>
      <c r="BB39" s="46"/>
      <c r="BC39" s="46"/>
    </row>
    <row r="40" spans="1:55" ht="45.75" customHeight="1" x14ac:dyDescent="0.15">
      <c r="A40" s="29"/>
      <c r="B40" s="77" t="s">
        <v>36</v>
      </c>
      <c r="C40" s="56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53"/>
      <c r="Y40" s="68"/>
      <c r="Z40" s="68"/>
      <c r="AA40" s="68"/>
      <c r="AB40" s="68"/>
      <c r="AC40" s="68"/>
      <c r="AD40" s="29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44"/>
      <c r="AT40" s="44"/>
      <c r="AU40" s="44"/>
      <c r="AV40" s="44"/>
      <c r="AW40" s="44"/>
      <c r="AX40" s="46"/>
      <c r="AY40" s="46"/>
      <c r="AZ40" s="46"/>
      <c r="BA40" s="46"/>
      <c r="BB40" s="46"/>
      <c r="BC40" s="46"/>
    </row>
    <row r="41" spans="1:55" ht="24.75" customHeight="1" thickBot="1" x14ac:dyDescent="0.25">
      <c r="A41" s="29"/>
      <c r="B41" s="55"/>
      <c r="C41" s="56"/>
      <c r="D41" s="33"/>
      <c r="E41" s="57"/>
      <c r="F41" s="33"/>
      <c r="G41" s="57"/>
      <c r="H41" s="36"/>
      <c r="I41" s="33"/>
      <c r="J41" s="34"/>
      <c r="K41" s="33"/>
      <c r="L41" s="35"/>
      <c r="M41" s="36"/>
      <c r="N41" s="33"/>
      <c r="O41" s="58"/>
      <c r="P41" s="33"/>
      <c r="Q41" s="35"/>
      <c r="R41" s="36"/>
      <c r="S41" s="33"/>
      <c r="T41" s="37"/>
      <c r="U41" s="33"/>
      <c r="V41" s="35"/>
      <c r="W41" s="36"/>
      <c r="X41" s="29"/>
      <c r="Y41" s="29"/>
      <c r="Z41" s="29"/>
      <c r="AA41" s="29"/>
      <c r="AB41" s="29"/>
      <c r="AC41" s="29"/>
      <c r="AD41" s="29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135"/>
      <c r="AT41" s="135"/>
      <c r="AU41" s="135"/>
      <c r="AV41" s="135"/>
      <c r="AW41" s="44"/>
      <c r="AX41" s="44"/>
      <c r="AY41" s="44"/>
      <c r="AZ41" s="44"/>
      <c r="BA41" s="44"/>
      <c r="BB41" s="44"/>
      <c r="BC41" s="44"/>
    </row>
    <row r="42" spans="1:55" ht="30" customHeight="1" thickBot="1" x14ac:dyDescent="0.2">
      <c r="A42" s="29"/>
      <c r="B42" s="164" t="s">
        <v>0</v>
      </c>
      <c r="C42" s="166" t="s">
        <v>1</v>
      </c>
      <c r="D42" s="168" t="s">
        <v>27</v>
      </c>
      <c r="E42" s="169"/>
      <c r="F42" s="169"/>
      <c r="G42" s="169"/>
      <c r="H42" s="169"/>
      <c r="I42" s="169"/>
      <c r="J42" s="169"/>
      <c r="K42" s="169"/>
      <c r="L42" s="169"/>
      <c r="M42" s="170"/>
      <c r="N42" s="28"/>
      <c r="O42" s="28"/>
      <c r="P42" s="28"/>
      <c r="Q42" s="78" t="s">
        <v>45</v>
      </c>
      <c r="R42" s="36"/>
      <c r="S42" s="33"/>
      <c r="T42" s="37"/>
      <c r="U42" s="33"/>
      <c r="V42" s="35"/>
      <c r="W42" s="36"/>
      <c r="X42" s="29"/>
      <c r="Y42" s="29"/>
      <c r="Z42" s="29"/>
      <c r="AA42" s="29"/>
      <c r="AB42" s="29"/>
      <c r="AC42" s="29"/>
      <c r="AD42" s="29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</row>
    <row r="43" spans="1:55" ht="30" customHeight="1" thickBot="1" x14ac:dyDescent="0.35">
      <c r="A43" s="29"/>
      <c r="B43" s="165"/>
      <c r="C43" s="167"/>
      <c r="D43" s="171" t="s">
        <v>9</v>
      </c>
      <c r="E43" s="172"/>
      <c r="F43" s="173" t="s">
        <v>10</v>
      </c>
      <c r="G43" s="172"/>
      <c r="H43" s="173" t="s">
        <v>11</v>
      </c>
      <c r="I43" s="172"/>
      <c r="J43" s="173" t="s">
        <v>12</v>
      </c>
      <c r="K43" s="172"/>
      <c r="L43" s="173" t="s">
        <v>13</v>
      </c>
      <c r="M43" s="174"/>
      <c r="N43" s="28"/>
      <c r="O43" s="28"/>
      <c r="P43" s="28"/>
      <c r="Q43" s="35"/>
      <c r="R43" s="78" t="s">
        <v>46</v>
      </c>
      <c r="S43" s="33"/>
      <c r="T43" s="37"/>
      <c r="U43" s="33"/>
      <c r="V43" s="140"/>
      <c r="W43" s="36"/>
      <c r="X43" s="29"/>
      <c r="Y43" s="29"/>
      <c r="Z43" s="29"/>
      <c r="AA43" s="29"/>
      <c r="AB43" s="29"/>
      <c r="AC43" s="29"/>
      <c r="AD43" s="29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</row>
    <row r="44" spans="1:55" ht="37.5" customHeight="1" thickBot="1" x14ac:dyDescent="0.2">
      <c r="A44" s="29"/>
      <c r="B44" s="145">
        <v>1</v>
      </c>
      <c r="C44" s="61" t="s">
        <v>2</v>
      </c>
      <c r="D44" s="147"/>
      <c r="E44" s="148"/>
      <c r="F44" s="149"/>
      <c r="G44" s="148"/>
      <c r="H44" s="149"/>
      <c r="I44" s="148"/>
      <c r="J44" s="149"/>
      <c r="K44" s="148"/>
      <c r="L44" s="149"/>
      <c r="M44" s="150"/>
      <c r="N44" s="28"/>
      <c r="O44" s="58"/>
      <c r="P44" s="33"/>
      <c r="Q44" s="35"/>
      <c r="R44" s="36"/>
      <c r="S44" s="33"/>
      <c r="T44" s="37"/>
      <c r="U44" s="33"/>
      <c r="V44" s="35"/>
      <c r="W44" s="36"/>
      <c r="X44" s="29"/>
      <c r="Y44" s="29"/>
      <c r="Z44" s="29"/>
      <c r="AA44" s="29"/>
      <c r="AB44" s="29"/>
      <c r="AC44" s="29"/>
      <c r="AD44" s="29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</row>
    <row r="45" spans="1:55" ht="37.5" customHeight="1" thickBot="1" x14ac:dyDescent="0.2">
      <c r="A45" s="29"/>
      <c r="B45" s="146"/>
      <c r="C45" s="62" t="s">
        <v>3</v>
      </c>
      <c r="D45" s="151"/>
      <c r="E45" s="142"/>
      <c r="F45" s="141"/>
      <c r="G45" s="142"/>
      <c r="H45" s="141"/>
      <c r="I45" s="142"/>
      <c r="J45" s="141"/>
      <c r="K45" s="142"/>
      <c r="L45" s="141"/>
      <c r="M45" s="143"/>
      <c r="N45" s="28"/>
      <c r="O45" s="58"/>
      <c r="P45" s="33"/>
      <c r="Q45" s="35"/>
      <c r="R45" s="36"/>
      <c r="S45" s="33"/>
      <c r="T45" s="37"/>
      <c r="U45" s="33"/>
      <c r="V45" s="35"/>
      <c r="W45" s="36"/>
      <c r="X45" s="29"/>
      <c r="Y45" s="29"/>
      <c r="Z45" s="29"/>
      <c r="AA45" s="29"/>
      <c r="AB45" s="29"/>
      <c r="AC45" s="29"/>
      <c r="AD45" s="29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</row>
    <row r="46" spans="1:55" ht="37.5" customHeight="1" thickBot="1" x14ac:dyDescent="0.2">
      <c r="A46" s="29"/>
      <c r="B46" s="145">
        <v>2</v>
      </c>
      <c r="C46" s="61" t="s">
        <v>2</v>
      </c>
      <c r="D46" s="147"/>
      <c r="E46" s="148"/>
      <c r="F46" s="149"/>
      <c r="G46" s="148"/>
      <c r="H46" s="149"/>
      <c r="I46" s="148"/>
      <c r="J46" s="149"/>
      <c r="K46" s="148"/>
      <c r="L46" s="149"/>
      <c r="M46" s="150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</row>
    <row r="47" spans="1:55" ht="37.5" customHeight="1" thickBot="1" x14ac:dyDescent="0.2">
      <c r="A47" s="29"/>
      <c r="B47" s="146"/>
      <c r="C47" s="63" t="s">
        <v>3</v>
      </c>
      <c r="D47" s="151"/>
      <c r="E47" s="142"/>
      <c r="F47" s="141"/>
      <c r="G47" s="142"/>
      <c r="H47" s="141"/>
      <c r="I47" s="142"/>
      <c r="J47" s="141"/>
      <c r="K47" s="142"/>
      <c r="L47" s="141"/>
      <c r="M47" s="143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31"/>
      <c r="Y47" s="29"/>
      <c r="Z47" s="29"/>
      <c r="AA47" s="29"/>
      <c r="AB47" s="29"/>
      <c r="AC47" s="29"/>
      <c r="AD47" s="29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</row>
    <row r="48" spans="1:55" ht="37.5" customHeight="1" thickBot="1" x14ac:dyDescent="0.2">
      <c r="A48" s="29"/>
      <c r="B48" s="145">
        <v>3</v>
      </c>
      <c r="C48" s="61" t="s">
        <v>2</v>
      </c>
      <c r="D48" s="147"/>
      <c r="E48" s="148"/>
      <c r="F48" s="149"/>
      <c r="G48" s="148"/>
      <c r="H48" s="149"/>
      <c r="I48" s="148"/>
      <c r="J48" s="149"/>
      <c r="K48" s="148"/>
      <c r="L48" s="149"/>
      <c r="M48" s="150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36"/>
      <c r="AD48" s="36"/>
      <c r="AE48" s="28"/>
      <c r="AF48" s="37"/>
      <c r="AG48" s="37"/>
      <c r="AH48" s="37"/>
      <c r="AI48" s="37"/>
      <c r="AJ48" s="37"/>
      <c r="AK48" s="37"/>
      <c r="AL48" s="37"/>
      <c r="AM48" s="144"/>
      <c r="AN48" s="144"/>
      <c r="AO48" s="144"/>
      <c r="AP48" s="144"/>
      <c r="AQ48" s="144"/>
      <c r="AR48" s="28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</row>
    <row r="49" spans="1:55" ht="37.5" customHeight="1" thickBot="1" x14ac:dyDescent="0.2">
      <c r="A49" s="29"/>
      <c r="B49" s="146"/>
      <c r="C49" s="63" t="s">
        <v>3</v>
      </c>
      <c r="D49" s="151"/>
      <c r="E49" s="142"/>
      <c r="F49" s="141"/>
      <c r="G49" s="142"/>
      <c r="H49" s="141"/>
      <c r="I49" s="142"/>
      <c r="J49" s="141"/>
      <c r="K49" s="142"/>
      <c r="L49" s="141"/>
      <c r="M49" s="143"/>
      <c r="N49" s="28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6"/>
      <c r="AD49" s="32"/>
      <c r="AE49" s="28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28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</row>
    <row r="50" spans="1:55" ht="37.5" customHeight="1" thickBot="1" x14ac:dyDescent="0.25">
      <c r="A50" s="29"/>
      <c r="B50" s="145">
        <v>4</v>
      </c>
      <c r="C50" s="61" t="s">
        <v>2</v>
      </c>
      <c r="D50" s="147"/>
      <c r="E50" s="148"/>
      <c r="F50" s="149"/>
      <c r="G50" s="148"/>
      <c r="H50" s="149"/>
      <c r="I50" s="148"/>
      <c r="J50" s="149"/>
      <c r="K50" s="148"/>
      <c r="L50" s="149"/>
      <c r="M50" s="150"/>
      <c r="N50" s="28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36"/>
      <c r="AD50" s="33"/>
      <c r="AE50" s="28"/>
      <c r="AF50" s="36"/>
      <c r="AG50" s="36"/>
      <c r="AH50" s="33"/>
      <c r="AI50" s="34"/>
      <c r="AJ50" s="33"/>
      <c r="AK50" s="35"/>
      <c r="AL50" s="36"/>
      <c r="AM50" s="33"/>
      <c r="AN50" s="34"/>
      <c r="AO50" s="33"/>
      <c r="AP50" s="35"/>
      <c r="AQ50" s="36"/>
      <c r="AR50" s="28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</row>
    <row r="51" spans="1:55" ht="37.5" customHeight="1" thickBot="1" x14ac:dyDescent="0.25">
      <c r="A51" s="29"/>
      <c r="B51" s="146"/>
      <c r="C51" s="62" t="s">
        <v>3</v>
      </c>
      <c r="D51" s="151"/>
      <c r="E51" s="142"/>
      <c r="F51" s="141"/>
      <c r="G51" s="142"/>
      <c r="H51" s="141"/>
      <c r="I51" s="142"/>
      <c r="J51" s="141"/>
      <c r="K51" s="142"/>
      <c r="L51" s="141"/>
      <c r="M51" s="143"/>
      <c r="N51" s="28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36"/>
      <c r="AD51" s="33"/>
      <c r="AE51" s="28"/>
      <c r="AF51" s="36"/>
      <c r="AG51" s="36"/>
      <c r="AH51" s="33"/>
      <c r="AI51" s="34"/>
      <c r="AJ51" s="33"/>
      <c r="AK51" s="35"/>
      <c r="AL51" s="36"/>
      <c r="AM51" s="33"/>
      <c r="AN51" s="34"/>
      <c r="AO51" s="33"/>
      <c r="AP51" s="35"/>
      <c r="AQ51" s="36"/>
      <c r="AR51" s="28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</row>
    <row r="52" spans="1:55" ht="37.5" customHeight="1" thickBot="1" x14ac:dyDescent="0.25">
      <c r="A52" s="29"/>
      <c r="B52" s="145">
        <v>5</v>
      </c>
      <c r="C52" s="61" t="s">
        <v>2</v>
      </c>
      <c r="D52" s="147"/>
      <c r="E52" s="148"/>
      <c r="F52" s="149"/>
      <c r="G52" s="148"/>
      <c r="H52" s="149"/>
      <c r="I52" s="148"/>
      <c r="J52" s="149"/>
      <c r="K52" s="148"/>
      <c r="L52" s="149"/>
      <c r="M52" s="150"/>
      <c r="N52" s="28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36"/>
      <c r="AD52" s="33"/>
      <c r="AE52" s="28"/>
      <c r="AF52" s="36"/>
      <c r="AG52" s="36"/>
      <c r="AH52" s="33"/>
      <c r="AI52" s="34"/>
      <c r="AJ52" s="33"/>
      <c r="AK52" s="35"/>
      <c r="AL52" s="36"/>
      <c r="AM52" s="33"/>
      <c r="AN52" s="34"/>
      <c r="AO52" s="33"/>
      <c r="AP52" s="35"/>
      <c r="AQ52" s="36"/>
      <c r="AR52" s="28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</row>
    <row r="53" spans="1:55" ht="37.5" customHeight="1" thickBot="1" x14ac:dyDescent="0.25">
      <c r="A53" s="29"/>
      <c r="B53" s="146"/>
      <c r="C53" s="63" t="s">
        <v>3</v>
      </c>
      <c r="D53" s="151"/>
      <c r="E53" s="142"/>
      <c r="F53" s="141"/>
      <c r="G53" s="142"/>
      <c r="H53" s="141"/>
      <c r="I53" s="142"/>
      <c r="J53" s="141"/>
      <c r="K53" s="142"/>
      <c r="L53" s="141"/>
      <c r="M53" s="143"/>
      <c r="N53" s="28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36"/>
      <c r="AD53" s="33"/>
      <c r="AE53" s="28"/>
      <c r="AF53" s="36"/>
      <c r="AG53" s="36"/>
      <c r="AH53" s="33"/>
      <c r="AI53" s="34"/>
      <c r="AJ53" s="33"/>
      <c r="AK53" s="35"/>
      <c r="AL53" s="36"/>
      <c r="AM53" s="33"/>
      <c r="AN53" s="34"/>
      <c r="AO53" s="33"/>
      <c r="AP53" s="35"/>
      <c r="AQ53" s="36"/>
      <c r="AR53" s="28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</row>
    <row r="54" spans="1:55" ht="37.5" customHeight="1" thickBot="1" x14ac:dyDescent="0.25">
      <c r="A54" s="29"/>
      <c r="B54" s="145">
        <v>6</v>
      </c>
      <c r="C54" s="61" t="s">
        <v>2</v>
      </c>
      <c r="D54" s="147"/>
      <c r="E54" s="148"/>
      <c r="F54" s="149"/>
      <c r="G54" s="148"/>
      <c r="H54" s="149"/>
      <c r="I54" s="148"/>
      <c r="J54" s="149"/>
      <c r="K54" s="148"/>
      <c r="L54" s="149"/>
      <c r="M54" s="150"/>
      <c r="N54" s="28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36"/>
      <c r="AD54" s="33"/>
      <c r="AE54" s="28"/>
      <c r="AF54" s="36"/>
      <c r="AG54" s="36"/>
      <c r="AH54" s="33"/>
      <c r="AI54" s="34"/>
      <c r="AJ54" s="33"/>
      <c r="AK54" s="35"/>
      <c r="AL54" s="36"/>
      <c r="AM54" s="33"/>
      <c r="AN54" s="34"/>
      <c r="AO54" s="33"/>
      <c r="AP54" s="35"/>
      <c r="AQ54" s="36"/>
      <c r="AR54" s="28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</row>
    <row r="55" spans="1:55" ht="37.5" customHeight="1" thickBot="1" x14ac:dyDescent="0.25">
      <c r="A55" s="29"/>
      <c r="B55" s="146"/>
      <c r="C55" s="63" t="s">
        <v>3</v>
      </c>
      <c r="D55" s="151"/>
      <c r="E55" s="142"/>
      <c r="F55" s="141"/>
      <c r="G55" s="142"/>
      <c r="H55" s="141"/>
      <c r="I55" s="142"/>
      <c r="J55" s="141"/>
      <c r="K55" s="142"/>
      <c r="L55" s="141"/>
      <c r="M55" s="143"/>
      <c r="N55" s="28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36"/>
      <c r="AD55" s="33"/>
      <c r="AE55" s="28"/>
      <c r="AF55" s="36"/>
      <c r="AG55" s="36"/>
      <c r="AH55" s="33"/>
      <c r="AI55" s="34"/>
      <c r="AJ55" s="33"/>
      <c r="AK55" s="35"/>
      <c r="AL55" s="36"/>
      <c r="AM55" s="33"/>
      <c r="AN55" s="34"/>
      <c r="AO55" s="33"/>
      <c r="AP55" s="35"/>
      <c r="AQ55" s="36"/>
      <c r="AR55" s="28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</row>
    <row r="56" spans="1:55" ht="37.5" customHeight="1" thickBot="1" x14ac:dyDescent="0.25">
      <c r="A56" s="28"/>
      <c r="B56" s="159" t="s">
        <v>28</v>
      </c>
      <c r="C56" s="160"/>
      <c r="D56" s="161">
        <f>SUM(D44:E55)</f>
        <v>0</v>
      </c>
      <c r="E56" s="162"/>
      <c r="F56" s="162">
        <f>SUM(F44:G55)</f>
        <v>0</v>
      </c>
      <c r="G56" s="162"/>
      <c r="H56" s="162">
        <f>SUM(H44:I55)</f>
        <v>0</v>
      </c>
      <c r="I56" s="162"/>
      <c r="J56" s="162">
        <f>SUM(J44:K55)</f>
        <v>0</v>
      </c>
      <c r="K56" s="162"/>
      <c r="L56" s="162">
        <f>SUM(L44:M55)</f>
        <v>0</v>
      </c>
      <c r="M56" s="163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36"/>
      <c r="AD56" s="33"/>
      <c r="AE56" s="28"/>
      <c r="AF56" s="36"/>
      <c r="AG56" s="36"/>
      <c r="AH56" s="33"/>
      <c r="AI56" s="34"/>
      <c r="AJ56" s="33"/>
      <c r="AK56" s="35"/>
      <c r="AL56" s="36"/>
      <c r="AM56" s="33"/>
      <c r="AN56" s="34"/>
      <c r="AO56" s="33"/>
      <c r="AP56" s="35"/>
      <c r="AQ56" s="36"/>
      <c r="AR56" s="28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</row>
    <row r="57" spans="1:55" ht="37.5" customHeight="1" thickBot="1" x14ac:dyDescent="0.2">
      <c r="A57" s="28"/>
      <c r="B57" s="152" t="s">
        <v>29</v>
      </c>
      <c r="C57" s="153"/>
      <c r="D57" s="154" t="e">
        <f>D56/(D56+F56+H56+J56+L56)*100</f>
        <v>#DIV/0!</v>
      </c>
      <c r="E57" s="155"/>
      <c r="F57" s="156" t="e">
        <f>F56/(D56+F56+H56+J56+L56)*100</f>
        <v>#DIV/0!</v>
      </c>
      <c r="G57" s="155"/>
      <c r="H57" s="157" t="e">
        <f>H56/(D56+F56+H56+J56+L56)*100</f>
        <v>#DIV/0!</v>
      </c>
      <c r="I57" s="155"/>
      <c r="J57" s="157" t="e">
        <f>J56/(D56+F56+H56+J56+L56)*100</f>
        <v>#DIV/0!</v>
      </c>
      <c r="K57" s="155"/>
      <c r="L57" s="157" t="e">
        <f>L56/(D56+F56+H56+J56+L56)*100</f>
        <v>#DIV/0!</v>
      </c>
      <c r="M57" s="15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</row>
    <row r="58" spans="1:55" ht="170.25" customHeight="1" x14ac:dyDescent="0.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44"/>
      <c r="AT58" s="44"/>
      <c r="AU58" s="44"/>
      <c r="AV58" s="44"/>
      <c r="AW58" s="44"/>
    </row>
  </sheetData>
  <mergeCells count="125">
    <mergeCell ref="X8:AB8"/>
    <mergeCell ref="AM8:AQ8"/>
    <mergeCell ref="AX8:BB8"/>
    <mergeCell ref="B10:B11"/>
    <mergeCell ref="B12:B13"/>
    <mergeCell ref="B8:B9"/>
    <mergeCell ref="C8:C9"/>
    <mergeCell ref="D8:H8"/>
    <mergeCell ref="I8:M8"/>
    <mergeCell ref="N8:R8"/>
    <mergeCell ref="S8:W8"/>
    <mergeCell ref="B14:B15"/>
    <mergeCell ref="B25:B26"/>
    <mergeCell ref="C25:C26"/>
    <mergeCell ref="D25:H25"/>
    <mergeCell ref="I25:M25"/>
    <mergeCell ref="N25:R25"/>
    <mergeCell ref="B16:B17"/>
    <mergeCell ref="B18:B19"/>
    <mergeCell ref="B20:B21"/>
    <mergeCell ref="B42:B43"/>
    <mergeCell ref="C42:C43"/>
    <mergeCell ref="D42:M42"/>
    <mergeCell ref="D43:E43"/>
    <mergeCell ref="F43:G43"/>
    <mergeCell ref="H43:I43"/>
    <mergeCell ref="J43:K43"/>
    <mergeCell ref="L43:M43"/>
    <mergeCell ref="AX25:BB25"/>
    <mergeCell ref="B27:B28"/>
    <mergeCell ref="B29:B30"/>
    <mergeCell ref="B31:B32"/>
    <mergeCell ref="D39:H39"/>
    <mergeCell ref="I39:M39"/>
    <mergeCell ref="N39:R39"/>
    <mergeCell ref="S39:W39"/>
    <mergeCell ref="Y39:AC39"/>
    <mergeCell ref="B33:B34"/>
    <mergeCell ref="S25:W25"/>
    <mergeCell ref="X25:AB25"/>
    <mergeCell ref="AC25:AG25"/>
    <mergeCell ref="AH25:AL25"/>
    <mergeCell ref="AM25:AQ25"/>
    <mergeCell ref="B44:B45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B57:C57"/>
    <mergeCell ref="D57:E57"/>
    <mergeCell ref="F57:G57"/>
    <mergeCell ref="H57:I57"/>
    <mergeCell ref="J57:K57"/>
    <mergeCell ref="L57:M57"/>
    <mergeCell ref="H49:I49"/>
    <mergeCell ref="J49:K49"/>
    <mergeCell ref="L49:M49"/>
    <mergeCell ref="B56:C56"/>
    <mergeCell ref="D56:E56"/>
    <mergeCell ref="F56:G56"/>
    <mergeCell ref="H56:I56"/>
    <mergeCell ref="J56:K56"/>
    <mergeCell ref="L56:M56"/>
    <mergeCell ref="J50:K50"/>
    <mergeCell ref="B48:B49"/>
    <mergeCell ref="D48:E48"/>
    <mergeCell ref="F48:G48"/>
    <mergeCell ref="H48:I48"/>
    <mergeCell ref="J48:K48"/>
    <mergeCell ref="L48:M48"/>
    <mergeCell ref="D49:E49"/>
    <mergeCell ref="F49:G49"/>
    <mergeCell ref="L50:M50"/>
    <mergeCell ref="D51:E51"/>
    <mergeCell ref="F51:G51"/>
    <mergeCell ref="H51:I51"/>
    <mergeCell ref="J51:K51"/>
    <mergeCell ref="L51:M51"/>
    <mergeCell ref="B35:B36"/>
    <mergeCell ref="B37:B38"/>
    <mergeCell ref="B50:B51"/>
    <mergeCell ref="D50:E50"/>
    <mergeCell ref="F50:G50"/>
    <mergeCell ref="H50:I50"/>
    <mergeCell ref="J47:K47"/>
    <mergeCell ref="L47:M47"/>
    <mergeCell ref="L45:M45"/>
    <mergeCell ref="B46:B47"/>
    <mergeCell ref="D46:E46"/>
    <mergeCell ref="F46:G46"/>
    <mergeCell ref="H46:I46"/>
    <mergeCell ref="J46:K46"/>
    <mergeCell ref="L46:M46"/>
    <mergeCell ref="D47:E47"/>
    <mergeCell ref="F47:G47"/>
    <mergeCell ref="H47:I47"/>
    <mergeCell ref="J55:K55"/>
    <mergeCell ref="L55:M55"/>
    <mergeCell ref="AM10:AQ10"/>
    <mergeCell ref="AM48:AQ48"/>
    <mergeCell ref="L53:M53"/>
    <mergeCell ref="B54:B55"/>
    <mergeCell ref="D54:E54"/>
    <mergeCell ref="F54:G54"/>
    <mergeCell ref="H54:I54"/>
    <mergeCell ref="J54:K54"/>
    <mergeCell ref="L54:M54"/>
    <mergeCell ref="D55:E55"/>
    <mergeCell ref="F55:G55"/>
    <mergeCell ref="H55:I55"/>
    <mergeCell ref="B52:B53"/>
    <mergeCell ref="D52:E52"/>
    <mergeCell ref="F52:G52"/>
    <mergeCell ref="H52:I52"/>
    <mergeCell ref="J52:K52"/>
    <mergeCell ref="L52:M52"/>
    <mergeCell ref="D53:E53"/>
    <mergeCell ref="F53:G53"/>
    <mergeCell ref="H53:I53"/>
    <mergeCell ref="J53:K53"/>
  </mergeCells>
  <phoneticPr fontId="1"/>
  <conditionalFormatting sqref="F10">
    <cfRule type="containsText" dxfId="298" priority="1" operator="containsText" text="↑">
      <formula>NOT(ISERROR(SEARCH("↑",F10)))</formula>
    </cfRule>
    <cfRule type="containsText" dxfId="297" priority="2" operator="containsText" text="↑">
      <formula>NOT(ISERROR(SEARCH("↑",F10)))</formula>
    </cfRule>
    <cfRule type="containsText" dxfId="296" priority="3" operator="containsText" text="↓">
      <formula>NOT(ISERROR(SEARCH("↓",F10)))</formula>
    </cfRule>
    <cfRule type="containsText" dxfId="295" priority="152" operator="containsText" text="↑">
      <formula>NOT(ISERROR(SEARCH("↑",F10)))</formula>
    </cfRule>
    <cfRule type="containsText" dxfId="294" priority="154" operator="containsText" text="↓">
      <formula>NOT(ISERROR(SEARCH("↓",F10)))</formula>
    </cfRule>
    <cfRule type="containsText" dxfId="293" priority="155" operator="containsText" text="↑">
      <formula>NOT(ISERROR(SEARCH("↑",F10)))</formula>
    </cfRule>
    <cfRule type="containsText" dxfId="292" priority="156" operator="containsText" text="↓">
      <formula>NOT(ISERROR(SEARCH("↓",F10)))</formula>
    </cfRule>
    <cfRule type="containsText" dxfId="291" priority="158" operator="containsText" text="↑">
      <formula>NOT(ISERROR(SEARCH("↑",F10)))</formula>
    </cfRule>
  </conditionalFormatting>
  <conditionalFormatting sqref="J24">
    <cfRule type="iconSet" priority="157">
      <iconSet iconSet="3Arrows">
        <cfvo type="percent" val="0"/>
        <cfvo type="percent" val="33"/>
        <cfvo type="percent" val="67"/>
      </iconSet>
    </cfRule>
  </conditionalFormatting>
  <conditionalFormatting sqref="D10">
    <cfRule type="containsText" dxfId="290" priority="153" operator="containsText" text="↑">
      <formula>NOT(ISERROR(SEARCH("↑",D10)))</formula>
    </cfRule>
  </conditionalFormatting>
  <conditionalFormatting sqref="H10:H15 H22:H23 K22:K23 M22:M23 U22:U23 W22:W23">
    <cfRule type="containsText" dxfId="289" priority="150" operator="containsText" text="↑">
      <formula>NOT(ISERROR(SEARCH("↑",H10)))</formula>
    </cfRule>
    <cfRule type="containsText" dxfId="288" priority="151" operator="containsText" text="↓">
      <formula>NOT(ISERROR(SEARCH("↓",H10)))</formula>
    </cfRule>
  </conditionalFormatting>
  <conditionalFormatting sqref="F10:F15 F22">
    <cfRule type="containsText" dxfId="287" priority="147" operator="containsText" text="↑">
      <formula>NOT(ISERROR(SEARCH("↑",F10)))</formula>
    </cfRule>
    <cfRule type="containsText" dxfId="286" priority="148" operator="containsText" text="↑">
      <formula>NOT(ISERROR(SEARCH("↑",F10)))</formula>
    </cfRule>
    <cfRule type="containsText" dxfId="285" priority="149" operator="containsText" text="↓">
      <formula>NOT(ISERROR(SEARCH("↓",F10)))</formula>
    </cfRule>
  </conditionalFormatting>
  <conditionalFormatting sqref="K10:K15">
    <cfRule type="containsText" dxfId="284" priority="145" operator="containsText" text="↑">
      <formula>NOT(ISERROR(SEARCH("↑",K10)))</formula>
    </cfRule>
    <cfRule type="containsText" dxfId="283" priority="146" operator="containsText" text="↓">
      <formula>NOT(ISERROR(SEARCH("↓",K10)))</formula>
    </cfRule>
  </conditionalFormatting>
  <conditionalFormatting sqref="M10:M15">
    <cfRule type="containsText" dxfId="282" priority="143" operator="containsText" text="↑">
      <formula>NOT(ISERROR(SEARCH("↑",M10)))</formula>
    </cfRule>
    <cfRule type="containsText" dxfId="281" priority="144" operator="containsText" text="↓">
      <formula>NOT(ISERROR(SEARCH("↓",M10)))</formula>
    </cfRule>
  </conditionalFormatting>
  <conditionalFormatting sqref="P10:P15 P22:P23 R22:R23">
    <cfRule type="containsText" dxfId="280" priority="141" operator="containsText" text="↓">
      <formula>NOT(ISERROR(SEARCH("↓",P10)))</formula>
    </cfRule>
    <cfRule type="containsText" dxfId="279" priority="142" operator="containsText" text="↑">
      <formula>NOT(ISERROR(SEARCH("↑",P10)))</formula>
    </cfRule>
  </conditionalFormatting>
  <conditionalFormatting sqref="R10:R15">
    <cfRule type="containsText" dxfId="278" priority="139" operator="containsText" text="↓">
      <formula>NOT(ISERROR(SEARCH("↓",R10)))</formula>
    </cfRule>
    <cfRule type="containsText" dxfId="277" priority="140" operator="containsText" text="↑">
      <formula>NOT(ISERROR(SEARCH("↑",R10)))</formula>
    </cfRule>
  </conditionalFormatting>
  <conditionalFormatting sqref="U10:U15">
    <cfRule type="containsText" dxfId="276" priority="137" operator="containsText" text="↑">
      <formula>NOT(ISERROR(SEARCH("↑",U10)))</formula>
    </cfRule>
    <cfRule type="containsText" dxfId="275" priority="138" operator="containsText" text="↓">
      <formula>NOT(ISERROR(SEARCH("↓",U10)))</formula>
    </cfRule>
  </conditionalFormatting>
  <conditionalFormatting sqref="W10:W15">
    <cfRule type="containsText" dxfId="274" priority="135" operator="containsText" text="↑">
      <formula>NOT(ISERROR(SEARCH("↑",W10)))</formula>
    </cfRule>
    <cfRule type="containsText" dxfId="273" priority="136" operator="containsText" text="↓">
      <formula>NOT(ISERROR(SEARCH("↓",W10)))</formula>
    </cfRule>
  </conditionalFormatting>
  <conditionalFormatting sqref="Z10:Z15 Z22:Z23">
    <cfRule type="containsText" dxfId="272" priority="133" operator="containsText" text="↑">
      <formula>NOT(ISERROR(SEARCH("↑",Z10)))</formula>
    </cfRule>
    <cfRule type="cellIs" dxfId="271" priority="134" operator="equal">
      <formula>"↓"</formula>
    </cfRule>
  </conditionalFormatting>
  <conditionalFormatting sqref="AB10:AB15 AB22:AB23">
    <cfRule type="containsText" dxfId="270" priority="130" operator="containsText" text="↑">
      <formula>NOT(ISERROR(SEARCH("↑",AB10)))</formula>
    </cfRule>
    <cfRule type="containsText" dxfId="269" priority="131" operator="containsText" text="↓">
      <formula>NOT(ISERROR(SEARCH("↓",AB10)))</formula>
    </cfRule>
    <cfRule type="containsText" dxfId="268" priority="132" operator="containsText" text="↑">
      <formula>NOT(ISERROR(SEARCH("↑",AB10)))</formula>
    </cfRule>
  </conditionalFormatting>
  <conditionalFormatting sqref="F27:F32">
    <cfRule type="containsText" dxfId="267" priority="128" operator="containsText" text="↓">
      <formula>NOT(ISERROR(SEARCH("↓",F27)))</formula>
    </cfRule>
    <cfRule type="containsText" dxfId="266" priority="129" operator="containsText" text="↑">
      <formula>NOT(ISERROR(SEARCH("↑",F27)))</formula>
    </cfRule>
  </conditionalFormatting>
  <conditionalFormatting sqref="H27:H32">
    <cfRule type="containsText" dxfId="265" priority="126" operator="containsText" text="↑">
      <formula>NOT(ISERROR(SEARCH("↑",H27)))</formula>
    </cfRule>
    <cfRule type="containsText" dxfId="264" priority="127" operator="containsText" text="↓">
      <formula>NOT(ISERROR(SEARCH("↓",H27)))</formula>
    </cfRule>
  </conditionalFormatting>
  <conditionalFormatting sqref="AV27:AV32">
    <cfRule type="containsText" dxfId="263" priority="124" operator="containsText" text="↑">
      <formula>NOT(ISERROR(SEARCH("↑",AV27)))</formula>
    </cfRule>
    <cfRule type="containsText" dxfId="262" priority="125" operator="containsText" text="↓">
      <formula>NOT(ISERROR(SEARCH("↓",AV27)))</formula>
    </cfRule>
  </conditionalFormatting>
  <conditionalFormatting sqref="AT27:AT32">
    <cfRule type="containsText" dxfId="261" priority="122" operator="containsText" text="↑">
      <formula>NOT(ISERROR(SEARCH("↑",AT27)))</formula>
    </cfRule>
    <cfRule type="containsText" dxfId="260" priority="123" operator="containsText" text="↓">
      <formula>NOT(ISERROR(SEARCH("↓",AT27)))</formula>
    </cfRule>
  </conditionalFormatting>
  <conditionalFormatting sqref="AQ27:AQ32">
    <cfRule type="containsText" dxfId="259" priority="120" operator="containsText" text="↑">
      <formula>NOT(ISERROR(SEARCH("↑",AQ27)))</formula>
    </cfRule>
    <cfRule type="containsText" dxfId="258" priority="121" operator="containsText" text="↓">
      <formula>NOT(ISERROR(SEARCH("↓",AQ27)))</formula>
    </cfRule>
  </conditionalFormatting>
  <conditionalFormatting sqref="AO27:AO32">
    <cfRule type="containsText" dxfId="257" priority="118" operator="containsText" text="↓">
      <formula>NOT(ISERROR(SEARCH("↓",AO27)))</formula>
    </cfRule>
    <cfRule type="containsText" dxfId="256" priority="119" operator="containsText" text="↑">
      <formula>NOT(ISERROR(SEARCH("↑",AO27)))</formula>
    </cfRule>
  </conditionalFormatting>
  <conditionalFormatting sqref="AL27:AL32">
    <cfRule type="containsText" dxfId="255" priority="109" operator="containsText" text="↓">
      <formula>NOT(ISERROR(SEARCH("↓",AL27)))</formula>
    </cfRule>
    <cfRule type="containsText" dxfId="254" priority="116" operator="containsText" text="↑">
      <formula>NOT(ISERROR(SEARCH("↑",AL27)))</formula>
    </cfRule>
    <cfRule type="containsText" dxfId="253" priority="117" operator="containsText" text="↑">
      <formula>NOT(ISERROR(SEARCH("↑",AL27)))</formula>
    </cfRule>
  </conditionalFormatting>
  <conditionalFormatting sqref="AJ27:AJ32">
    <cfRule type="containsText" dxfId="252" priority="108" operator="containsText" text="↓">
      <formula>NOT(ISERROR(SEARCH("↓",AJ27)))</formula>
    </cfRule>
    <cfRule type="containsText" dxfId="251" priority="115" operator="containsText" text="↑">
      <formula>NOT(ISERROR(SEARCH("↑",AJ27)))</formula>
    </cfRule>
  </conditionalFormatting>
  <conditionalFormatting sqref="AG27:AG32">
    <cfRule type="containsText" dxfId="250" priority="107" operator="containsText" text="↓">
      <formula>NOT(ISERROR(SEARCH("↓",AG27)))</formula>
    </cfRule>
    <cfRule type="containsText" dxfId="249" priority="114" operator="containsText" text="↑">
      <formula>NOT(ISERROR(SEARCH("↑",AG27)))</formula>
    </cfRule>
  </conditionalFormatting>
  <conditionalFormatting sqref="AE27:AE32">
    <cfRule type="containsText" dxfId="248" priority="106" operator="containsText" text="↓">
      <formula>NOT(ISERROR(SEARCH("↓",AE27)))</formula>
    </cfRule>
    <cfRule type="containsText" dxfId="247" priority="113" operator="containsText" text="↑">
      <formula>NOT(ISERROR(SEARCH("↑",AE27)))</formula>
    </cfRule>
  </conditionalFormatting>
  <conditionalFormatting sqref="AB27:AB32">
    <cfRule type="containsText" dxfId="246" priority="102" operator="containsText" text="↑">
      <formula>NOT(ISERROR(SEARCH("↑",AB27)))</formula>
    </cfRule>
    <cfRule type="containsText" dxfId="245" priority="104" operator="containsText" text="↑">
      <formula>NOT(ISERROR(SEARCH("↑",AB27)))</formula>
    </cfRule>
    <cfRule type="containsText" dxfId="244" priority="105" operator="containsText" text="↓">
      <formula>NOT(ISERROR(SEARCH("↓",AB27)))</formula>
    </cfRule>
    <cfRule type="containsText" dxfId="243" priority="112" operator="containsText" text="↑">
      <formula>NOT(ISERROR(SEARCH("↑",AB27)))</formula>
    </cfRule>
  </conditionalFormatting>
  <conditionalFormatting sqref="Z27:Z32">
    <cfRule type="containsText" dxfId="242" priority="101" operator="containsText" text="↑">
      <formula>NOT(ISERROR(SEARCH("↑",Z27)))</formula>
    </cfRule>
    <cfRule type="containsText" dxfId="241" priority="103" operator="containsText" text="↓">
      <formula>NOT(ISERROR(SEARCH("↓",Z27)))</formula>
    </cfRule>
    <cfRule type="containsText" dxfId="240" priority="110" operator="containsText" text="↑">
      <formula>NOT(ISERROR(SEARCH("↑",Z27)))</formula>
    </cfRule>
    <cfRule type="cellIs" dxfId="239" priority="111" operator="greaterThan">
      <formula>"↑"</formula>
    </cfRule>
  </conditionalFormatting>
  <conditionalFormatting sqref="W27:W32">
    <cfRule type="containsText" dxfId="238" priority="99" operator="containsText" text="↑">
      <formula>NOT(ISERROR(SEARCH("↑",W27)))</formula>
    </cfRule>
    <cfRule type="containsText" dxfId="237" priority="100" operator="containsText" text="↓">
      <formula>NOT(ISERROR(SEARCH("↓",W27)))</formula>
    </cfRule>
  </conditionalFormatting>
  <conditionalFormatting sqref="U27:U32">
    <cfRule type="containsText" dxfId="236" priority="97" operator="containsText" text="↑">
      <formula>NOT(ISERROR(SEARCH("↑",U27)))</formula>
    </cfRule>
    <cfRule type="containsText" dxfId="235" priority="98" operator="containsText" text="↓">
      <formula>NOT(ISERROR(SEARCH("↓",U27)))</formula>
    </cfRule>
  </conditionalFormatting>
  <conditionalFormatting sqref="R27:R32">
    <cfRule type="containsText" dxfId="234" priority="95" operator="containsText" text="↑">
      <formula>NOT(ISERROR(SEARCH("↑",R27)))</formula>
    </cfRule>
    <cfRule type="containsText" dxfId="233" priority="96" operator="containsText" text="↓">
      <formula>NOT(ISERROR(SEARCH("↓",R27)))</formula>
    </cfRule>
  </conditionalFormatting>
  <conditionalFormatting sqref="P27:P32">
    <cfRule type="containsText" dxfId="232" priority="93" operator="containsText" text="↑">
      <formula>NOT(ISERROR(SEARCH("↑",P27)))</formula>
    </cfRule>
    <cfRule type="containsText" dxfId="231" priority="94" operator="containsText" text="↓">
      <formula>NOT(ISERROR(SEARCH("↓",P27)))</formula>
    </cfRule>
  </conditionalFormatting>
  <conditionalFormatting sqref="M27:M32">
    <cfRule type="containsText" dxfId="230" priority="91" operator="containsText" text="↓">
      <formula>NOT(ISERROR(SEARCH("↓",M27)))</formula>
    </cfRule>
    <cfRule type="containsText" dxfId="229" priority="92" operator="containsText" text="↑">
      <formula>NOT(ISERROR(SEARCH("↑",M27)))</formula>
    </cfRule>
  </conditionalFormatting>
  <conditionalFormatting sqref="K27:K32">
    <cfRule type="containsText" dxfId="228" priority="89" operator="containsText" text="↓">
      <formula>NOT(ISERROR(SEARCH("↓",K27)))</formula>
    </cfRule>
    <cfRule type="containsText" dxfId="227" priority="90" operator="containsText" text="↑">
      <formula>NOT(ISERROR(SEARCH("↑",K27)))</formula>
    </cfRule>
  </conditionalFormatting>
  <conditionalFormatting sqref="AB16:AB21">
    <cfRule type="containsText" dxfId="226" priority="61" operator="containsText" text="↑">
      <formula>NOT(ISERROR(SEARCH("↑",AB16)))</formula>
    </cfRule>
    <cfRule type="containsText" dxfId="225" priority="62" operator="containsText" text="↓">
      <formula>NOT(ISERROR(SEARCH("↓",AB16)))</formula>
    </cfRule>
    <cfRule type="containsText" dxfId="224" priority="63" operator="containsText" text="↑">
      <formula>NOT(ISERROR(SEARCH("↑",AB16)))</formula>
    </cfRule>
  </conditionalFormatting>
  <conditionalFormatting sqref="F16">
    <cfRule type="containsText" dxfId="223" priority="83" operator="containsText" text="↑">
      <formula>NOT(ISERROR(SEARCH("↑",F16)))</formula>
    </cfRule>
    <cfRule type="containsText" dxfId="222" priority="85" operator="containsText" text="↓">
      <formula>NOT(ISERROR(SEARCH("↓",F16)))</formula>
    </cfRule>
    <cfRule type="containsText" dxfId="221" priority="86" operator="containsText" text="↑">
      <formula>NOT(ISERROR(SEARCH("↑",F16)))</formula>
    </cfRule>
    <cfRule type="containsText" dxfId="220" priority="87" operator="containsText" text="↓">
      <formula>NOT(ISERROR(SEARCH("↓",F16)))</formula>
    </cfRule>
    <cfRule type="containsText" dxfId="219" priority="88" operator="containsText" text="↑">
      <formula>NOT(ISERROR(SEARCH("↑",F16)))</formula>
    </cfRule>
  </conditionalFormatting>
  <conditionalFormatting sqref="D16">
    <cfRule type="containsText" dxfId="218" priority="84" operator="containsText" text="↑">
      <formula>NOT(ISERROR(SEARCH("↑",D16)))</formula>
    </cfRule>
  </conditionalFormatting>
  <conditionalFormatting sqref="H16:H21">
    <cfRule type="containsText" dxfId="217" priority="81" operator="containsText" text="↑">
      <formula>NOT(ISERROR(SEARCH("↑",H16)))</formula>
    </cfRule>
    <cfRule type="containsText" dxfId="216" priority="82" operator="containsText" text="↓">
      <formula>NOT(ISERROR(SEARCH("↓",H16)))</formula>
    </cfRule>
  </conditionalFormatting>
  <conditionalFormatting sqref="F16:F21">
    <cfRule type="containsText" dxfId="215" priority="78" operator="containsText" text="↑">
      <formula>NOT(ISERROR(SEARCH("↑",F16)))</formula>
    </cfRule>
    <cfRule type="containsText" dxfId="214" priority="79" operator="containsText" text="↑">
      <formula>NOT(ISERROR(SEARCH("↑",F16)))</formula>
    </cfRule>
    <cfRule type="containsText" dxfId="213" priority="80" operator="containsText" text="↓">
      <formula>NOT(ISERROR(SEARCH("↓",F16)))</formula>
    </cfRule>
  </conditionalFormatting>
  <conditionalFormatting sqref="K16:K21">
    <cfRule type="containsText" dxfId="212" priority="76" operator="containsText" text="↑">
      <formula>NOT(ISERROR(SEARCH("↑",K16)))</formula>
    </cfRule>
    <cfRule type="containsText" dxfId="211" priority="77" operator="containsText" text="↓">
      <formula>NOT(ISERROR(SEARCH("↓",K16)))</formula>
    </cfRule>
  </conditionalFormatting>
  <conditionalFormatting sqref="M16:M21">
    <cfRule type="containsText" dxfId="210" priority="74" operator="containsText" text="↑">
      <formula>NOT(ISERROR(SEARCH("↑",M16)))</formula>
    </cfRule>
    <cfRule type="containsText" dxfId="209" priority="75" operator="containsText" text="↓">
      <formula>NOT(ISERROR(SEARCH("↓",M16)))</formula>
    </cfRule>
  </conditionalFormatting>
  <conditionalFormatting sqref="P16:P21">
    <cfRule type="containsText" dxfId="208" priority="72" operator="containsText" text="↓">
      <formula>NOT(ISERROR(SEARCH("↓",P16)))</formula>
    </cfRule>
    <cfRule type="containsText" dxfId="207" priority="73" operator="containsText" text="↑">
      <formula>NOT(ISERROR(SEARCH("↑",P16)))</formula>
    </cfRule>
  </conditionalFormatting>
  <conditionalFormatting sqref="R16:R21">
    <cfRule type="containsText" dxfId="206" priority="70" operator="containsText" text="↓">
      <formula>NOT(ISERROR(SEARCH("↓",R16)))</formula>
    </cfRule>
    <cfRule type="containsText" dxfId="205" priority="71" operator="containsText" text="↑">
      <formula>NOT(ISERROR(SEARCH("↑",R16)))</formula>
    </cfRule>
  </conditionalFormatting>
  <conditionalFormatting sqref="U16:U21">
    <cfRule type="containsText" dxfId="204" priority="68" operator="containsText" text="↑">
      <formula>NOT(ISERROR(SEARCH("↑",U16)))</formula>
    </cfRule>
    <cfRule type="containsText" dxfId="203" priority="69" operator="containsText" text="↓">
      <formula>NOT(ISERROR(SEARCH("↓",U16)))</formula>
    </cfRule>
  </conditionalFormatting>
  <conditionalFormatting sqref="W16:W21">
    <cfRule type="containsText" dxfId="202" priority="66" operator="containsText" text="↑">
      <formula>NOT(ISERROR(SEARCH("↑",W16)))</formula>
    </cfRule>
    <cfRule type="containsText" dxfId="201" priority="67" operator="containsText" text="↓">
      <formula>NOT(ISERROR(SEARCH("↓",W16)))</formula>
    </cfRule>
  </conditionalFormatting>
  <conditionalFormatting sqref="Z16:Z21">
    <cfRule type="containsText" dxfId="200" priority="64" operator="containsText" text="↑">
      <formula>NOT(ISERROR(SEARCH("↑",Z16)))</formula>
    </cfRule>
    <cfRule type="cellIs" dxfId="199" priority="65" operator="equal">
      <formula>"↓"</formula>
    </cfRule>
  </conditionalFormatting>
  <conditionalFormatting sqref="K33:K38">
    <cfRule type="containsText" dxfId="198" priority="20" operator="containsText" text="↓">
      <formula>NOT(ISERROR(SEARCH("↓",K33)))</formula>
    </cfRule>
    <cfRule type="containsText" dxfId="197" priority="21" operator="containsText" text="↑">
      <formula>NOT(ISERROR(SEARCH("↑",K33)))</formula>
    </cfRule>
  </conditionalFormatting>
  <conditionalFormatting sqref="F33:F38">
    <cfRule type="containsText" dxfId="196" priority="59" operator="containsText" text="↓">
      <formula>NOT(ISERROR(SEARCH("↓",F33)))</formula>
    </cfRule>
    <cfRule type="containsText" dxfId="195" priority="60" operator="containsText" text="↑">
      <formula>NOT(ISERROR(SEARCH("↑",F33)))</formula>
    </cfRule>
  </conditionalFormatting>
  <conditionalFormatting sqref="H33:H38">
    <cfRule type="containsText" dxfId="194" priority="57" operator="containsText" text="↑">
      <formula>NOT(ISERROR(SEARCH("↑",H33)))</formula>
    </cfRule>
    <cfRule type="containsText" dxfId="193" priority="58" operator="containsText" text="↓">
      <formula>NOT(ISERROR(SEARCH("↓",H33)))</formula>
    </cfRule>
  </conditionalFormatting>
  <conditionalFormatting sqref="AV33:AV38">
    <cfRule type="containsText" dxfId="192" priority="55" operator="containsText" text="↑">
      <formula>NOT(ISERROR(SEARCH("↑",AV33)))</formula>
    </cfRule>
    <cfRule type="containsText" dxfId="191" priority="56" operator="containsText" text="↓">
      <formula>NOT(ISERROR(SEARCH("↓",AV33)))</formula>
    </cfRule>
  </conditionalFormatting>
  <conditionalFormatting sqref="AT33:AT38">
    <cfRule type="containsText" dxfId="190" priority="53" operator="containsText" text="↑">
      <formula>NOT(ISERROR(SEARCH("↑",AT33)))</formula>
    </cfRule>
    <cfRule type="containsText" dxfId="189" priority="54" operator="containsText" text="↓">
      <formula>NOT(ISERROR(SEARCH("↓",AT33)))</formula>
    </cfRule>
  </conditionalFormatting>
  <conditionalFormatting sqref="AQ33:AQ38">
    <cfRule type="containsText" dxfId="188" priority="51" operator="containsText" text="↑">
      <formula>NOT(ISERROR(SEARCH("↑",AQ33)))</formula>
    </cfRule>
    <cfRule type="containsText" dxfId="187" priority="52" operator="containsText" text="↓">
      <formula>NOT(ISERROR(SEARCH("↓",AQ33)))</formula>
    </cfRule>
  </conditionalFormatting>
  <conditionalFormatting sqref="AO33:AO38">
    <cfRule type="containsText" dxfId="186" priority="49" operator="containsText" text="↓">
      <formula>NOT(ISERROR(SEARCH("↓",AO33)))</formula>
    </cfRule>
    <cfRule type="containsText" dxfId="185" priority="50" operator="containsText" text="↑">
      <formula>NOT(ISERROR(SEARCH("↑",AO33)))</formula>
    </cfRule>
  </conditionalFormatting>
  <conditionalFormatting sqref="AL33:AL38">
    <cfRule type="containsText" dxfId="184" priority="40" operator="containsText" text="↓">
      <formula>NOT(ISERROR(SEARCH("↓",AL33)))</formula>
    </cfRule>
    <cfRule type="containsText" dxfId="183" priority="47" operator="containsText" text="↑">
      <formula>NOT(ISERROR(SEARCH("↑",AL33)))</formula>
    </cfRule>
    <cfRule type="containsText" dxfId="182" priority="48" operator="containsText" text="↑">
      <formula>NOT(ISERROR(SEARCH("↑",AL33)))</formula>
    </cfRule>
  </conditionalFormatting>
  <conditionalFormatting sqref="AJ33:AJ38">
    <cfRule type="containsText" dxfId="181" priority="39" operator="containsText" text="↓">
      <formula>NOT(ISERROR(SEARCH("↓",AJ33)))</formula>
    </cfRule>
    <cfRule type="containsText" dxfId="180" priority="46" operator="containsText" text="↑">
      <formula>NOT(ISERROR(SEARCH("↑",AJ33)))</formula>
    </cfRule>
  </conditionalFormatting>
  <conditionalFormatting sqref="AG33:AG38">
    <cfRule type="containsText" dxfId="179" priority="38" operator="containsText" text="↓">
      <formula>NOT(ISERROR(SEARCH("↓",AG33)))</formula>
    </cfRule>
    <cfRule type="containsText" dxfId="178" priority="45" operator="containsText" text="↑">
      <formula>NOT(ISERROR(SEARCH("↑",AG33)))</formula>
    </cfRule>
  </conditionalFormatting>
  <conditionalFormatting sqref="AE33:AE38">
    <cfRule type="containsText" dxfId="177" priority="37" operator="containsText" text="↓">
      <formula>NOT(ISERROR(SEARCH("↓",AE33)))</formula>
    </cfRule>
    <cfRule type="containsText" dxfId="176" priority="44" operator="containsText" text="↑">
      <formula>NOT(ISERROR(SEARCH("↑",AE33)))</formula>
    </cfRule>
  </conditionalFormatting>
  <conditionalFormatting sqref="AB33:AB38">
    <cfRule type="containsText" dxfId="175" priority="33" operator="containsText" text="↑">
      <formula>NOT(ISERROR(SEARCH("↑",AB33)))</formula>
    </cfRule>
    <cfRule type="containsText" dxfId="174" priority="35" operator="containsText" text="↑">
      <formula>NOT(ISERROR(SEARCH("↑",AB33)))</formula>
    </cfRule>
    <cfRule type="containsText" dxfId="173" priority="36" operator="containsText" text="↓">
      <formula>NOT(ISERROR(SEARCH("↓",AB33)))</formula>
    </cfRule>
    <cfRule type="containsText" dxfId="172" priority="43" operator="containsText" text="↑">
      <formula>NOT(ISERROR(SEARCH("↑",AB33)))</formula>
    </cfRule>
  </conditionalFormatting>
  <conditionalFormatting sqref="Z33:Z38">
    <cfRule type="containsText" dxfId="171" priority="32" operator="containsText" text="↑">
      <formula>NOT(ISERROR(SEARCH("↑",Z33)))</formula>
    </cfRule>
    <cfRule type="containsText" dxfId="170" priority="34" operator="containsText" text="↓">
      <formula>NOT(ISERROR(SEARCH("↓",Z33)))</formula>
    </cfRule>
    <cfRule type="containsText" dxfId="169" priority="41" operator="containsText" text="↑">
      <formula>NOT(ISERROR(SEARCH("↑",Z33)))</formula>
    </cfRule>
    <cfRule type="cellIs" dxfId="168" priority="42" operator="greaterThan">
      <formula>"↑"</formula>
    </cfRule>
  </conditionalFormatting>
  <conditionalFormatting sqref="W33:W38">
    <cfRule type="containsText" dxfId="167" priority="30" operator="containsText" text="↑">
      <formula>NOT(ISERROR(SEARCH("↑",W33)))</formula>
    </cfRule>
    <cfRule type="containsText" dxfId="166" priority="31" operator="containsText" text="↓">
      <formula>NOT(ISERROR(SEARCH("↓",W33)))</formula>
    </cfRule>
  </conditionalFormatting>
  <conditionalFormatting sqref="U33:U38">
    <cfRule type="containsText" dxfId="165" priority="28" operator="containsText" text="↑">
      <formula>NOT(ISERROR(SEARCH("↑",U33)))</formula>
    </cfRule>
    <cfRule type="containsText" dxfId="164" priority="29" operator="containsText" text="↓">
      <formula>NOT(ISERROR(SEARCH("↓",U33)))</formula>
    </cfRule>
  </conditionalFormatting>
  <conditionalFormatting sqref="R33:R38">
    <cfRule type="containsText" dxfId="163" priority="26" operator="containsText" text="↑">
      <formula>NOT(ISERROR(SEARCH("↑",R33)))</formula>
    </cfRule>
    <cfRule type="containsText" dxfId="162" priority="27" operator="containsText" text="↓">
      <formula>NOT(ISERROR(SEARCH("↓",R33)))</formula>
    </cfRule>
  </conditionalFormatting>
  <conditionalFormatting sqref="P33:P38">
    <cfRule type="containsText" dxfId="161" priority="24" operator="containsText" text="↑">
      <formula>NOT(ISERROR(SEARCH("↑",P33)))</formula>
    </cfRule>
    <cfRule type="containsText" dxfId="160" priority="25" operator="containsText" text="↓">
      <formula>NOT(ISERROR(SEARCH("↓",P33)))</formula>
    </cfRule>
  </conditionalFormatting>
  <conditionalFormatting sqref="M33:M38">
    <cfRule type="containsText" dxfId="159" priority="22" operator="containsText" text="↓">
      <formula>NOT(ISERROR(SEARCH("↓",M33)))</formula>
    </cfRule>
    <cfRule type="containsText" dxfId="158" priority="23" operator="containsText" text="↑">
      <formula>NOT(ISERROR(SEARCH("↑",M33)))</formula>
    </cfRule>
  </conditionalFormatting>
  <conditionalFormatting sqref="AJ33:AJ38">
    <cfRule type="containsText" dxfId="157" priority="4" operator="containsText" text="↓">
      <formula>NOT(ISERROR(SEARCH("↓",AJ33)))</formula>
    </cfRule>
    <cfRule type="containsText" dxfId="156" priority="5" operator="containsText" text="↑">
      <formula>NOT(ISERROR(SEARCH("↑",AJ33)))</formula>
    </cfRule>
  </conditionalFormatting>
  <conditionalFormatting sqref="AQ27:AQ32">
    <cfRule type="containsText" dxfId="155" priority="18" operator="containsText" text="↑">
      <formula>NOT(ISERROR(SEARCH("↑",AQ27)))</formula>
    </cfRule>
    <cfRule type="containsText" dxfId="154" priority="19" operator="containsText" text="↓">
      <formula>NOT(ISERROR(SEARCH("↓",AQ27)))</formula>
    </cfRule>
  </conditionalFormatting>
  <conditionalFormatting sqref="AO27:AO32">
    <cfRule type="containsText" dxfId="153" priority="16" operator="containsText" text="↑">
      <formula>NOT(ISERROR(SEARCH("↑",AO27)))</formula>
    </cfRule>
    <cfRule type="containsText" dxfId="152" priority="17" operator="containsText" text="↓">
      <formula>NOT(ISERROR(SEARCH("↓",AO27)))</formula>
    </cfRule>
  </conditionalFormatting>
  <conditionalFormatting sqref="AL27:AL32">
    <cfRule type="containsText" dxfId="151" priority="14" operator="containsText" text="↑">
      <formula>NOT(ISERROR(SEARCH("↑",AL27)))</formula>
    </cfRule>
    <cfRule type="containsText" dxfId="150" priority="15" operator="containsText" text="↓">
      <formula>NOT(ISERROR(SEARCH("↓",AL27)))</formula>
    </cfRule>
  </conditionalFormatting>
  <conditionalFormatting sqref="AJ27:AJ32">
    <cfRule type="containsText" dxfId="149" priority="12" operator="containsText" text="↓">
      <formula>NOT(ISERROR(SEARCH("↓",AJ27)))</formula>
    </cfRule>
    <cfRule type="containsText" dxfId="148" priority="13" operator="containsText" text="↑">
      <formula>NOT(ISERROR(SEARCH("↑",AJ27)))</formula>
    </cfRule>
  </conditionalFormatting>
  <conditionalFormatting sqref="AQ33:AQ38">
    <cfRule type="containsText" dxfId="147" priority="10" operator="containsText" text="↑">
      <formula>NOT(ISERROR(SEARCH("↑",AQ33)))</formula>
    </cfRule>
    <cfRule type="containsText" dxfId="146" priority="11" operator="containsText" text="↓">
      <formula>NOT(ISERROR(SEARCH("↓",AQ33)))</formula>
    </cfRule>
  </conditionalFormatting>
  <conditionalFormatting sqref="AO33:AO38">
    <cfRule type="containsText" dxfId="145" priority="8" operator="containsText" text="↑">
      <formula>NOT(ISERROR(SEARCH("↑",AO33)))</formula>
    </cfRule>
    <cfRule type="containsText" dxfId="144" priority="9" operator="containsText" text="↓">
      <formula>NOT(ISERROR(SEARCH("↓",AO33)))</formula>
    </cfRule>
  </conditionalFormatting>
  <conditionalFormatting sqref="AL33:AL38">
    <cfRule type="containsText" dxfId="143" priority="6" operator="containsText" text="↑">
      <formula>NOT(ISERROR(SEARCH("↑",AL33)))</formula>
    </cfRule>
    <cfRule type="containsText" dxfId="142" priority="7" operator="containsText" text="↓">
      <formula>NOT(ISERROR(SEARCH("↓",AL33)))</formula>
    </cfRule>
  </conditionalFormatting>
  <printOptions horizontalCentered="1" verticalCentered="1"/>
  <pageMargins left="0" right="0" top="0" bottom="0" header="0.31496062992125984" footer="0.31496062992125984"/>
  <pageSetup paperSize="8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9"/>
  <sheetViews>
    <sheetView zoomScale="75" zoomScaleNormal="75" workbookViewId="0">
      <selection activeCell="AD11" sqref="AD11"/>
    </sheetView>
  </sheetViews>
  <sheetFormatPr defaultRowHeight="13.5" x14ac:dyDescent="0.15"/>
  <cols>
    <col min="1" max="1" width="3.875" customWidth="1"/>
    <col min="2" max="3" width="5.25" bestFit="1" customWidth="1"/>
    <col min="4" max="4" width="7.25" customWidth="1"/>
    <col min="5" max="5" width="7.75" customWidth="1"/>
    <col min="6" max="6" width="3.875" customWidth="1"/>
    <col min="7" max="7" width="8.125" customWidth="1"/>
    <col min="8" max="8" width="3.875" customWidth="1"/>
    <col min="9" max="10" width="8.125" customWidth="1"/>
    <col min="11" max="11" width="3.875" customWidth="1"/>
    <col min="13" max="13" width="3.875" customWidth="1"/>
    <col min="14" max="15" width="8.125" customWidth="1"/>
    <col min="16" max="16" width="3.875" customWidth="1"/>
    <col min="17" max="17" width="8.125" customWidth="1"/>
    <col min="18" max="18" width="3.875" customWidth="1"/>
    <col min="19" max="20" width="8.125" customWidth="1"/>
    <col min="21" max="21" width="4.125" customWidth="1"/>
    <col min="22" max="22" width="8.125" customWidth="1"/>
    <col min="23" max="23" width="4" customWidth="1"/>
    <col min="24" max="25" width="8.125" customWidth="1"/>
    <col min="26" max="26" width="3.875" customWidth="1"/>
    <col min="27" max="27" width="8.125" customWidth="1"/>
    <col min="28" max="28" width="4" customWidth="1"/>
    <col min="29" max="29" width="8.125" customWidth="1"/>
    <col min="30" max="30" width="8.75" customWidth="1"/>
    <col min="31" max="31" width="3.875" customWidth="1"/>
    <col min="32" max="32" width="8.75" customWidth="1"/>
    <col min="33" max="33" width="3.875" customWidth="1"/>
    <col min="34" max="34" width="8.125" customWidth="1"/>
    <col min="35" max="35" width="7.375" customWidth="1"/>
    <col min="36" max="36" width="3.875" customWidth="1"/>
    <col min="37" max="37" width="7.375" customWidth="1"/>
    <col min="38" max="38" width="3.875" customWidth="1"/>
    <col min="39" max="40" width="8.75" customWidth="1"/>
    <col min="41" max="41" width="3.875" customWidth="1"/>
    <col min="42" max="42" width="8.125" customWidth="1"/>
    <col min="43" max="43" width="3.875" customWidth="1"/>
    <col min="44" max="45" width="8.125" customWidth="1"/>
    <col min="46" max="46" width="3.875" customWidth="1"/>
    <col min="47" max="47" width="8.125" customWidth="1"/>
    <col min="48" max="48" width="4.125" customWidth="1"/>
    <col min="49" max="49" width="6.75" customWidth="1"/>
    <col min="50" max="50" width="5.125" customWidth="1"/>
    <col min="51" max="54" width="5" customWidth="1"/>
  </cols>
  <sheetData>
    <row r="1" spans="1:55" ht="21" customHeight="1" x14ac:dyDescent="0.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55" ht="50.25" customHeight="1" x14ac:dyDescent="0.15">
      <c r="A2" s="28"/>
      <c r="B2" s="127" t="s">
        <v>55</v>
      </c>
      <c r="C2" s="73"/>
      <c r="D2" s="73"/>
      <c r="E2" s="73"/>
      <c r="F2" s="74"/>
      <c r="G2" s="74"/>
      <c r="H2" s="74"/>
      <c r="I2" s="74"/>
      <c r="J2" s="74"/>
      <c r="K2" s="75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44"/>
      <c r="AY2" s="44"/>
      <c r="AZ2" s="44"/>
      <c r="BA2" s="44"/>
      <c r="BB2" s="44"/>
      <c r="BC2" s="44"/>
    </row>
    <row r="3" spans="1:55" ht="41.25" customHeight="1" x14ac:dyDescent="0.15">
      <c r="A3" s="28"/>
      <c r="B3" s="41"/>
      <c r="C3" s="42"/>
      <c r="D3" s="42"/>
      <c r="E3" s="42"/>
      <c r="F3" s="43"/>
      <c r="G3" s="43"/>
      <c r="H3" s="43"/>
      <c r="I3" s="43"/>
      <c r="J3" s="43"/>
      <c r="K3" s="4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128" t="s">
        <v>39</v>
      </c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44"/>
      <c r="AY3" s="44"/>
      <c r="AZ3" s="44"/>
      <c r="BA3" s="44"/>
      <c r="BB3" s="44"/>
      <c r="BC3" s="44"/>
    </row>
    <row r="4" spans="1:55" ht="22.5" customHeight="1" x14ac:dyDescent="0.15">
      <c r="A4" s="28"/>
      <c r="B4" s="41"/>
      <c r="C4" s="42"/>
      <c r="D4" s="42"/>
      <c r="E4" s="42"/>
      <c r="F4" s="43"/>
      <c r="G4" s="43"/>
      <c r="H4" s="43"/>
      <c r="I4" s="43"/>
      <c r="J4" s="43"/>
      <c r="K4" s="40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44"/>
      <c r="AY4" s="44"/>
      <c r="AZ4" s="44"/>
      <c r="BA4" s="44"/>
      <c r="BB4" s="44"/>
      <c r="BC4" s="44"/>
    </row>
    <row r="5" spans="1:55" ht="42.75" customHeight="1" x14ac:dyDescent="0.15">
      <c r="A5" s="28"/>
      <c r="B5" s="78" t="s">
        <v>37</v>
      </c>
      <c r="C5" s="79"/>
      <c r="D5" s="79"/>
      <c r="E5" s="79"/>
      <c r="F5" s="79"/>
      <c r="G5" s="79"/>
      <c r="H5" s="79"/>
      <c r="I5" s="79"/>
      <c r="J5" s="43"/>
      <c r="K5" s="4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44"/>
      <c r="AY5" s="44"/>
      <c r="AZ5" s="44"/>
      <c r="BA5" s="44"/>
      <c r="BB5" s="44"/>
      <c r="BC5" s="44"/>
    </row>
    <row r="6" spans="1:55" ht="22.5" customHeight="1" thickBo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44"/>
      <c r="AY6" s="44"/>
      <c r="AZ6" s="44"/>
      <c r="BA6" s="44"/>
      <c r="BB6" s="44"/>
      <c r="BC6" s="44"/>
    </row>
    <row r="7" spans="1:55" ht="33" customHeight="1" x14ac:dyDescent="0.15">
      <c r="A7" s="28"/>
      <c r="B7" s="164" t="s">
        <v>0</v>
      </c>
      <c r="C7" s="166" t="s">
        <v>1</v>
      </c>
      <c r="D7" s="185" t="s">
        <v>15</v>
      </c>
      <c r="E7" s="186"/>
      <c r="F7" s="186"/>
      <c r="G7" s="186"/>
      <c r="H7" s="187"/>
      <c r="I7" s="185" t="s">
        <v>16</v>
      </c>
      <c r="J7" s="186"/>
      <c r="K7" s="186"/>
      <c r="L7" s="186"/>
      <c r="M7" s="187"/>
      <c r="N7" s="185" t="s">
        <v>17</v>
      </c>
      <c r="O7" s="186"/>
      <c r="P7" s="186"/>
      <c r="Q7" s="186"/>
      <c r="R7" s="187"/>
      <c r="S7" s="185" t="s">
        <v>18</v>
      </c>
      <c r="T7" s="186"/>
      <c r="U7" s="186"/>
      <c r="V7" s="186"/>
      <c r="W7" s="187"/>
      <c r="X7" s="185" t="s">
        <v>32</v>
      </c>
      <c r="Y7" s="186"/>
      <c r="Z7" s="186"/>
      <c r="AA7" s="186"/>
      <c r="AB7" s="187"/>
      <c r="AC7" s="80"/>
      <c r="AD7" s="36" t="s">
        <v>31</v>
      </c>
      <c r="AE7" s="36"/>
      <c r="AF7" s="37"/>
      <c r="AG7" s="37"/>
      <c r="AH7" s="37"/>
      <c r="AI7" s="37"/>
      <c r="AJ7" s="37"/>
      <c r="AK7" s="37"/>
      <c r="AL7" s="37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29"/>
      <c r="AX7" s="188"/>
      <c r="AY7" s="188"/>
      <c r="AZ7" s="188"/>
      <c r="BA7" s="188"/>
      <c r="BB7" s="188"/>
      <c r="BC7" s="44"/>
    </row>
    <row r="8" spans="1:55" ht="33" customHeight="1" thickBot="1" x14ac:dyDescent="0.2">
      <c r="A8" s="28"/>
      <c r="B8" s="165"/>
      <c r="C8" s="167"/>
      <c r="D8" s="123" t="s">
        <v>14</v>
      </c>
      <c r="E8" s="122" t="s">
        <v>4</v>
      </c>
      <c r="F8" s="13" t="s">
        <v>5</v>
      </c>
      <c r="G8" s="125" t="s">
        <v>6</v>
      </c>
      <c r="H8" s="14" t="s">
        <v>7</v>
      </c>
      <c r="I8" s="124" t="s">
        <v>14</v>
      </c>
      <c r="J8" s="122" t="s">
        <v>4</v>
      </c>
      <c r="K8" s="13" t="s">
        <v>5</v>
      </c>
      <c r="L8" s="125" t="s">
        <v>6</v>
      </c>
      <c r="M8" s="15" t="s">
        <v>7</v>
      </c>
      <c r="N8" s="123" t="s">
        <v>14</v>
      </c>
      <c r="O8" s="122" t="s">
        <v>4</v>
      </c>
      <c r="P8" s="13" t="s">
        <v>50</v>
      </c>
      <c r="Q8" s="125" t="s">
        <v>6</v>
      </c>
      <c r="R8" s="14" t="s">
        <v>49</v>
      </c>
      <c r="S8" s="124" t="s">
        <v>14</v>
      </c>
      <c r="T8" s="122" t="s">
        <v>4</v>
      </c>
      <c r="U8" s="13" t="s">
        <v>47</v>
      </c>
      <c r="V8" s="125" t="s">
        <v>6</v>
      </c>
      <c r="W8" s="15" t="s">
        <v>47</v>
      </c>
      <c r="X8" s="124" t="s">
        <v>14</v>
      </c>
      <c r="Y8" s="122" t="s">
        <v>4</v>
      </c>
      <c r="Z8" s="13" t="s">
        <v>47</v>
      </c>
      <c r="AA8" s="125" t="s">
        <v>6</v>
      </c>
      <c r="AB8" s="15" t="s">
        <v>47</v>
      </c>
      <c r="AC8" s="38"/>
      <c r="AD8" s="36" t="s">
        <v>63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29"/>
      <c r="AX8" s="65"/>
      <c r="AY8" s="66"/>
      <c r="AZ8" s="66"/>
      <c r="BA8" s="66"/>
      <c r="BB8" s="66"/>
      <c r="BC8" s="44"/>
    </row>
    <row r="9" spans="1:55" ht="33" customHeight="1" x14ac:dyDescent="0.2">
      <c r="A9" s="28"/>
      <c r="B9" s="145">
        <v>1</v>
      </c>
      <c r="C9" s="61" t="s">
        <v>2</v>
      </c>
      <c r="D9" s="85"/>
      <c r="E9" s="69">
        <v>154.69999999999999</v>
      </c>
      <c r="F9" s="16" t="str">
        <f t="shared" ref="F9:F14" si="0">IF(D9&gt;=E9,"↑","↓")</f>
        <v>↓</v>
      </c>
      <c r="G9" s="9">
        <v>154</v>
      </c>
      <c r="H9" s="20" t="str">
        <f t="shared" ref="H9:H14" si="1">IF(D9&gt;=G9,"↑","↓")</f>
        <v>↓</v>
      </c>
      <c r="I9" s="85"/>
      <c r="J9" s="69">
        <v>46.8</v>
      </c>
      <c r="K9" s="16" t="str">
        <f t="shared" ref="K9:K14" si="2">IF(I9&gt;=J9,"↑","↓")</f>
        <v>↓</v>
      </c>
      <c r="L9" s="9">
        <v>45.7</v>
      </c>
      <c r="M9" s="20" t="str">
        <f t="shared" ref="M9:M14" si="3">IF(I9&gt;=L9,"↑","↓")</f>
        <v>↓</v>
      </c>
      <c r="N9" s="81"/>
      <c r="O9" s="5">
        <v>14.23</v>
      </c>
      <c r="P9" s="16" t="str">
        <f t="shared" ref="P9:P14" si="4">IF(N9&gt;=O9,"↓","↑")</f>
        <v>↑</v>
      </c>
      <c r="Q9" s="1">
        <v>13.27</v>
      </c>
      <c r="R9" s="23" t="str">
        <f t="shared" ref="R9:R14" si="5">IF(N9&gt;=Q9,"↓","↑")</f>
        <v>↑</v>
      </c>
      <c r="S9" s="81"/>
      <c r="T9" s="5">
        <v>2.67</v>
      </c>
      <c r="U9" s="16" t="str">
        <f t="shared" ref="U9:U14" si="6">IF(S9&gt;=T9,"↓","↑")</f>
        <v>↑</v>
      </c>
      <c r="V9" s="1">
        <v>3.21</v>
      </c>
      <c r="W9" s="23" t="str">
        <f t="shared" ref="W9:W14" si="7">IF(S9&gt;=V9,"↓","↑")</f>
        <v>↑</v>
      </c>
      <c r="X9" s="85"/>
      <c r="Y9" s="69">
        <v>28.6</v>
      </c>
      <c r="Z9" s="16" t="str">
        <f t="shared" ref="Z9:Z14" si="8">IF(X9&gt;=Y9,"↓","↑")</f>
        <v>↑</v>
      </c>
      <c r="AA9" s="1">
        <v>24.9</v>
      </c>
      <c r="AB9" s="20" t="str">
        <f t="shared" ref="AB9:AB14" si="9">IF(X9&gt;=AA9,"↓","↑")</f>
        <v>↑</v>
      </c>
      <c r="AC9" s="39"/>
      <c r="AD9" s="36" t="s">
        <v>33</v>
      </c>
      <c r="AE9" s="33"/>
      <c r="AF9" s="36"/>
      <c r="AG9" s="36"/>
      <c r="AH9" s="33"/>
      <c r="AI9" s="34"/>
      <c r="AJ9" s="33"/>
      <c r="AK9" s="35"/>
      <c r="AL9" s="36"/>
      <c r="AM9" s="33"/>
      <c r="AN9" s="34"/>
      <c r="AO9" s="33"/>
      <c r="AP9" s="35"/>
      <c r="AQ9" s="36"/>
      <c r="AR9" s="33"/>
      <c r="AS9" s="37"/>
      <c r="AT9" s="33"/>
      <c r="AU9" s="35"/>
      <c r="AV9" s="36"/>
      <c r="AW9" s="29"/>
      <c r="AX9" s="46"/>
      <c r="AY9" s="46"/>
      <c r="AZ9" s="46"/>
      <c r="BA9" s="46"/>
      <c r="BB9" s="46"/>
      <c r="BC9" s="44"/>
    </row>
    <row r="10" spans="1:55" ht="33" customHeight="1" thickBot="1" x14ac:dyDescent="0.25">
      <c r="A10" s="28"/>
      <c r="B10" s="146"/>
      <c r="C10" s="62" t="s">
        <v>3</v>
      </c>
      <c r="D10" s="86"/>
      <c r="E10" s="70">
        <v>152.69999999999999</v>
      </c>
      <c r="F10" s="17" t="str">
        <f t="shared" si="0"/>
        <v>↓</v>
      </c>
      <c r="G10" s="10">
        <v>152.19999999999999</v>
      </c>
      <c r="H10" s="21" t="str">
        <f t="shared" si="1"/>
        <v>↓</v>
      </c>
      <c r="I10" s="86"/>
      <c r="J10" s="70">
        <v>45.6</v>
      </c>
      <c r="K10" s="17" t="str">
        <f t="shared" si="2"/>
        <v>↓</v>
      </c>
      <c r="L10" s="10">
        <v>44.5</v>
      </c>
      <c r="M10" s="21" t="str">
        <f t="shared" si="3"/>
        <v>↓</v>
      </c>
      <c r="N10" s="82"/>
      <c r="O10" s="8">
        <v>12.23</v>
      </c>
      <c r="P10" s="17" t="str">
        <f t="shared" si="4"/>
        <v>↑</v>
      </c>
      <c r="Q10" s="2">
        <v>9.51</v>
      </c>
      <c r="R10" s="24" t="str">
        <f t="shared" si="5"/>
        <v>↑</v>
      </c>
      <c r="S10" s="82"/>
      <c r="T10" s="8">
        <v>3.26</v>
      </c>
      <c r="U10" s="17" t="str">
        <f t="shared" si="6"/>
        <v>↑</v>
      </c>
      <c r="V10" s="2">
        <v>3.85</v>
      </c>
      <c r="W10" s="24" t="str">
        <f t="shared" si="7"/>
        <v>↑</v>
      </c>
      <c r="X10" s="86"/>
      <c r="Y10" s="70">
        <v>31.7</v>
      </c>
      <c r="Z10" s="17" t="str">
        <f t="shared" si="8"/>
        <v>↑</v>
      </c>
      <c r="AA10" s="2">
        <v>26.65</v>
      </c>
      <c r="AB10" s="26" t="str">
        <f t="shared" si="9"/>
        <v>↑</v>
      </c>
      <c r="AC10" s="39"/>
      <c r="AD10" s="36" t="s">
        <v>57</v>
      </c>
      <c r="AE10" s="33"/>
      <c r="AF10" s="36"/>
      <c r="AG10" s="36"/>
      <c r="AH10" s="33"/>
      <c r="AI10" s="34"/>
      <c r="AJ10" s="33"/>
      <c r="AK10" s="35"/>
      <c r="AL10" s="36"/>
      <c r="AM10" s="33"/>
      <c r="AN10" s="34"/>
      <c r="AO10" s="33"/>
      <c r="AP10" s="35"/>
      <c r="AQ10" s="36"/>
      <c r="AR10" s="33"/>
      <c r="AS10" s="37"/>
      <c r="AT10" s="33"/>
      <c r="AU10" s="35"/>
      <c r="AV10" s="36"/>
      <c r="AW10" s="29"/>
      <c r="AX10" s="46"/>
      <c r="AY10" s="46"/>
      <c r="AZ10" s="46"/>
      <c r="BA10" s="46"/>
      <c r="BB10" s="46"/>
      <c r="BC10" s="44"/>
    </row>
    <row r="11" spans="1:55" ht="33" customHeight="1" x14ac:dyDescent="0.2">
      <c r="A11" s="28"/>
      <c r="B11" s="145">
        <v>2</v>
      </c>
      <c r="C11" s="61" t="s">
        <v>2</v>
      </c>
      <c r="D11" s="85"/>
      <c r="E11" s="71">
        <v>161.6</v>
      </c>
      <c r="F11" s="16" t="str">
        <f t="shared" si="0"/>
        <v>↓</v>
      </c>
      <c r="G11" s="11">
        <v>160.9</v>
      </c>
      <c r="H11" s="20" t="str">
        <f t="shared" si="1"/>
        <v>↓</v>
      </c>
      <c r="I11" s="85"/>
      <c r="J11" s="71">
        <v>52.3</v>
      </c>
      <c r="K11" s="16" t="str">
        <f t="shared" si="2"/>
        <v>↓</v>
      </c>
      <c r="L11" s="11">
        <v>50.6</v>
      </c>
      <c r="M11" s="20" t="str">
        <f t="shared" si="3"/>
        <v>↓</v>
      </c>
      <c r="N11" s="81"/>
      <c r="O11" s="4">
        <v>15.81</v>
      </c>
      <c r="P11" s="16" t="str">
        <f t="shared" si="4"/>
        <v>↑</v>
      </c>
      <c r="Q11" s="3">
        <v>12.25</v>
      </c>
      <c r="R11" s="23" t="str">
        <f t="shared" si="5"/>
        <v>↑</v>
      </c>
      <c r="S11" s="81"/>
      <c r="T11" s="4">
        <v>2</v>
      </c>
      <c r="U11" s="16" t="str">
        <f t="shared" si="6"/>
        <v>↑</v>
      </c>
      <c r="V11" s="3">
        <v>2.59</v>
      </c>
      <c r="W11" s="23" t="str">
        <f t="shared" si="7"/>
        <v>↑</v>
      </c>
      <c r="X11" s="85"/>
      <c r="Y11" s="71">
        <v>30.2</v>
      </c>
      <c r="Z11" s="16" t="str">
        <f t="shared" si="8"/>
        <v>↑</v>
      </c>
      <c r="AA11" s="3">
        <v>26.81</v>
      </c>
      <c r="AB11" s="20" t="str">
        <f t="shared" si="9"/>
        <v>↑</v>
      </c>
      <c r="AC11" s="39"/>
      <c r="AD11" s="36" t="s">
        <v>52</v>
      </c>
      <c r="AE11" s="33"/>
      <c r="AF11" s="36"/>
      <c r="AG11" s="36"/>
      <c r="AH11" s="33"/>
      <c r="AI11" s="34"/>
      <c r="AJ11" s="33"/>
      <c r="AK11" s="35"/>
      <c r="AL11" s="36"/>
      <c r="AM11" s="33"/>
      <c r="AN11" s="34"/>
      <c r="AO11" s="33"/>
      <c r="AP11" s="35"/>
      <c r="AQ11" s="36"/>
      <c r="AR11" s="33"/>
      <c r="AS11" s="37"/>
      <c r="AT11" s="33"/>
      <c r="AU11" s="35"/>
      <c r="AV11" s="36"/>
      <c r="AW11" s="29"/>
      <c r="AX11" s="46"/>
      <c r="AY11" s="46"/>
      <c r="AZ11" s="46"/>
      <c r="BA11" s="46"/>
      <c r="BB11" s="46"/>
      <c r="BC11" s="44"/>
    </row>
    <row r="12" spans="1:55" ht="33" customHeight="1" thickBot="1" x14ac:dyDescent="0.25">
      <c r="A12" s="28"/>
      <c r="B12" s="146"/>
      <c r="C12" s="63" t="s">
        <v>3</v>
      </c>
      <c r="D12" s="87"/>
      <c r="E12" s="72">
        <v>155.1</v>
      </c>
      <c r="F12" s="18" t="str">
        <f t="shared" si="0"/>
        <v>↓</v>
      </c>
      <c r="G12" s="12">
        <v>154.9</v>
      </c>
      <c r="H12" s="21" t="str">
        <f t="shared" si="1"/>
        <v>↓</v>
      </c>
      <c r="I12" s="87"/>
      <c r="J12" s="72">
        <v>48.4</v>
      </c>
      <c r="K12" s="18" t="str">
        <f t="shared" si="2"/>
        <v>↓</v>
      </c>
      <c r="L12" s="12">
        <v>47.7</v>
      </c>
      <c r="M12" s="21" t="str">
        <f t="shared" si="3"/>
        <v>↓</v>
      </c>
      <c r="N12" s="83"/>
      <c r="O12" s="7">
        <v>10.74</v>
      </c>
      <c r="P12" s="18" t="str">
        <f t="shared" si="4"/>
        <v>↑</v>
      </c>
      <c r="Q12" s="6">
        <v>9.0500000000000007</v>
      </c>
      <c r="R12" s="25" t="str">
        <f t="shared" si="5"/>
        <v>↑</v>
      </c>
      <c r="S12" s="83"/>
      <c r="T12" s="7">
        <v>2.7</v>
      </c>
      <c r="U12" s="18" t="str">
        <f t="shared" si="6"/>
        <v>↑</v>
      </c>
      <c r="V12" s="6">
        <v>3.28</v>
      </c>
      <c r="W12" s="25" t="str">
        <f t="shared" si="7"/>
        <v>↑</v>
      </c>
      <c r="X12" s="87"/>
      <c r="Y12" s="72">
        <v>34.700000000000003</v>
      </c>
      <c r="Z12" s="18" t="str">
        <f t="shared" si="8"/>
        <v>↑</v>
      </c>
      <c r="AA12" s="6">
        <v>29.64</v>
      </c>
      <c r="AB12" s="22" t="str">
        <f t="shared" si="9"/>
        <v>↑</v>
      </c>
      <c r="AC12" s="39"/>
      <c r="AD12" s="36" t="s">
        <v>60</v>
      </c>
      <c r="AE12" s="36"/>
      <c r="AF12" s="36"/>
      <c r="AG12" s="36"/>
      <c r="AH12" s="33"/>
      <c r="AI12" s="34"/>
      <c r="AJ12" s="33"/>
      <c r="AK12" s="35"/>
      <c r="AL12" s="36"/>
      <c r="AM12" s="33"/>
      <c r="AN12" s="34"/>
      <c r="AO12" s="33"/>
      <c r="AP12" s="35"/>
      <c r="AQ12" s="36"/>
      <c r="AR12" s="33"/>
      <c r="AS12" s="37"/>
      <c r="AT12" s="33"/>
      <c r="AU12" s="35"/>
      <c r="AV12" s="36"/>
      <c r="AW12" s="29"/>
      <c r="AX12" s="46"/>
      <c r="AY12" s="46"/>
      <c r="AZ12" s="46"/>
      <c r="BA12" s="46"/>
      <c r="BB12" s="46"/>
      <c r="BC12" s="44"/>
    </row>
    <row r="13" spans="1:55" ht="33" customHeight="1" x14ac:dyDescent="0.2">
      <c r="A13" s="28"/>
      <c r="B13" s="145">
        <v>3</v>
      </c>
      <c r="C13" s="64" t="s">
        <v>2</v>
      </c>
      <c r="D13" s="88"/>
      <c r="E13" s="69">
        <v>166.2</v>
      </c>
      <c r="F13" s="19" t="str">
        <f t="shared" si="0"/>
        <v>↓</v>
      </c>
      <c r="G13" s="9">
        <v>165.8</v>
      </c>
      <c r="H13" s="20" t="str">
        <f t="shared" si="1"/>
        <v>↓</v>
      </c>
      <c r="I13" s="88"/>
      <c r="J13" s="69">
        <v>56.6</v>
      </c>
      <c r="K13" s="19" t="str">
        <f t="shared" si="2"/>
        <v>↓</v>
      </c>
      <c r="L13" s="9">
        <v>55</v>
      </c>
      <c r="M13" s="20" t="str">
        <f t="shared" si="3"/>
        <v>↓</v>
      </c>
      <c r="N13" s="84"/>
      <c r="O13" s="5">
        <v>14.47</v>
      </c>
      <c r="P13" s="19" t="str">
        <f t="shared" si="4"/>
        <v>↑</v>
      </c>
      <c r="Q13" s="1">
        <v>11.31</v>
      </c>
      <c r="R13" s="21" t="str">
        <f t="shared" si="5"/>
        <v>↑</v>
      </c>
      <c r="S13" s="84"/>
      <c r="T13" s="5">
        <v>2.5099999999999998</v>
      </c>
      <c r="U13" s="19" t="str">
        <f t="shared" si="6"/>
        <v>↑</v>
      </c>
      <c r="V13" s="1">
        <v>2.87</v>
      </c>
      <c r="W13" s="21" t="str">
        <f t="shared" si="7"/>
        <v>↑</v>
      </c>
      <c r="X13" s="88"/>
      <c r="Y13" s="69">
        <v>35.9</v>
      </c>
      <c r="Z13" s="19" t="str">
        <f t="shared" si="8"/>
        <v>↑</v>
      </c>
      <c r="AA13" s="1">
        <v>29.15</v>
      </c>
      <c r="AB13" s="27" t="str">
        <f t="shared" si="9"/>
        <v>↑</v>
      </c>
      <c r="AC13" s="39"/>
      <c r="AD13" s="36" t="s">
        <v>62</v>
      </c>
      <c r="AE13" s="33"/>
      <c r="AF13" s="36"/>
      <c r="AG13" s="36"/>
      <c r="AH13" s="33"/>
      <c r="AI13" s="34"/>
      <c r="AJ13" s="33"/>
      <c r="AK13" s="35"/>
      <c r="AL13" s="36"/>
      <c r="AM13" s="33"/>
      <c r="AN13" s="34"/>
      <c r="AO13" s="33"/>
      <c r="AP13" s="35"/>
      <c r="AQ13" s="36"/>
      <c r="AR13" s="33"/>
      <c r="AS13" s="37"/>
      <c r="AT13" s="33"/>
      <c r="AU13" s="35"/>
      <c r="AV13" s="36"/>
      <c r="AW13" s="29"/>
      <c r="AX13" s="46"/>
      <c r="AY13" s="46"/>
      <c r="AZ13" s="46"/>
      <c r="BA13" s="46"/>
      <c r="BB13" s="46"/>
      <c r="BC13" s="44"/>
    </row>
    <row r="14" spans="1:55" ht="33" customHeight="1" thickBot="1" x14ac:dyDescent="0.25">
      <c r="A14" s="28"/>
      <c r="B14" s="146"/>
      <c r="C14" s="63" t="s">
        <v>3</v>
      </c>
      <c r="D14" s="87"/>
      <c r="E14" s="72">
        <v>156.80000000000001</v>
      </c>
      <c r="F14" s="18" t="str">
        <f t="shared" si="0"/>
        <v>↓</v>
      </c>
      <c r="G14" s="12">
        <v>156.5</v>
      </c>
      <c r="H14" s="22" t="str">
        <f t="shared" si="1"/>
        <v>↓</v>
      </c>
      <c r="I14" s="87"/>
      <c r="J14" s="72">
        <v>50.3</v>
      </c>
      <c r="K14" s="18" t="str">
        <f t="shared" si="2"/>
        <v>↓</v>
      </c>
      <c r="L14" s="12">
        <v>49.9</v>
      </c>
      <c r="M14" s="22" t="str">
        <f t="shared" si="3"/>
        <v>↓</v>
      </c>
      <c r="N14" s="83"/>
      <c r="O14" s="7">
        <v>7.84</v>
      </c>
      <c r="P14" s="18" t="str">
        <f t="shared" si="4"/>
        <v>↑</v>
      </c>
      <c r="Q14" s="6">
        <v>7.71</v>
      </c>
      <c r="R14" s="25" t="str">
        <f t="shared" si="5"/>
        <v>↑</v>
      </c>
      <c r="S14" s="83"/>
      <c r="T14" s="7">
        <v>2.58</v>
      </c>
      <c r="U14" s="18" t="str">
        <f t="shared" si="6"/>
        <v>↑</v>
      </c>
      <c r="V14" s="6">
        <v>3.09</v>
      </c>
      <c r="W14" s="25" t="str">
        <f t="shared" si="7"/>
        <v>↑</v>
      </c>
      <c r="X14" s="87"/>
      <c r="Y14" s="72">
        <v>38.5</v>
      </c>
      <c r="Z14" s="18" t="str">
        <f t="shared" si="8"/>
        <v>↑</v>
      </c>
      <c r="AA14" s="6">
        <v>32.33</v>
      </c>
      <c r="AB14" s="22" t="str">
        <f t="shared" si="9"/>
        <v>↑</v>
      </c>
      <c r="AC14" s="39"/>
      <c r="AD14" s="36" t="s">
        <v>34</v>
      </c>
      <c r="AE14" s="33"/>
      <c r="AF14" s="36"/>
      <c r="AG14" s="36"/>
      <c r="AH14" s="33"/>
      <c r="AI14" s="34"/>
      <c r="AJ14" s="33"/>
      <c r="AK14" s="35"/>
      <c r="AL14" s="36"/>
      <c r="AM14" s="33"/>
      <c r="AN14" s="34"/>
      <c r="AO14" s="33"/>
      <c r="AP14" s="35"/>
      <c r="AQ14" s="36"/>
      <c r="AR14" s="33"/>
      <c r="AS14" s="37"/>
      <c r="AT14" s="33"/>
      <c r="AU14" s="35"/>
      <c r="AV14" s="36"/>
      <c r="AW14" s="29"/>
      <c r="AX14" s="46"/>
      <c r="AY14" s="46"/>
      <c r="AZ14" s="46"/>
      <c r="BA14" s="46"/>
      <c r="BB14" s="46"/>
      <c r="BC14" s="44"/>
    </row>
    <row r="15" spans="1:55" ht="37.5" customHeight="1" x14ac:dyDescent="0.2">
      <c r="A15" s="28"/>
      <c r="B15" s="67"/>
      <c r="C15" s="68"/>
      <c r="D15" s="33"/>
      <c r="E15" s="59"/>
      <c r="F15" s="33"/>
      <c r="G15" s="60"/>
      <c r="H15" s="36"/>
      <c r="I15" s="33"/>
      <c r="J15" s="59"/>
      <c r="K15" s="33"/>
      <c r="L15" s="60"/>
      <c r="M15" s="36"/>
      <c r="N15" s="33"/>
      <c r="O15" s="34"/>
      <c r="P15" s="33"/>
      <c r="Q15" s="35"/>
      <c r="R15" s="36"/>
      <c r="S15" s="33"/>
      <c r="T15" s="34"/>
      <c r="U15" s="33"/>
      <c r="V15" s="35"/>
      <c r="W15" s="36"/>
      <c r="X15" s="33"/>
      <c r="Y15" s="34"/>
      <c r="Z15" s="33"/>
      <c r="AA15" s="35"/>
      <c r="AB15" s="36"/>
      <c r="AC15" s="33"/>
      <c r="AD15" s="36"/>
      <c r="AE15" s="33"/>
      <c r="AF15" s="36"/>
      <c r="AG15" s="36"/>
      <c r="AH15" s="33"/>
      <c r="AI15" s="34"/>
      <c r="AJ15" s="33"/>
      <c r="AK15" s="35"/>
      <c r="AL15" s="36"/>
      <c r="AM15" s="33"/>
      <c r="AN15" s="34"/>
      <c r="AO15" s="33"/>
      <c r="AP15" s="35"/>
      <c r="AQ15" s="36"/>
      <c r="AR15" s="33"/>
      <c r="AS15" s="37"/>
      <c r="AT15" s="33"/>
      <c r="AU15" s="35"/>
      <c r="AV15" s="36"/>
      <c r="AW15" s="29"/>
      <c r="AX15" s="46"/>
      <c r="AY15" s="46"/>
      <c r="AZ15" s="46"/>
      <c r="BA15" s="46"/>
      <c r="BB15" s="46"/>
      <c r="BC15" s="44"/>
    </row>
    <row r="16" spans="1:55" ht="32.25" customHeight="1" x14ac:dyDescent="0.2">
      <c r="A16" s="28"/>
      <c r="B16" s="78" t="s">
        <v>35</v>
      </c>
      <c r="C16" s="79"/>
      <c r="D16" s="79"/>
      <c r="E16" s="79"/>
      <c r="F16" s="79"/>
      <c r="G16" s="79"/>
      <c r="H16" s="36"/>
      <c r="I16" s="33"/>
      <c r="J16" s="59"/>
      <c r="K16" s="33"/>
      <c r="L16" s="60"/>
      <c r="M16" s="36"/>
      <c r="N16" s="33"/>
      <c r="O16" s="34"/>
      <c r="P16" s="33"/>
      <c r="Q16" s="35"/>
      <c r="R16" s="36"/>
      <c r="S16" s="33"/>
      <c r="T16" s="34"/>
      <c r="U16" s="33"/>
      <c r="V16" s="35"/>
      <c r="W16" s="36"/>
      <c r="X16" s="33"/>
      <c r="Y16" s="34"/>
      <c r="Z16" s="33"/>
      <c r="AA16" s="35"/>
      <c r="AB16" s="36"/>
      <c r="AC16" s="33"/>
      <c r="AD16" s="36"/>
      <c r="AE16" s="33"/>
      <c r="AF16" s="36"/>
      <c r="AG16" s="36"/>
      <c r="AH16" s="33"/>
      <c r="AI16" s="34"/>
      <c r="AJ16" s="33"/>
      <c r="AK16" s="35"/>
      <c r="AL16" s="36"/>
      <c r="AM16" s="33"/>
      <c r="AN16" s="34"/>
      <c r="AO16" s="33"/>
      <c r="AP16" s="35"/>
      <c r="AQ16" s="36"/>
      <c r="AR16" s="33"/>
      <c r="AS16" s="37"/>
      <c r="AT16" s="33"/>
      <c r="AU16" s="35"/>
      <c r="AV16" s="36"/>
      <c r="AW16" s="29"/>
      <c r="AX16" s="46"/>
      <c r="AY16" s="46"/>
      <c r="AZ16" s="46"/>
      <c r="BA16" s="46"/>
      <c r="BB16" s="46"/>
      <c r="BC16" s="44"/>
    </row>
    <row r="17" spans="1:55" ht="24.75" customHeight="1" thickBot="1" x14ac:dyDescent="0.2">
      <c r="A17" s="28"/>
      <c r="B17" s="28"/>
      <c r="C17" s="28"/>
      <c r="D17" s="28"/>
      <c r="E17" s="28"/>
      <c r="F17" s="28"/>
      <c r="G17" s="28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8"/>
      <c r="AX17" s="44"/>
      <c r="AY17" s="44"/>
      <c r="AZ17" s="44"/>
      <c r="BA17" s="44"/>
      <c r="BB17" s="44"/>
      <c r="BC17" s="44"/>
    </row>
    <row r="18" spans="1:55" ht="33" customHeight="1" x14ac:dyDescent="0.15">
      <c r="A18" s="28"/>
      <c r="B18" s="164" t="s">
        <v>0</v>
      </c>
      <c r="C18" s="166" t="s">
        <v>1</v>
      </c>
      <c r="D18" s="178" t="s">
        <v>19</v>
      </c>
      <c r="E18" s="178"/>
      <c r="F18" s="178"/>
      <c r="G18" s="179"/>
      <c r="H18" s="181"/>
      <c r="I18" s="177" t="s">
        <v>20</v>
      </c>
      <c r="J18" s="178"/>
      <c r="K18" s="178"/>
      <c r="L18" s="179"/>
      <c r="M18" s="180"/>
      <c r="N18" s="178" t="s">
        <v>21</v>
      </c>
      <c r="O18" s="178"/>
      <c r="P18" s="178"/>
      <c r="Q18" s="179"/>
      <c r="R18" s="181"/>
      <c r="S18" s="177" t="s">
        <v>22</v>
      </c>
      <c r="T18" s="178"/>
      <c r="U18" s="178"/>
      <c r="V18" s="179"/>
      <c r="W18" s="180"/>
      <c r="X18" s="178" t="s">
        <v>8</v>
      </c>
      <c r="Y18" s="178"/>
      <c r="Z18" s="178"/>
      <c r="AA18" s="179"/>
      <c r="AB18" s="181"/>
      <c r="AC18" s="177" t="s">
        <v>23</v>
      </c>
      <c r="AD18" s="178"/>
      <c r="AE18" s="178"/>
      <c r="AF18" s="179"/>
      <c r="AG18" s="180"/>
      <c r="AH18" s="177" t="s">
        <v>24</v>
      </c>
      <c r="AI18" s="178"/>
      <c r="AJ18" s="178"/>
      <c r="AK18" s="179"/>
      <c r="AL18" s="180"/>
      <c r="AM18" s="182" t="s">
        <v>25</v>
      </c>
      <c r="AN18" s="183"/>
      <c r="AO18" s="183"/>
      <c r="AP18" s="183"/>
      <c r="AQ18" s="184"/>
      <c r="AR18" s="182" t="s">
        <v>41</v>
      </c>
      <c r="AS18" s="183"/>
      <c r="AT18" s="183"/>
      <c r="AU18" s="183"/>
      <c r="AV18" s="184"/>
      <c r="AW18" s="30"/>
      <c r="AX18" s="175"/>
      <c r="AY18" s="175"/>
      <c r="AZ18" s="175"/>
      <c r="BA18" s="175"/>
      <c r="BB18" s="175"/>
      <c r="BC18" s="46"/>
    </row>
    <row r="19" spans="1:55" ht="33" customHeight="1" thickBot="1" x14ac:dyDescent="0.2">
      <c r="A19" s="28"/>
      <c r="B19" s="165"/>
      <c r="C19" s="167"/>
      <c r="D19" s="123" t="s">
        <v>14</v>
      </c>
      <c r="E19" s="122" t="s">
        <v>4</v>
      </c>
      <c r="F19" s="13" t="s">
        <v>5</v>
      </c>
      <c r="G19" s="125" t="s">
        <v>6</v>
      </c>
      <c r="H19" s="14" t="s">
        <v>7</v>
      </c>
      <c r="I19" s="124" t="s">
        <v>14</v>
      </c>
      <c r="J19" s="122" t="s">
        <v>4</v>
      </c>
      <c r="K19" s="13" t="s">
        <v>5</v>
      </c>
      <c r="L19" s="125" t="s">
        <v>6</v>
      </c>
      <c r="M19" s="15" t="s">
        <v>7</v>
      </c>
      <c r="N19" s="123" t="s">
        <v>14</v>
      </c>
      <c r="O19" s="122" t="s">
        <v>4</v>
      </c>
      <c r="P19" s="13" t="s">
        <v>5</v>
      </c>
      <c r="Q19" s="125" t="s">
        <v>6</v>
      </c>
      <c r="R19" s="14" t="s">
        <v>7</v>
      </c>
      <c r="S19" s="124" t="s">
        <v>14</v>
      </c>
      <c r="T19" s="122" t="s">
        <v>4</v>
      </c>
      <c r="U19" s="13" t="s">
        <v>5</v>
      </c>
      <c r="V19" s="125" t="s">
        <v>6</v>
      </c>
      <c r="W19" s="15" t="s">
        <v>7</v>
      </c>
      <c r="X19" s="123" t="s">
        <v>14</v>
      </c>
      <c r="Y19" s="122" t="s">
        <v>4</v>
      </c>
      <c r="Z19" s="13" t="s">
        <v>5</v>
      </c>
      <c r="AA19" s="125" t="s">
        <v>6</v>
      </c>
      <c r="AB19" s="14" t="s">
        <v>7</v>
      </c>
      <c r="AC19" s="124" t="s">
        <v>14</v>
      </c>
      <c r="AD19" s="122" t="s">
        <v>4</v>
      </c>
      <c r="AE19" s="13" t="s">
        <v>5</v>
      </c>
      <c r="AF19" s="125" t="s">
        <v>6</v>
      </c>
      <c r="AG19" s="15" t="s">
        <v>7</v>
      </c>
      <c r="AH19" s="123" t="s">
        <v>14</v>
      </c>
      <c r="AI19" s="122" t="s">
        <v>4</v>
      </c>
      <c r="AJ19" s="13" t="s">
        <v>5</v>
      </c>
      <c r="AK19" s="125" t="s">
        <v>6</v>
      </c>
      <c r="AL19" s="14" t="s">
        <v>7</v>
      </c>
      <c r="AM19" s="124" t="s">
        <v>14</v>
      </c>
      <c r="AN19" s="122" t="s">
        <v>4</v>
      </c>
      <c r="AO19" s="13" t="s">
        <v>5</v>
      </c>
      <c r="AP19" s="125" t="s">
        <v>6</v>
      </c>
      <c r="AQ19" s="15" t="s">
        <v>7</v>
      </c>
      <c r="AR19" s="124" t="s">
        <v>14</v>
      </c>
      <c r="AS19" s="122" t="s">
        <v>4</v>
      </c>
      <c r="AT19" s="13" t="s">
        <v>5</v>
      </c>
      <c r="AU19" s="125" t="s">
        <v>6</v>
      </c>
      <c r="AV19" s="15" t="s">
        <v>7</v>
      </c>
      <c r="AW19" s="126"/>
      <c r="AX19" s="48"/>
      <c r="AY19" s="48"/>
      <c r="AZ19" s="48"/>
      <c r="BA19" s="48"/>
      <c r="BB19" s="48"/>
      <c r="BC19" s="46"/>
    </row>
    <row r="20" spans="1:55" ht="33" customHeight="1" x14ac:dyDescent="0.15">
      <c r="A20" s="28"/>
      <c r="B20" s="145">
        <v>1</v>
      </c>
      <c r="C20" s="61" t="s">
        <v>2</v>
      </c>
      <c r="D20" s="89"/>
      <c r="E20" s="90">
        <v>23.99</v>
      </c>
      <c r="F20" s="91" t="str">
        <f t="shared" ref="F20:F25" si="10">IF(D20&gt;=E20,"↑","↓")</f>
        <v>↓</v>
      </c>
      <c r="G20" s="92">
        <v>24.688422688422687</v>
      </c>
      <c r="H20" s="93" t="str">
        <f t="shared" ref="H20:H25" si="11">IF(D20&gt;=G20,"↑","↓")</f>
        <v>↓</v>
      </c>
      <c r="I20" s="89"/>
      <c r="J20" s="90">
        <v>22.61</v>
      </c>
      <c r="K20" s="91" t="str">
        <f t="shared" ref="K20:K25" si="12">IF(I20&gt;=J20,"↑","↓")</f>
        <v>↓</v>
      </c>
      <c r="L20" s="92">
        <v>23.678185745140389</v>
      </c>
      <c r="M20" s="93" t="str">
        <f t="shared" ref="M20:M25" si="13">IF(I20&gt;=L20,"↑","↓")</f>
        <v>↓</v>
      </c>
      <c r="N20" s="89"/>
      <c r="O20" s="90">
        <v>40.54</v>
      </c>
      <c r="P20" s="91" t="str">
        <f t="shared" ref="P20:P25" si="14">IF(N20&gt;=O20,"↑","↓")</f>
        <v>↓</v>
      </c>
      <c r="Q20" s="92">
        <v>40.67358625626342</v>
      </c>
      <c r="R20" s="94" t="str">
        <f t="shared" ref="R20:R25" si="15">IF(N20&gt;=Q20,"↑","↓")</f>
        <v>↓</v>
      </c>
      <c r="S20" s="89"/>
      <c r="T20" s="90">
        <v>47.99</v>
      </c>
      <c r="U20" s="91" t="str">
        <f t="shared" ref="U20:U25" si="16">IF(S20&gt;=T20,"↑","↓")</f>
        <v>↓</v>
      </c>
      <c r="V20" s="92">
        <v>50.135507246376811</v>
      </c>
      <c r="W20" s="94" t="str">
        <f t="shared" ref="W20:W25" si="17">IF(S20&gt;=V20,"↑","↓")</f>
        <v>↓</v>
      </c>
      <c r="X20" s="89"/>
      <c r="Y20" s="90">
        <v>61.32</v>
      </c>
      <c r="Z20" s="91" t="str">
        <f t="shared" ref="Z20:Z25" si="18">IF(X20&gt;=Y20,"↑","↓")</f>
        <v>↓</v>
      </c>
      <c r="AA20" s="92">
        <v>67.24049429657795</v>
      </c>
      <c r="AB20" s="94" t="str">
        <f t="shared" ref="AB20:AB25" si="19">IF(X20&gt;=AA20,"↑","↓")</f>
        <v>↓</v>
      </c>
      <c r="AC20" s="89"/>
      <c r="AD20" s="95">
        <v>457.55</v>
      </c>
      <c r="AE20" s="91" t="str">
        <f t="shared" ref="AE20:AE25" si="20">IF(AC20&gt;=AD20,"↓","↑")</f>
        <v>↑</v>
      </c>
      <c r="AF20" s="96">
        <v>418.48846960167714</v>
      </c>
      <c r="AG20" s="93" t="str">
        <f t="shared" ref="AG20:AG25" si="21">IF(AC20&gt;=AF20,"↓","↑")</f>
        <v>↑</v>
      </c>
      <c r="AH20" s="89"/>
      <c r="AI20" s="90">
        <v>8.6999999999999993</v>
      </c>
      <c r="AJ20" s="91" t="str">
        <f t="shared" ref="AJ20:AJ25" si="22">IF(AH20&gt;=AI20,"↓","↑")</f>
        <v>↑</v>
      </c>
      <c r="AK20" s="92">
        <v>8.3744032023289687</v>
      </c>
      <c r="AL20" s="94" t="str">
        <f t="shared" ref="AL20:AL25" si="23">IF(AH20&gt;=AK20,"↓","↑")</f>
        <v>↑</v>
      </c>
      <c r="AM20" s="89"/>
      <c r="AN20" s="90">
        <v>179.56</v>
      </c>
      <c r="AO20" s="91" t="str">
        <f t="shared" ref="AO20:AO25" si="24">IF(AM20&gt;=AN20,"↑","↓")</f>
        <v>↓</v>
      </c>
      <c r="AP20" s="92">
        <v>186.11190817790532</v>
      </c>
      <c r="AQ20" s="94" t="str">
        <f t="shared" ref="AQ20:AQ25" si="25">IF(AM20&gt;=AP20,"↑","↓")</f>
        <v>↓</v>
      </c>
      <c r="AR20" s="89"/>
      <c r="AS20" s="97">
        <v>16.73</v>
      </c>
      <c r="AT20" s="91" t="str">
        <f t="shared" ref="AT20:AT25" si="26">IF(AR20&gt;=AS20,"↑","↓")</f>
        <v>↓</v>
      </c>
      <c r="AU20" s="92">
        <v>17.978632478632477</v>
      </c>
      <c r="AV20" s="93" t="str">
        <f t="shared" ref="AV20:AV25" si="27">IF(AR20&gt;=AU20,"↑","↓")</f>
        <v>↓</v>
      </c>
      <c r="AW20" s="28"/>
      <c r="AX20" s="46"/>
      <c r="AY20" s="46"/>
      <c r="AZ20" s="46"/>
      <c r="BA20" s="46"/>
      <c r="BB20" s="46"/>
      <c r="BC20" s="46"/>
    </row>
    <row r="21" spans="1:55" ht="33" customHeight="1" thickBot="1" x14ac:dyDescent="0.2">
      <c r="A21" s="28"/>
      <c r="B21" s="146"/>
      <c r="C21" s="62" t="s">
        <v>3</v>
      </c>
      <c r="D21" s="98"/>
      <c r="E21" s="99">
        <v>21.05</v>
      </c>
      <c r="F21" s="100" t="str">
        <f t="shared" si="10"/>
        <v>↓</v>
      </c>
      <c r="G21" s="101">
        <v>21.377946127946128</v>
      </c>
      <c r="H21" s="102" t="str">
        <f t="shared" si="11"/>
        <v>↓</v>
      </c>
      <c r="I21" s="98"/>
      <c r="J21" s="99">
        <v>19.170000000000002</v>
      </c>
      <c r="K21" s="100" t="str">
        <f t="shared" si="12"/>
        <v>↓</v>
      </c>
      <c r="L21" s="101">
        <v>19.925149700598801</v>
      </c>
      <c r="M21" s="102" t="str">
        <f t="shared" si="13"/>
        <v>↓</v>
      </c>
      <c r="N21" s="98"/>
      <c r="O21" s="99">
        <v>43.32</v>
      </c>
      <c r="P21" s="100" t="str">
        <f t="shared" si="14"/>
        <v>↓</v>
      </c>
      <c r="Q21" s="101">
        <v>44.397599399849959</v>
      </c>
      <c r="R21" s="103" t="str">
        <f t="shared" si="15"/>
        <v>↓</v>
      </c>
      <c r="S21" s="98"/>
      <c r="T21" s="99">
        <v>43.97</v>
      </c>
      <c r="U21" s="100" t="str">
        <f t="shared" si="16"/>
        <v>↓</v>
      </c>
      <c r="V21" s="101">
        <v>45.199095022624434</v>
      </c>
      <c r="W21" s="103" t="str">
        <f t="shared" si="17"/>
        <v>↓</v>
      </c>
      <c r="X21" s="98"/>
      <c r="Y21" s="99">
        <v>43.04</v>
      </c>
      <c r="Z21" s="100" t="str">
        <f t="shared" si="18"/>
        <v>↓</v>
      </c>
      <c r="AA21" s="101">
        <v>49.373604060913706</v>
      </c>
      <c r="AB21" s="103" t="str">
        <f t="shared" si="19"/>
        <v>↓</v>
      </c>
      <c r="AC21" s="98"/>
      <c r="AD21" s="104">
        <v>324.7</v>
      </c>
      <c r="AE21" s="100" t="str">
        <f t="shared" si="20"/>
        <v>↑</v>
      </c>
      <c r="AF21" s="99">
        <v>308.68530020703935</v>
      </c>
      <c r="AG21" s="105" t="str">
        <f t="shared" si="21"/>
        <v>↑</v>
      </c>
      <c r="AH21" s="98"/>
      <c r="AI21" s="99">
        <v>9.2899999999999991</v>
      </c>
      <c r="AJ21" s="100" t="str">
        <f t="shared" si="22"/>
        <v>↑</v>
      </c>
      <c r="AK21" s="101">
        <v>9.0198491704374071</v>
      </c>
      <c r="AL21" s="103" t="str">
        <f t="shared" si="23"/>
        <v>↑</v>
      </c>
      <c r="AM21" s="98"/>
      <c r="AN21" s="99">
        <v>160.19</v>
      </c>
      <c r="AO21" s="100" t="str">
        <f t="shared" si="24"/>
        <v>↓</v>
      </c>
      <c r="AP21" s="101">
        <v>167.05605381165918</v>
      </c>
      <c r="AQ21" s="103" t="str">
        <f t="shared" si="25"/>
        <v>↓</v>
      </c>
      <c r="AR21" s="98"/>
      <c r="AS21" s="106">
        <v>10.27</v>
      </c>
      <c r="AT21" s="100" t="str">
        <f t="shared" si="26"/>
        <v>↓</v>
      </c>
      <c r="AU21" s="101">
        <v>11.583779648048967</v>
      </c>
      <c r="AV21" s="107" t="str">
        <f t="shared" si="27"/>
        <v>↓</v>
      </c>
      <c r="AW21" s="28"/>
      <c r="AX21" s="46"/>
      <c r="AY21" s="46"/>
      <c r="AZ21" s="46"/>
      <c r="BA21" s="46"/>
      <c r="BB21" s="46"/>
      <c r="BC21" s="46"/>
    </row>
    <row r="22" spans="1:55" ht="33" customHeight="1" x14ac:dyDescent="0.15">
      <c r="A22" s="28"/>
      <c r="B22" s="145">
        <v>2</v>
      </c>
      <c r="C22" s="61" t="s">
        <v>2</v>
      </c>
      <c r="D22" s="89"/>
      <c r="E22" s="96">
        <v>29.5</v>
      </c>
      <c r="F22" s="91" t="str">
        <f t="shared" si="10"/>
        <v>↓</v>
      </c>
      <c r="G22" s="108">
        <v>30.20602605863192</v>
      </c>
      <c r="H22" s="93" t="str">
        <f t="shared" si="11"/>
        <v>↓</v>
      </c>
      <c r="I22" s="89"/>
      <c r="J22" s="96">
        <v>26.17</v>
      </c>
      <c r="K22" s="91" t="str">
        <f t="shared" si="12"/>
        <v>↓</v>
      </c>
      <c r="L22" s="108">
        <v>26.586666666666666</v>
      </c>
      <c r="M22" s="93" t="str">
        <f t="shared" si="13"/>
        <v>↓</v>
      </c>
      <c r="N22" s="89"/>
      <c r="O22" s="96">
        <v>45.02</v>
      </c>
      <c r="P22" s="91" t="str">
        <f t="shared" si="14"/>
        <v>↓</v>
      </c>
      <c r="Q22" s="108">
        <v>45.142437591776797</v>
      </c>
      <c r="R22" s="94" t="str">
        <f t="shared" si="15"/>
        <v>↓</v>
      </c>
      <c r="S22" s="89"/>
      <c r="T22" s="96">
        <v>51.26</v>
      </c>
      <c r="U22" s="91" t="str">
        <f t="shared" si="16"/>
        <v>↓</v>
      </c>
      <c r="V22" s="108">
        <v>52.950296735905042</v>
      </c>
      <c r="W22" s="94" t="str">
        <f t="shared" si="17"/>
        <v>↓</v>
      </c>
      <c r="X22" s="89"/>
      <c r="Y22" s="96">
        <v>75.28</v>
      </c>
      <c r="Z22" s="91" t="str">
        <f t="shared" si="18"/>
        <v>↓</v>
      </c>
      <c r="AA22" s="108">
        <v>83.075697211155372</v>
      </c>
      <c r="AB22" s="94" t="str">
        <f t="shared" si="19"/>
        <v>↓</v>
      </c>
      <c r="AC22" s="89"/>
      <c r="AD22" s="95">
        <v>422.03</v>
      </c>
      <c r="AE22" s="91" t="str">
        <f t="shared" si="20"/>
        <v>↑</v>
      </c>
      <c r="AF22" s="96">
        <v>396.51911468812875</v>
      </c>
      <c r="AG22" s="93" t="str">
        <f t="shared" si="21"/>
        <v>↑</v>
      </c>
      <c r="AH22" s="89"/>
      <c r="AI22" s="96">
        <v>8.08</v>
      </c>
      <c r="AJ22" s="91" t="str">
        <f t="shared" si="22"/>
        <v>↑</v>
      </c>
      <c r="AK22" s="108">
        <v>7.8299700598802406</v>
      </c>
      <c r="AL22" s="94" t="str">
        <f t="shared" si="23"/>
        <v>↑</v>
      </c>
      <c r="AM22" s="89"/>
      <c r="AN22" s="96">
        <v>196.08</v>
      </c>
      <c r="AO22" s="91" t="str">
        <f t="shared" si="24"/>
        <v>↓</v>
      </c>
      <c r="AP22" s="108">
        <v>203.78693392724574</v>
      </c>
      <c r="AQ22" s="94" t="str">
        <f t="shared" si="25"/>
        <v>↓</v>
      </c>
      <c r="AR22" s="89"/>
      <c r="AS22" s="96">
        <v>19.7</v>
      </c>
      <c r="AT22" s="91" t="str">
        <f t="shared" si="26"/>
        <v>↓</v>
      </c>
      <c r="AU22" s="108">
        <v>21.033082706766919</v>
      </c>
      <c r="AV22" s="93" t="str">
        <f t="shared" si="27"/>
        <v>↓</v>
      </c>
      <c r="AW22" s="28"/>
      <c r="AX22" s="46"/>
      <c r="AY22" s="46"/>
      <c r="AZ22" s="46"/>
      <c r="BA22" s="46"/>
      <c r="BB22" s="46"/>
      <c r="BC22" s="46"/>
    </row>
    <row r="23" spans="1:55" ht="33" customHeight="1" thickBot="1" x14ac:dyDescent="0.2">
      <c r="A23" s="28"/>
      <c r="B23" s="146"/>
      <c r="C23" s="63" t="s">
        <v>3</v>
      </c>
      <c r="D23" s="110"/>
      <c r="E23" s="111">
        <v>23.01</v>
      </c>
      <c r="F23" s="112" t="str">
        <f t="shared" si="10"/>
        <v>↓</v>
      </c>
      <c r="G23" s="113">
        <v>23.994336569579289</v>
      </c>
      <c r="H23" s="102" t="str">
        <f t="shared" si="11"/>
        <v>↓</v>
      </c>
      <c r="I23" s="110"/>
      <c r="J23" s="111">
        <v>21.42</v>
      </c>
      <c r="K23" s="112" t="str">
        <f t="shared" si="12"/>
        <v>↓</v>
      </c>
      <c r="L23" s="113">
        <v>22.536942209217266</v>
      </c>
      <c r="M23" s="102" t="str">
        <f t="shared" si="13"/>
        <v>↓</v>
      </c>
      <c r="N23" s="110"/>
      <c r="O23" s="111">
        <v>46.15</v>
      </c>
      <c r="P23" s="112" t="str">
        <f t="shared" si="14"/>
        <v>↓</v>
      </c>
      <c r="Q23" s="113">
        <v>47.2978102189781</v>
      </c>
      <c r="R23" s="114" t="str">
        <f t="shared" si="15"/>
        <v>↓</v>
      </c>
      <c r="S23" s="110"/>
      <c r="T23" s="111">
        <v>45.5</v>
      </c>
      <c r="U23" s="112" t="str">
        <f t="shared" si="16"/>
        <v>↓</v>
      </c>
      <c r="V23" s="113">
        <v>47.860396767083024</v>
      </c>
      <c r="W23" s="114" t="str">
        <f t="shared" si="17"/>
        <v>↓</v>
      </c>
      <c r="X23" s="110"/>
      <c r="Y23" s="111">
        <v>48.91</v>
      </c>
      <c r="Z23" s="112" t="str">
        <f t="shared" si="18"/>
        <v>↓</v>
      </c>
      <c r="AA23" s="113">
        <v>56.248775710088147</v>
      </c>
      <c r="AB23" s="114" t="str">
        <f t="shared" si="19"/>
        <v>↓</v>
      </c>
      <c r="AC23" s="110"/>
      <c r="AD23" s="115">
        <v>314.05</v>
      </c>
      <c r="AE23" s="112" t="str">
        <f t="shared" si="20"/>
        <v>↑</v>
      </c>
      <c r="AF23" s="111">
        <v>289.74257425742576</v>
      </c>
      <c r="AG23" s="102" t="str">
        <f t="shared" si="21"/>
        <v>↑</v>
      </c>
      <c r="AH23" s="110"/>
      <c r="AI23" s="111">
        <v>9.07</v>
      </c>
      <c r="AJ23" s="112" t="str">
        <f t="shared" si="22"/>
        <v>↑</v>
      </c>
      <c r="AK23" s="116">
        <v>8.7645634629493845</v>
      </c>
      <c r="AL23" s="114" t="str">
        <f t="shared" si="23"/>
        <v>↑</v>
      </c>
      <c r="AM23" s="110"/>
      <c r="AN23" s="111">
        <v>164.15</v>
      </c>
      <c r="AO23" s="112" t="str">
        <f t="shared" si="24"/>
        <v>↓</v>
      </c>
      <c r="AP23" s="116">
        <v>172.96263736263737</v>
      </c>
      <c r="AQ23" s="114" t="str">
        <f t="shared" si="25"/>
        <v>↓</v>
      </c>
      <c r="AR23" s="110"/>
      <c r="AS23" s="117">
        <v>11.74</v>
      </c>
      <c r="AT23" s="112" t="str">
        <f t="shared" si="26"/>
        <v>↓</v>
      </c>
      <c r="AU23" s="116">
        <v>13.317472118959108</v>
      </c>
      <c r="AV23" s="105" t="str">
        <f t="shared" si="27"/>
        <v>↓</v>
      </c>
      <c r="AW23" s="28"/>
      <c r="AX23" s="46"/>
      <c r="AY23" s="46"/>
      <c r="AZ23" s="46"/>
      <c r="BA23" s="46"/>
      <c r="BB23" s="46"/>
      <c r="BC23" s="46"/>
    </row>
    <row r="24" spans="1:55" ht="33" customHeight="1" x14ac:dyDescent="0.15">
      <c r="A24" s="28"/>
      <c r="B24" s="145">
        <v>3</v>
      </c>
      <c r="C24" s="61" t="s">
        <v>2</v>
      </c>
      <c r="D24" s="89"/>
      <c r="E24" s="96">
        <v>34.04</v>
      </c>
      <c r="F24" s="91" t="str">
        <f t="shared" si="10"/>
        <v>↓</v>
      </c>
      <c r="G24" s="108">
        <v>34.525862068965516</v>
      </c>
      <c r="H24" s="93" t="str">
        <f t="shared" si="11"/>
        <v>↓</v>
      </c>
      <c r="I24" s="89"/>
      <c r="J24" s="96">
        <v>28.46</v>
      </c>
      <c r="K24" s="91" t="str">
        <f t="shared" si="12"/>
        <v>↓</v>
      </c>
      <c r="L24" s="108">
        <v>28.632784538296349</v>
      </c>
      <c r="M24" s="93" t="str">
        <f t="shared" si="13"/>
        <v>↓</v>
      </c>
      <c r="N24" s="89"/>
      <c r="O24" s="96">
        <v>48.46</v>
      </c>
      <c r="P24" s="91" t="str">
        <f t="shared" si="14"/>
        <v>↓</v>
      </c>
      <c r="Q24" s="108">
        <v>49.233023588277341</v>
      </c>
      <c r="R24" s="94" t="str">
        <f t="shared" si="15"/>
        <v>↓</v>
      </c>
      <c r="S24" s="89"/>
      <c r="T24" s="96">
        <v>54.5</v>
      </c>
      <c r="U24" s="91" t="str">
        <f t="shared" si="16"/>
        <v>↓</v>
      </c>
      <c r="V24" s="108">
        <v>56.005751258087706</v>
      </c>
      <c r="W24" s="94" t="str">
        <f t="shared" si="17"/>
        <v>↓</v>
      </c>
      <c r="X24" s="89"/>
      <c r="Y24" s="96">
        <v>83.63</v>
      </c>
      <c r="Z24" s="91" t="str">
        <f t="shared" si="18"/>
        <v>↓</v>
      </c>
      <c r="AA24" s="108">
        <v>90.800389483933785</v>
      </c>
      <c r="AB24" s="94" t="str">
        <f t="shared" si="19"/>
        <v>↓</v>
      </c>
      <c r="AC24" s="89"/>
      <c r="AD24" s="95">
        <v>408.54</v>
      </c>
      <c r="AE24" s="118" t="str">
        <f t="shared" si="20"/>
        <v>↑</v>
      </c>
      <c r="AF24" s="90">
        <v>378.05222437137331</v>
      </c>
      <c r="AG24" s="119" t="str">
        <f t="shared" si="21"/>
        <v>↑</v>
      </c>
      <c r="AH24" s="120"/>
      <c r="AI24" s="90">
        <v>7.66</v>
      </c>
      <c r="AJ24" s="118" t="str">
        <f t="shared" si="22"/>
        <v>↑</v>
      </c>
      <c r="AK24" s="92">
        <v>7.4906748025843495</v>
      </c>
      <c r="AL24" s="102" t="str">
        <f t="shared" si="23"/>
        <v>↑</v>
      </c>
      <c r="AM24" s="120"/>
      <c r="AN24" s="90">
        <v>209.91</v>
      </c>
      <c r="AO24" s="118" t="str">
        <f t="shared" si="24"/>
        <v>↓</v>
      </c>
      <c r="AP24" s="92">
        <v>217.29727793696276</v>
      </c>
      <c r="AQ24" s="102" t="str">
        <f t="shared" si="25"/>
        <v>↓</v>
      </c>
      <c r="AR24" s="120"/>
      <c r="AS24" s="97">
        <v>22.23</v>
      </c>
      <c r="AT24" s="118" t="str">
        <f t="shared" si="26"/>
        <v>↓</v>
      </c>
      <c r="AU24" s="92">
        <v>23.801310043668121</v>
      </c>
      <c r="AV24" s="121" t="str">
        <f t="shared" si="27"/>
        <v>↓</v>
      </c>
      <c r="AW24" s="28"/>
      <c r="AX24" s="46"/>
      <c r="AY24" s="46"/>
      <c r="AZ24" s="46"/>
      <c r="BA24" s="46"/>
      <c r="BB24" s="46"/>
      <c r="BC24" s="46"/>
    </row>
    <row r="25" spans="1:55" ht="33" customHeight="1" thickBot="1" x14ac:dyDescent="0.2">
      <c r="A25" s="28"/>
      <c r="B25" s="146"/>
      <c r="C25" s="63" t="s">
        <v>3</v>
      </c>
      <c r="D25" s="110"/>
      <c r="E25" s="111">
        <v>24.61</v>
      </c>
      <c r="F25" s="112" t="str">
        <f t="shared" si="10"/>
        <v>↓</v>
      </c>
      <c r="G25" s="113">
        <v>25.24013157894737</v>
      </c>
      <c r="H25" s="105" t="str">
        <f t="shared" si="11"/>
        <v>↓</v>
      </c>
      <c r="I25" s="110"/>
      <c r="J25" s="111">
        <v>23.33</v>
      </c>
      <c r="K25" s="112" t="str">
        <f t="shared" si="12"/>
        <v>↓</v>
      </c>
      <c r="L25" s="113">
        <v>23.997073884418434</v>
      </c>
      <c r="M25" s="105" t="str">
        <f t="shared" si="13"/>
        <v>↓</v>
      </c>
      <c r="N25" s="110"/>
      <c r="O25" s="111">
        <v>48.87</v>
      </c>
      <c r="P25" s="112" t="str">
        <f t="shared" si="14"/>
        <v>↓</v>
      </c>
      <c r="Q25" s="113">
        <v>49.393718042366693</v>
      </c>
      <c r="R25" s="114" t="str">
        <f t="shared" si="15"/>
        <v>↓</v>
      </c>
      <c r="S25" s="110"/>
      <c r="T25" s="111">
        <v>46.74</v>
      </c>
      <c r="U25" s="112" t="str">
        <f t="shared" si="16"/>
        <v>↓</v>
      </c>
      <c r="V25" s="113">
        <v>48.585294117647059</v>
      </c>
      <c r="W25" s="114" t="str">
        <f t="shared" si="17"/>
        <v>↓</v>
      </c>
      <c r="X25" s="110"/>
      <c r="Y25" s="111">
        <v>51.22</v>
      </c>
      <c r="Z25" s="112" t="str">
        <f t="shared" si="18"/>
        <v>↓</v>
      </c>
      <c r="AA25" s="113">
        <v>56.204999999999998</v>
      </c>
      <c r="AB25" s="114" t="str">
        <f t="shared" si="19"/>
        <v>↓</v>
      </c>
      <c r="AC25" s="110"/>
      <c r="AD25" s="115">
        <v>316.33999999999997</v>
      </c>
      <c r="AE25" s="112" t="str">
        <f t="shared" si="20"/>
        <v>↑</v>
      </c>
      <c r="AF25" s="111">
        <v>294.16932270916334</v>
      </c>
      <c r="AG25" s="105" t="str">
        <f t="shared" si="21"/>
        <v>↑</v>
      </c>
      <c r="AH25" s="110"/>
      <c r="AI25" s="111">
        <v>8.91</v>
      </c>
      <c r="AJ25" s="112" t="str">
        <f t="shared" si="22"/>
        <v>↑</v>
      </c>
      <c r="AK25" s="116">
        <v>8.6830296296296101</v>
      </c>
      <c r="AL25" s="114" t="str">
        <f t="shared" si="23"/>
        <v>↑</v>
      </c>
      <c r="AM25" s="110"/>
      <c r="AN25" s="111">
        <v>167.78</v>
      </c>
      <c r="AO25" s="112" t="str">
        <f t="shared" si="24"/>
        <v>↓</v>
      </c>
      <c r="AP25" s="116">
        <v>176.00954478707783</v>
      </c>
      <c r="AQ25" s="114" t="str">
        <f t="shared" si="25"/>
        <v>↓</v>
      </c>
      <c r="AR25" s="110"/>
      <c r="AS25" s="117">
        <v>12.79</v>
      </c>
      <c r="AT25" s="112" t="str">
        <f t="shared" si="26"/>
        <v>↓</v>
      </c>
      <c r="AU25" s="116">
        <v>14.051554207733131</v>
      </c>
      <c r="AV25" s="105" t="str">
        <f t="shared" si="27"/>
        <v>↓</v>
      </c>
      <c r="AW25" s="28"/>
      <c r="AX25" s="46"/>
      <c r="AY25" s="46"/>
      <c r="AZ25" s="46"/>
      <c r="BA25" s="46"/>
      <c r="BB25" s="46"/>
      <c r="BC25" s="46"/>
    </row>
    <row r="26" spans="1:55" ht="34.5" customHeight="1" x14ac:dyDescent="0.15">
      <c r="A26" s="29"/>
      <c r="B26" s="54"/>
      <c r="C26" s="5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53"/>
      <c r="Y26" s="176"/>
      <c r="Z26" s="176"/>
      <c r="AA26" s="176"/>
      <c r="AB26" s="176"/>
      <c r="AC26" s="176"/>
      <c r="AD26" s="29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46"/>
      <c r="AY26" s="46"/>
      <c r="AZ26" s="46"/>
      <c r="BA26" s="46"/>
      <c r="BB26" s="46"/>
      <c r="BC26" s="46"/>
    </row>
    <row r="27" spans="1:55" ht="32.25" customHeight="1" x14ac:dyDescent="0.15">
      <c r="A27" s="29"/>
      <c r="B27" s="78" t="s">
        <v>36</v>
      </c>
      <c r="C27" s="56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53"/>
      <c r="Y27" s="68"/>
      <c r="Z27" s="68"/>
      <c r="AA27" s="68"/>
      <c r="AB27" s="68"/>
      <c r="AC27" s="68"/>
      <c r="AD27" s="29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46"/>
      <c r="AY27" s="46"/>
      <c r="AZ27" s="46"/>
      <c r="BA27" s="46"/>
      <c r="BB27" s="46"/>
      <c r="BC27" s="46"/>
    </row>
    <row r="28" spans="1:55" ht="24.75" customHeight="1" thickBot="1" x14ac:dyDescent="0.25">
      <c r="A28" s="29"/>
      <c r="B28" s="55"/>
      <c r="C28" s="56"/>
      <c r="D28" s="33"/>
      <c r="E28" s="57"/>
      <c r="F28" s="33"/>
      <c r="G28" s="57"/>
      <c r="H28" s="36"/>
      <c r="I28" s="33"/>
      <c r="J28" s="34"/>
      <c r="K28" s="33"/>
      <c r="L28" s="35"/>
      <c r="M28" s="36"/>
      <c r="N28" s="33"/>
      <c r="O28" s="58"/>
      <c r="P28" s="33"/>
      <c r="Q28" s="35"/>
      <c r="R28" s="36"/>
      <c r="S28" s="33"/>
      <c r="T28" s="37"/>
      <c r="U28" s="33"/>
      <c r="V28" s="35"/>
      <c r="W28" s="36"/>
      <c r="X28" s="29"/>
      <c r="Y28" s="29"/>
      <c r="Z28" s="29"/>
      <c r="AA28" s="29"/>
      <c r="AB28" s="29"/>
      <c r="AC28" s="29"/>
      <c r="AD28" s="29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28"/>
      <c r="AX28" s="44"/>
      <c r="AY28" s="44"/>
      <c r="AZ28" s="44"/>
      <c r="BA28" s="44"/>
      <c r="BB28" s="44"/>
      <c r="BC28" s="44"/>
    </row>
    <row r="29" spans="1:55" ht="30" customHeight="1" thickBot="1" x14ac:dyDescent="0.2">
      <c r="A29" s="29"/>
      <c r="B29" s="164" t="s">
        <v>0</v>
      </c>
      <c r="C29" s="166" t="s">
        <v>1</v>
      </c>
      <c r="D29" s="168" t="s">
        <v>27</v>
      </c>
      <c r="E29" s="169"/>
      <c r="F29" s="169"/>
      <c r="G29" s="169"/>
      <c r="H29" s="169"/>
      <c r="I29" s="169"/>
      <c r="J29" s="169"/>
      <c r="K29" s="169"/>
      <c r="L29" s="169"/>
      <c r="M29" s="170"/>
      <c r="N29" s="28"/>
      <c r="O29" s="78" t="s">
        <v>30</v>
      </c>
      <c r="P29" s="28"/>
      <c r="Q29" s="35"/>
      <c r="R29" s="36"/>
      <c r="S29" s="33"/>
      <c r="T29" s="37"/>
      <c r="U29" s="33"/>
      <c r="V29" s="35"/>
      <c r="W29" s="36"/>
      <c r="X29" s="29"/>
      <c r="Y29" s="29"/>
      <c r="Z29" s="29"/>
      <c r="AA29" s="29"/>
      <c r="AB29" s="29"/>
      <c r="AC29" s="29"/>
      <c r="AD29" s="29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44"/>
      <c r="AY29" s="44"/>
      <c r="AZ29" s="44"/>
      <c r="BA29" s="44"/>
      <c r="BB29" s="44"/>
      <c r="BC29" s="44"/>
    </row>
    <row r="30" spans="1:55" ht="30" customHeight="1" thickBot="1" x14ac:dyDescent="0.2">
      <c r="A30" s="29"/>
      <c r="B30" s="165"/>
      <c r="C30" s="167"/>
      <c r="D30" s="171" t="s">
        <v>9</v>
      </c>
      <c r="E30" s="172"/>
      <c r="F30" s="173" t="s">
        <v>10</v>
      </c>
      <c r="G30" s="172"/>
      <c r="H30" s="173" t="s">
        <v>11</v>
      </c>
      <c r="I30" s="172"/>
      <c r="J30" s="173" t="s">
        <v>12</v>
      </c>
      <c r="K30" s="172"/>
      <c r="L30" s="173" t="s">
        <v>13</v>
      </c>
      <c r="M30" s="174"/>
      <c r="N30" s="28"/>
      <c r="O30" s="58"/>
      <c r="P30" s="28"/>
      <c r="Q30" s="35"/>
      <c r="R30" s="36"/>
      <c r="S30" s="33"/>
      <c r="T30" s="37"/>
      <c r="U30" s="33"/>
      <c r="V30" s="35"/>
      <c r="W30" s="36"/>
      <c r="X30" s="29"/>
      <c r="Y30" s="29"/>
      <c r="Z30" s="29"/>
      <c r="AA30" s="29"/>
      <c r="AB30" s="29"/>
      <c r="AC30" s="29"/>
      <c r="AD30" s="29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44"/>
      <c r="AY30" s="44"/>
      <c r="AZ30" s="44"/>
      <c r="BA30" s="44"/>
      <c r="BB30" s="44"/>
      <c r="BC30" s="44"/>
    </row>
    <row r="31" spans="1:55" ht="33" customHeight="1" thickBot="1" x14ac:dyDescent="0.2">
      <c r="A31" s="29"/>
      <c r="B31" s="145">
        <v>1</v>
      </c>
      <c r="C31" s="61" t="s">
        <v>2</v>
      </c>
      <c r="D31" s="147"/>
      <c r="E31" s="148"/>
      <c r="F31" s="149"/>
      <c r="G31" s="148"/>
      <c r="H31" s="149"/>
      <c r="I31" s="148"/>
      <c r="J31" s="149"/>
      <c r="K31" s="148"/>
      <c r="L31" s="149"/>
      <c r="M31" s="150"/>
      <c r="N31" s="28"/>
      <c r="O31" s="58"/>
      <c r="P31" s="33"/>
      <c r="Q31" s="35"/>
      <c r="R31" s="36"/>
      <c r="S31" s="33"/>
      <c r="T31" s="37"/>
      <c r="U31" s="33"/>
      <c r="V31" s="35"/>
      <c r="W31" s="36"/>
      <c r="X31" s="29"/>
      <c r="Y31" s="29"/>
      <c r="Z31" s="29"/>
      <c r="AA31" s="29"/>
      <c r="AB31" s="29"/>
      <c r="AC31" s="29"/>
      <c r="AD31" s="29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44"/>
      <c r="AY31" s="44"/>
      <c r="AZ31" s="44"/>
      <c r="BA31" s="44"/>
      <c r="BB31" s="44"/>
      <c r="BC31" s="44"/>
    </row>
    <row r="32" spans="1:55" ht="33" customHeight="1" thickBot="1" x14ac:dyDescent="0.2">
      <c r="A32" s="29"/>
      <c r="B32" s="146"/>
      <c r="C32" s="62" t="s">
        <v>3</v>
      </c>
      <c r="D32" s="151"/>
      <c r="E32" s="142"/>
      <c r="F32" s="141"/>
      <c r="G32" s="142"/>
      <c r="H32" s="141"/>
      <c r="I32" s="142"/>
      <c r="J32" s="141"/>
      <c r="K32" s="142"/>
      <c r="L32" s="141"/>
      <c r="M32" s="143"/>
      <c r="N32" s="28"/>
      <c r="O32" s="58"/>
      <c r="P32" s="33"/>
      <c r="Q32" s="35"/>
      <c r="R32" s="36"/>
      <c r="S32" s="33"/>
      <c r="T32" s="37"/>
      <c r="U32" s="33"/>
      <c r="V32" s="35"/>
      <c r="W32" s="36"/>
      <c r="X32" s="29"/>
      <c r="Y32" s="29"/>
      <c r="Z32" s="29"/>
      <c r="AA32" s="29"/>
      <c r="AB32" s="29"/>
      <c r="AC32" s="29"/>
      <c r="AD32" s="29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44"/>
      <c r="AY32" s="44"/>
      <c r="AZ32" s="44"/>
      <c r="BA32" s="44"/>
      <c r="BB32" s="44"/>
      <c r="BC32" s="44"/>
    </row>
    <row r="33" spans="1:55" ht="33" customHeight="1" thickBot="1" x14ac:dyDescent="0.2">
      <c r="A33" s="29"/>
      <c r="B33" s="145">
        <v>2</v>
      </c>
      <c r="C33" s="61" t="s">
        <v>2</v>
      </c>
      <c r="D33" s="147"/>
      <c r="E33" s="148"/>
      <c r="F33" s="149"/>
      <c r="G33" s="148"/>
      <c r="H33" s="149"/>
      <c r="I33" s="148"/>
      <c r="J33" s="149"/>
      <c r="K33" s="148"/>
      <c r="L33" s="149"/>
      <c r="M33" s="150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44"/>
      <c r="AY33" s="44"/>
      <c r="AZ33" s="44"/>
      <c r="BA33" s="44"/>
      <c r="BB33" s="44"/>
      <c r="BC33" s="44"/>
    </row>
    <row r="34" spans="1:55" ht="33" customHeight="1" thickBot="1" x14ac:dyDescent="0.2">
      <c r="A34" s="29"/>
      <c r="B34" s="146"/>
      <c r="C34" s="63" t="s">
        <v>3</v>
      </c>
      <c r="D34" s="151"/>
      <c r="E34" s="142"/>
      <c r="F34" s="141"/>
      <c r="G34" s="142"/>
      <c r="H34" s="141"/>
      <c r="I34" s="142"/>
      <c r="J34" s="141"/>
      <c r="K34" s="142"/>
      <c r="L34" s="141"/>
      <c r="M34" s="143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31"/>
      <c r="Y34" s="29"/>
      <c r="Z34" s="29"/>
      <c r="AA34" s="29"/>
      <c r="AB34" s="29"/>
      <c r="AC34" s="29"/>
      <c r="AD34" s="29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44"/>
      <c r="AY34" s="44"/>
      <c r="AZ34" s="44"/>
      <c r="BA34" s="44"/>
      <c r="BB34" s="44"/>
      <c r="BC34" s="44"/>
    </row>
    <row r="35" spans="1:55" ht="33" customHeight="1" thickBot="1" x14ac:dyDescent="0.2">
      <c r="A35" s="29"/>
      <c r="B35" s="145">
        <v>3</v>
      </c>
      <c r="C35" s="61" t="s">
        <v>2</v>
      </c>
      <c r="D35" s="147"/>
      <c r="E35" s="148"/>
      <c r="F35" s="149"/>
      <c r="G35" s="148"/>
      <c r="H35" s="149"/>
      <c r="I35" s="148"/>
      <c r="J35" s="149"/>
      <c r="K35" s="148"/>
      <c r="L35" s="149"/>
      <c r="M35" s="150"/>
      <c r="N35" s="28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44"/>
      <c r="AY35" s="44"/>
      <c r="AZ35" s="44"/>
      <c r="BA35" s="44"/>
      <c r="BB35" s="44"/>
      <c r="BC35" s="44"/>
    </row>
    <row r="36" spans="1:55" ht="33" customHeight="1" thickBot="1" x14ac:dyDescent="0.2">
      <c r="A36" s="29"/>
      <c r="B36" s="146"/>
      <c r="C36" s="63" t="s">
        <v>3</v>
      </c>
      <c r="D36" s="151"/>
      <c r="E36" s="142"/>
      <c r="F36" s="141"/>
      <c r="G36" s="142"/>
      <c r="H36" s="141"/>
      <c r="I36" s="142"/>
      <c r="J36" s="141"/>
      <c r="K36" s="142"/>
      <c r="L36" s="141"/>
      <c r="M36" s="143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44"/>
      <c r="AY36" s="44"/>
      <c r="AZ36" s="44"/>
      <c r="BA36" s="44"/>
      <c r="BB36" s="44"/>
      <c r="BC36" s="44"/>
    </row>
    <row r="37" spans="1:55" ht="33" customHeight="1" thickBot="1" x14ac:dyDescent="0.2">
      <c r="A37" s="28"/>
      <c r="B37" s="159" t="s">
        <v>28</v>
      </c>
      <c r="C37" s="160"/>
      <c r="D37" s="161">
        <f>SUM(D31:E36)</f>
        <v>0</v>
      </c>
      <c r="E37" s="162"/>
      <c r="F37" s="162">
        <f>SUM(F31:G36)</f>
        <v>0</v>
      </c>
      <c r="G37" s="162"/>
      <c r="H37" s="162">
        <f>SUM(H31:I36)</f>
        <v>0</v>
      </c>
      <c r="I37" s="162"/>
      <c r="J37" s="162">
        <f>SUM(J31:K36)</f>
        <v>0</v>
      </c>
      <c r="K37" s="162"/>
      <c r="L37" s="162">
        <f>SUM(L31:M36)</f>
        <v>0</v>
      </c>
      <c r="M37" s="163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44"/>
      <c r="AY37" s="44"/>
      <c r="AZ37" s="44"/>
      <c r="BA37" s="44"/>
      <c r="BB37" s="44"/>
      <c r="BC37" s="44"/>
    </row>
    <row r="38" spans="1:55" ht="33" customHeight="1" thickBot="1" x14ac:dyDescent="0.2">
      <c r="A38" s="28"/>
      <c r="B38" s="152" t="s">
        <v>29</v>
      </c>
      <c r="C38" s="153"/>
      <c r="D38" s="189" t="e">
        <f>D37/(D37+F37+H37+J37+L37)*100</f>
        <v>#DIV/0!</v>
      </c>
      <c r="E38" s="190"/>
      <c r="F38" s="191" t="e">
        <f>F37/(D37+F37+H37+J37+L37)*100</f>
        <v>#DIV/0!</v>
      </c>
      <c r="G38" s="190"/>
      <c r="H38" s="192" t="e">
        <f>H37/(D37+F37+H37+J37+L37)*100</f>
        <v>#DIV/0!</v>
      </c>
      <c r="I38" s="190"/>
      <c r="J38" s="192" t="e">
        <f>J37/(D37+F37+H37+J37+L37)*100</f>
        <v>#DIV/0!</v>
      </c>
      <c r="K38" s="190"/>
      <c r="L38" s="192" t="e">
        <f>L37/(D37+F37+H37+J37+L37)*100</f>
        <v>#DIV/0!</v>
      </c>
      <c r="M38" s="19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44"/>
      <c r="AY38" s="44"/>
      <c r="AZ38" s="44"/>
      <c r="BA38" s="44"/>
      <c r="BB38" s="44"/>
      <c r="BC38" s="44"/>
    </row>
    <row r="39" spans="1:55" ht="30" customHeight="1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</row>
  </sheetData>
  <mergeCells count="86">
    <mergeCell ref="X7:AB7"/>
    <mergeCell ref="AM7:AQ7"/>
    <mergeCell ref="AR7:AV7"/>
    <mergeCell ref="AX7:BB7"/>
    <mergeCell ref="B7:B8"/>
    <mergeCell ref="C7:C8"/>
    <mergeCell ref="D7:H7"/>
    <mergeCell ref="I7:M7"/>
    <mergeCell ref="N7:R7"/>
    <mergeCell ref="S7:W7"/>
    <mergeCell ref="B9:B10"/>
    <mergeCell ref="B11:B12"/>
    <mergeCell ref="B13:B14"/>
    <mergeCell ref="B18:B19"/>
    <mergeCell ref="C18:C19"/>
    <mergeCell ref="B24:B25"/>
    <mergeCell ref="I18:M18"/>
    <mergeCell ref="N18:R18"/>
    <mergeCell ref="S18:W18"/>
    <mergeCell ref="X18:AB18"/>
    <mergeCell ref="D18:H18"/>
    <mergeCell ref="AM18:AQ18"/>
    <mergeCell ref="AR18:AV18"/>
    <mergeCell ref="AX18:BB18"/>
    <mergeCell ref="B20:B21"/>
    <mergeCell ref="B22:B23"/>
    <mergeCell ref="AC18:AG18"/>
    <mergeCell ref="AH18:AL18"/>
    <mergeCell ref="D32:E32"/>
    <mergeCell ref="L30:M30"/>
    <mergeCell ref="D26:H26"/>
    <mergeCell ref="Y26:AC26"/>
    <mergeCell ref="S26:W26"/>
    <mergeCell ref="N26:R26"/>
    <mergeCell ref="I26:M26"/>
    <mergeCell ref="L31:M31"/>
    <mergeCell ref="D31:E31"/>
    <mergeCell ref="F31:G31"/>
    <mergeCell ref="H31:I31"/>
    <mergeCell ref="J31:K31"/>
    <mergeCell ref="C29:C30"/>
    <mergeCell ref="D29:M29"/>
    <mergeCell ref="D30:E30"/>
    <mergeCell ref="F30:G30"/>
    <mergeCell ref="H30:I30"/>
    <mergeCell ref="J30:K30"/>
    <mergeCell ref="J34:K34"/>
    <mergeCell ref="L34:M34"/>
    <mergeCell ref="F32:G32"/>
    <mergeCell ref="H32:I32"/>
    <mergeCell ref="J32:K32"/>
    <mergeCell ref="L32:M32"/>
    <mergeCell ref="L33:M33"/>
    <mergeCell ref="J33:K33"/>
    <mergeCell ref="H33:I33"/>
    <mergeCell ref="F33:G33"/>
    <mergeCell ref="L35:M35"/>
    <mergeCell ref="L36:M36"/>
    <mergeCell ref="J35:K35"/>
    <mergeCell ref="J36:K36"/>
    <mergeCell ref="H35:I35"/>
    <mergeCell ref="H36:I36"/>
    <mergeCell ref="B29:B30"/>
    <mergeCell ref="B37:C37"/>
    <mergeCell ref="D37:E37"/>
    <mergeCell ref="F37:G37"/>
    <mergeCell ref="H37:I37"/>
    <mergeCell ref="F35:G35"/>
    <mergeCell ref="F36:G36"/>
    <mergeCell ref="D35:E35"/>
    <mergeCell ref="D36:E36"/>
    <mergeCell ref="B31:B32"/>
    <mergeCell ref="B33:B34"/>
    <mergeCell ref="B35:B36"/>
    <mergeCell ref="D33:E33"/>
    <mergeCell ref="D34:E34"/>
    <mergeCell ref="F34:G34"/>
    <mergeCell ref="H34:I34"/>
    <mergeCell ref="L37:M37"/>
    <mergeCell ref="B38:C38"/>
    <mergeCell ref="D38:E38"/>
    <mergeCell ref="F38:G38"/>
    <mergeCell ref="H38:I38"/>
    <mergeCell ref="J38:K38"/>
    <mergeCell ref="L38:M38"/>
    <mergeCell ref="J37:K37"/>
  </mergeCells>
  <phoneticPr fontId="2"/>
  <conditionalFormatting sqref="F9">
    <cfRule type="containsText" dxfId="141" priority="68" operator="containsText" text="↑">
      <formula>NOT(ISERROR(SEARCH("↑",F9)))</formula>
    </cfRule>
    <cfRule type="containsText" dxfId="140" priority="70" operator="containsText" text="↓">
      <formula>NOT(ISERROR(SEARCH("↓",F9)))</formula>
    </cfRule>
    <cfRule type="containsText" dxfId="139" priority="71" operator="containsText" text="↑">
      <formula>NOT(ISERROR(SEARCH("↑",F9)))</formula>
    </cfRule>
    <cfRule type="containsText" dxfId="138" priority="72" operator="containsText" text="↓">
      <formula>NOT(ISERROR(SEARCH("↓",F9)))</formula>
    </cfRule>
    <cfRule type="containsText" dxfId="137" priority="74" operator="containsText" text="↑">
      <formula>NOT(ISERROR(SEARCH("↑",F9)))</formula>
    </cfRule>
  </conditionalFormatting>
  <conditionalFormatting sqref="J17">
    <cfRule type="iconSet" priority="73">
      <iconSet iconSet="3Arrows">
        <cfvo type="percent" val="0"/>
        <cfvo type="percent" val="33"/>
        <cfvo type="percent" val="67"/>
      </iconSet>
    </cfRule>
  </conditionalFormatting>
  <conditionalFormatting sqref="D9">
    <cfRule type="containsText" dxfId="136" priority="69" operator="containsText" text="↑">
      <formula>NOT(ISERROR(SEARCH("↑",D9)))</formula>
    </cfRule>
  </conditionalFormatting>
  <conditionalFormatting sqref="H9:H16">
    <cfRule type="containsText" dxfId="135" priority="66" operator="containsText" text="↑">
      <formula>NOT(ISERROR(SEARCH("↑",H9)))</formula>
    </cfRule>
    <cfRule type="containsText" dxfId="134" priority="67" operator="containsText" text="↓">
      <formula>NOT(ISERROR(SEARCH("↓",H9)))</formula>
    </cfRule>
  </conditionalFormatting>
  <conditionalFormatting sqref="F9:F15">
    <cfRule type="containsText" dxfId="133" priority="63" operator="containsText" text="↑">
      <formula>NOT(ISERROR(SEARCH("↑",F9)))</formula>
    </cfRule>
    <cfRule type="containsText" dxfId="132" priority="64" operator="containsText" text="↑">
      <formula>NOT(ISERROR(SEARCH("↑",F9)))</formula>
    </cfRule>
    <cfRule type="containsText" dxfId="131" priority="65" operator="containsText" text="↓">
      <formula>NOT(ISERROR(SEARCH("↓",F9)))</formula>
    </cfRule>
  </conditionalFormatting>
  <conditionalFormatting sqref="K9:K16">
    <cfRule type="containsText" dxfId="130" priority="61" operator="containsText" text="↑">
      <formula>NOT(ISERROR(SEARCH("↑",K9)))</formula>
    </cfRule>
    <cfRule type="containsText" dxfId="129" priority="62" operator="containsText" text="↓">
      <formula>NOT(ISERROR(SEARCH("↓",K9)))</formula>
    </cfRule>
  </conditionalFormatting>
  <conditionalFormatting sqref="M9:M16">
    <cfRule type="containsText" dxfId="128" priority="59" operator="containsText" text="↑">
      <formula>NOT(ISERROR(SEARCH("↑",M9)))</formula>
    </cfRule>
    <cfRule type="containsText" dxfId="127" priority="60" operator="containsText" text="↓">
      <formula>NOT(ISERROR(SEARCH("↓",M9)))</formula>
    </cfRule>
  </conditionalFormatting>
  <conditionalFormatting sqref="P15:P16">
    <cfRule type="containsText" dxfId="126" priority="57" operator="containsText" text="↓">
      <formula>NOT(ISERROR(SEARCH("↓",P15)))</formula>
    </cfRule>
    <cfRule type="containsText" dxfId="125" priority="58" operator="containsText" text="↑">
      <formula>NOT(ISERROR(SEARCH("↑",P15)))</formula>
    </cfRule>
  </conditionalFormatting>
  <conditionalFormatting sqref="R15:R16">
    <cfRule type="containsText" dxfId="124" priority="55" operator="containsText" text="↓">
      <formula>NOT(ISERROR(SEARCH("↓",R15)))</formula>
    </cfRule>
    <cfRule type="containsText" dxfId="123" priority="56" operator="containsText" text="↑">
      <formula>NOT(ISERROR(SEARCH("↑",R15)))</formula>
    </cfRule>
  </conditionalFormatting>
  <conditionalFormatting sqref="U9:U16">
    <cfRule type="containsText" dxfId="122" priority="53" operator="containsText" text="↑">
      <formula>NOT(ISERROR(SEARCH("↑",U9)))</formula>
    </cfRule>
    <cfRule type="containsText" dxfId="121" priority="54" operator="containsText" text="↓">
      <formula>NOT(ISERROR(SEARCH("↓",U9)))</formula>
    </cfRule>
  </conditionalFormatting>
  <conditionalFormatting sqref="W9:W16">
    <cfRule type="containsText" dxfId="120" priority="51" operator="containsText" text="↑">
      <formula>NOT(ISERROR(SEARCH("↑",W9)))</formula>
    </cfRule>
    <cfRule type="containsText" dxfId="119" priority="52" operator="containsText" text="↓">
      <formula>NOT(ISERROR(SEARCH("↓",W9)))</formula>
    </cfRule>
  </conditionalFormatting>
  <conditionalFormatting sqref="Z9:Z16">
    <cfRule type="containsText" dxfId="118" priority="49" operator="containsText" text="↑">
      <formula>NOT(ISERROR(SEARCH("↑",Z9)))</formula>
    </cfRule>
    <cfRule type="cellIs" dxfId="117" priority="50" operator="equal">
      <formula>"↓"</formula>
    </cfRule>
  </conditionalFormatting>
  <conditionalFormatting sqref="AB9:AB16">
    <cfRule type="containsText" dxfId="116" priority="46" operator="containsText" text="↑">
      <formula>NOT(ISERROR(SEARCH("↑",AB9)))</formula>
    </cfRule>
    <cfRule type="containsText" dxfId="115" priority="47" operator="containsText" text="↓">
      <formula>NOT(ISERROR(SEARCH("↓",AB9)))</formula>
    </cfRule>
    <cfRule type="containsText" dxfId="114" priority="48" operator="containsText" text="↑">
      <formula>NOT(ISERROR(SEARCH("↑",AB9)))</formula>
    </cfRule>
  </conditionalFormatting>
  <conditionalFormatting sqref="F20:F25">
    <cfRule type="containsText" dxfId="113" priority="44" operator="containsText" text="↓">
      <formula>NOT(ISERROR(SEARCH("↓",F20)))</formula>
    </cfRule>
    <cfRule type="containsText" dxfId="112" priority="45" operator="containsText" text="↑">
      <formula>NOT(ISERROR(SEARCH("↑",F20)))</formula>
    </cfRule>
  </conditionalFormatting>
  <conditionalFormatting sqref="H20:H25">
    <cfRule type="containsText" dxfId="111" priority="42" operator="containsText" text="↑">
      <formula>NOT(ISERROR(SEARCH("↑",H20)))</formula>
    </cfRule>
    <cfRule type="containsText" dxfId="110" priority="43" operator="containsText" text="↓">
      <formula>NOT(ISERROR(SEARCH("↓",H20)))</formula>
    </cfRule>
  </conditionalFormatting>
  <conditionalFormatting sqref="AV20:AV25">
    <cfRule type="containsText" dxfId="109" priority="40" operator="containsText" text="↑">
      <formula>NOT(ISERROR(SEARCH("↑",AV20)))</formula>
    </cfRule>
    <cfRule type="containsText" dxfId="108" priority="41" operator="containsText" text="↓">
      <formula>NOT(ISERROR(SEARCH("↓",AV20)))</formula>
    </cfRule>
  </conditionalFormatting>
  <conditionalFormatting sqref="AT20:AT25">
    <cfRule type="containsText" dxfId="107" priority="38" operator="containsText" text="↑">
      <formula>NOT(ISERROR(SEARCH("↑",AT20)))</formula>
    </cfRule>
    <cfRule type="containsText" dxfId="106" priority="39" operator="containsText" text="↓">
      <formula>NOT(ISERROR(SEARCH("↓",AT20)))</formula>
    </cfRule>
  </conditionalFormatting>
  <conditionalFormatting sqref="AQ20:AQ25">
    <cfRule type="containsText" dxfId="105" priority="36" operator="containsText" text="↑">
      <formula>NOT(ISERROR(SEARCH("↑",AQ20)))</formula>
    </cfRule>
    <cfRule type="containsText" dxfId="104" priority="37" operator="containsText" text="↓">
      <formula>NOT(ISERROR(SEARCH("↓",AQ20)))</formula>
    </cfRule>
  </conditionalFormatting>
  <conditionalFormatting sqref="AO20:AO25">
    <cfRule type="containsText" dxfId="103" priority="34" operator="containsText" text="↓">
      <formula>NOT(ISERROR(SEARCH("↓",AO20)))</formula>
    </cfRule>
    <cfRule type="containsText" dxfId="102" priority="35" operator="containsText" text="↑">
      <formula>NOT(ISERROR(SEARCH("↑",AO20)))</formula>
    </cfRule>
  </conditionalFormatting>
  <conditionalFormatting sqref="AL20:AL25">
    <cfRule type="containsText" dxfId="101" priority="25" operator="containsText" text="↓">
      <formula>NOT(ISERROR(SEARCH("↓",AL20)))</formula>
    </cfRule>
    <cfRule type="containsText" dxfId="100" priority="32" operator="containsText" text="↑">
      <formula>NOT(ISERROR(SEARCH("↑",AL20)))</formula>
    </cfRule>
    <cfRule type="containsText" dxfId="99" priority="33" operator="containsText" text="↑">
      <formula>NOT(ISERROR(SEARCH("↑",AL20)))</formula>
    </cfRule>
  </conditionalFormatting>
  <conditionalFormatting sqref="AJ20:AJ25">
    <cfRule type="containsText" dxfId="98" priority="24" operator="containsText" text="↓">
      <formula>NOT(ISERROR(SEARCH("↓",AJ20)))</formula>
    </cfRule>
    <cfRule type="containsText" dxfId="97" priority="31" operator="containsText" text="↑">
      <formula>NOT(ISERROR(SEARCH("↑",AJ20)))</formula>
    </cfRule>
  </conditionalFormatting>
  <conditionalFormatting sqref="AG20:AG25">
    <cfRule type="containsText" dxfId="96" priority="23" operator="containsText" text="↓">
      <formula>NOT(ISERROR(SEARCH("↓",AG20)))</formula>
    </cfRule>
    <cfRule type="containsText" dxfId="95" priority="30" operator="containsText" text="↑">
      <formula>NOT(ISERROR(SEARCH("↑",AG20)))</formula>
    </cfRule>
  </conditionalFormatting>
  <conditionalFormatting sqref="AE20:AE25">
    <cfRule type="containsText" dxfId="94" priority="22" operator="containsText" text="↓">
      <formula>NOT(ISERROR(SEARCH("↓",AE20)))</formula>
    </cfRule>
    <cfRule type="containsText" dxfId="93" priority="29" operator="containsText" text="↑">
      <formula>NOT(ISERROR(SEARCH("↑",AE20)))</formula>
    </cfRule>
  </conditionalFormatting>
  <conditionalFormatting sqref="AB20:AB25">
    <cfRule type="containsText" dxfId="92" priority="18" operator="containsText" text="↑">
      <formula>NOT(ISERROR(SEARCH("↑",AB20)))</formula>
    </cfRule>
    <cfRule type="containsText" dxfId="91" priority="20" operator="containsText" text="↑">
      <formula>NOT(ISERROR(SEARCH("↑",AB20)))</formula>
    </cfRule>
    <cfRule type="containsText" dxfId="90" priority="21" operator="containsText" text="↓">
      <formula>NOT(ISERROR(SEARCH("↓",AB20)))</formula>
    </cfRule>
    <cfRule type="containsText" dxfId="89" priority="28" operator="containsText" text="↑">
      <formula>NOT(ISERROR(SEARCH("↑",AB20)))</formula>
    </cfRule>
  </conditionalFormatting>
  <conditionalFormatting sqref="Z20:Z25">
    <cfRule type="containsText" dxfId="88" priority="17" operator="containsText" text="↑">
      <formula>NOT(ISERROR(SEARCH("↑",Z20)))</formula>
    </cfRule>
    <cfRule type="containsText" dxfId="87" priority="19" operator="containsText" text="↓">
      <formula>NOT(ISERROR(SEARCH("↓",Z20)))</formula>
    </cfRule>
    <cfRule type="containsText" dxfId="86" priority="26" operator="containsText" text="↑">
      <formula>NOT(ISERROR(SEARCH("↑",Z20)))</formula>
    </cfRule>
    <cfRule type="cellIs" dxfId="85" priority="27" operator="greaterThan">
      <formula>"↑"</formula>
    </cfRule>
  </conditionalFormatting>
  <conditionalFormatting sqref="W20:W25">
    <cfRule type="containsText" dxfId="84" priority="15" operator="containsText" text="↑">
      <formula>NOT(ISERROR(SEARCH("↑",W20)))</formula>
    </cfRule>
    <cfRule type="containsText" dxfId="83" priority="16" operator="containsText" text="↓">
      <formula>NOT(ISERROR(SEARCH("↓",W20)))</formula>
    </cfRule>
  </conditionalFormatting>
  <conditionalFormatting sqref="U20:U25">
    <cfRule type="containsText" dxfId="82" priority="13" operator="containsText" text="↑">
      <formula>NOT(ISERROR(SEARCH("↑",U20)))</formula>
    </cfRule>
    <cfRule type="containsText" dxfId="81" priority="14" operator="containsText" text="↓">
      <formula>NOT(ISERROR(SEARCH("↓",U20)))</formula>
    </cfRule>
  </conditionalFormatting>
  <conditionalFormatting sqref="R20:R25">
    <cfRule type="containsText" dxfId="80" priority="11" operator="containsText" text="↑">
      <formula>NOT(ISERROR(SEARCH("↑",R20)))</formula>
    </cfRule>
    <cfRule type="containsText" dxfId="79" priority="12" operator="containsText" text="↓">
      <formula>NOT(ISERROR(SEARCH("↓",R20)))</formula>
    </cfRule>
  </conditionalFormatting>
  <conditionalFormatting sqref="P20:P25">
    <cfRule type="containsText" dxfId="78" priority="9" operator="containsText" text="↑">
      <formula>NOT(ISERROR(SEARCH("↑",P20)))</formula>
    </cfRule>
    <cfRule type="containsText" dxfId="77" priority="10" operator="containsText" text="↓">
      <formula>NOT(ISERROR(SEARCH("↓",P20)))</formula>
    </cfRule>
  </conditionalFormatting>
  <conditionalFormatting sqref="M20:M25">
    <cfRule type="containsText" dxfId="76" priority="7" operator="containsText" text="↓">
      <formula>NOT(ISERROR(SEARCH("↓",M20)))</formula>
    </cfRule>
    <cfRule type="containsText" dxfId="75" priority="8" operator="containsText" text="↑">
      <formula>NOT(ISERROR(SEARCH("↑",M20)))</formula>
    </cfRule>
  </conditionalFormatting>
  <conditionalFormatting sqref="K20:K25">
    <cfRule type="containsText" dxfId="74" priority="5" operator="containsText" text="↓">
      <formula>NOT(ISERROR(SEARCH("↓",K20)))</formula>
    </cfRule>
    <cfRule type="containsText" dxfId="73" priority="6" operator="containsText" text="↑">
      <formula>NOT(ISERROR(SEARCH("↑",K20)))</formula>
    </cfRule>
  </conditionalFormatting>
  <conditionalFormatting sqref="R9:R14">
    <cfRule type="containsText" dxfId="72" priority="1" operator="containsText" text="↓">
      <formula>NOT(ISERROR(SEARCH("↓",R9)))</formula>
    </cfRule>
    <cfRule type="containsText" dxfId="71" priority="2" operator="containsText" text="↑">
      <formula>NOT(ISERROR(SEARCH("↑",R9)))</formula>
    </cfRule>
  </conditionalFormatting>
  <conditionalFormatting sqref="P9:P14">
    <cfRule type="containsText" dxfId="70" priority="3" operator="containsText" text="↓">
      <formula>NOT(ISERROR(SEARCH("↓",P9)))</formula>
    </cfRule>
    <cfRule type="containsText" dxfId="69" priority="4" operator="containsText" text="↑">
      <formula>NOT(ISERROR(SEARCH("↑",P9)))</formula>
    </cfRule>
  </conditionalFormatting>
  <printOptions horizontalCentered="1" verticalCentered="1"/>
  <pageMargins left="0" right="0" top="0" bottom="0" header="0.25" footer="0.31496062992125984"/>
  <pageSetup paperSize="8" scale="68" fitToHeight="0" orientation="landscape" r:id="rId1"/>
  <ignoredErrors>
    <ignoredError sqref="D38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9"/>
  <sheetViews>
    <sheetView topLeftCell="L1" zoomScale="85" zoomScaleNormal="85" workbookViewId="0">
      <selection activeCell="AG10" sqref="AG10"/>
    </sheetView>
  </sheetViews>
  <sheetFormatPr defaultRowHeight="13.5" x14ac:dyDescent="0.15"/>
  <cols>
    <col min="1" max="1" width="3.875" customWidth="1"/>
    <col min="2" max="3" width="5.25" bestFit="1" customWidth="1"/>
    <col min="4" max="4" width="7.25" customWidth="1"/>
    <col min="5" max="5" width="7.75" customWidth="1"/>
    <col min="6" max="6" width="3.875" customWidth="1"/>
    <col min="7" max="7" width="8.125" customWidth="1"/>
    <col min="8" max="8" width="3.875" customWidth="1"/>
    <col min="9" max="10" width="8.125" customWidth="1"/>
    <col min="11" max="11" width="3.875" customWidth="1"/>
    <col min="13" max="13" width="3.875" customWidth="1"/>
    <col min="14" max="15" width="8.125" customWidth="1"/>
    <col min="16" max="16" width="3.875" customWidth="1"/>
    <col min="17" max="17" width="8.125" customWidth="1"/>
    <col min="18" max="18" width="3.875" customWidth="1"/>
    <col min="19" max="20" width="8.125" customWidth="1"/>
    <col min="21" max="21" width="4.125" customWidth="1"/>
    <col min="22" max="22" width="8.125" customWidth="1"/>
    <col min="23" max="23" width="4" customWidth="1"/>
    <col min="24" max="25" width="8.125" customWidth="1"/>
    <col min="26" max="26" width="3.875" customWidth="1"/>
    <col min="27" max="27" width="8.125" customWidth="1"/>
    <col min="28" max="28" width="4" customWidth="1"/>
    <col min="29" max="30" width="8.75" customWidth="1"/>
    <col min="31" max="31" width="3.875" customWidth="1"/>
    <col min="32" max="32" width="8.75" customWidth="1"/>
    <col min="33" max="33" width="3.875" customWidth="1"/>
    <col min="34" max="34" width="8.125" customWidth="1"/>
    <col min="35" max="35" width="7.375" customWidth="1"/>
    <col min="36" max="36" width="3.875" customWidth="1"/>
    <col min="37" max="37" width="7.375" customWidth="1"/>
    <col min="38" max="38" width="3.875" customWidth="1"/>
    <col min="39" max="40" width="8.75" customWidth="1"/>
    <col min="41" max="41" width="3.875" customWidth="1"/>
    <col min="42" max="42" width="8.125" customWidth="1"/>
    <col min="43" max="43" width="3.875" customWidth="1"/>
    <col min="44" max="45" width="8.125" customWidth="1"/>
    <col min="46" max="46" width="3.875" customWidth="1"/>
    <col min="47" max="47" width="8.125" customWidth="1"/>
    <col min="48" max="48" width="4.125" customWidth="1"/>
    <col min="49" max="49" width="6.75" customWidth="1"/>
    <col min="50" max="50" width="5.125" customWidth="1"/>
    <col min="51" max="54" width="5" customWidth="1"/>
  </cols>
  <sheetData>
    <row r="1" spans="1:55" ht="21" customHeight="1" x14ac:dyDescent="0.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55" ht="50.25" customHeight="1" x14ac:dyDescent="0.15">
      <c r="A2" s="28"/>
      <c r="B2" s="127" t="s">
        <v>56</v>
      </c>
      <c r="C2" s="73"/>
      <c r="D2" s="73"/>
      <c r="E2" s="73"/>
      <c r="F2" s="74"/>
      <c r="G2" s="74"/>
      <c r="H2" s="74"/>
      <c r="I2" s="74"/>
      <c r="J2" s="74"/>
      <c r="K2" s="75"/>
      <c r="L2" s="76"/>
      <c r="M2" s="76"/>
      <c r="N2" s="76"/>
      <c r="O2" s="76"/>
      <c r="P2" s="76"/>
      <c r="Q2" s="76"/>
      <c r="R2" s="76"/>
      <c r="S2" s="76"/>
      <c r="T2" s="76"/>
      <c r="U2" s="76"/>
      <c r="V2" s="28"/>
      <c r="W2" s="76"/>
      <c r="X2" s="76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44"/>
      <c r="AY2" s="44"/>
      <c r="AZ2" s="44"/>
      <c r="BA2" s="44"/>
      <c r="BB2" s="44"/>
      <c r="BC2" s="44"/>
    </row>
    <row r="3" spans="1:55" ht="41.25" customHeight="1" x14ac:dyDescent="0.15">
      <c r="A3" s="28"/>
      <c r="B3" s="41"/>
      <c r="C3" s="42"/>
      <c r="D3" s="42"/>
      <c r="E3" s="42"/>
      <c r="F3" s="43"/>
      <c r="G3" s="43"/>
      <c r="H3" s="43"/>
      <c r="I3" s="43"/>
      <c r="J3" s="43"/>
      <c r="K3" s="4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128" t="s">
        <v>40</v>
      </c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44"/>
      <c r="AY3" s="44"/>
      <c r="AZ3" s="44"/>
      <c r="BA3" s="44"/>
      <c r="BB3" s="44"/>
      <c r="BC3" s="44"/>
    </row>
    <row r="4" spans="1:55" ht="22.5" customHeight="1" x14ac:dyDescent="0.15">
      <c r="A4" s="28"/>
      <c r="B4" s="41"/>
      <c r="C4" s="42"/>
      <c r="D4" s="42"/>
      <c r="E4" s="42"/>
      <c r="F4" s="43"/>
      <c r="G4" s="43"/>
      <c r="H4" s="43"/>
      <c r="I4" s="43"/>
      <c r="J4" s="43"/>
      <c r="K4" s="40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44"/>
      <c r="AY4" s="44"/>
      <c r="AZ4" s="44"/>
      <c r="BA4" s="44"/>
      <c r="BB4" s="44"/>
      <c r="BC4" s="44"/>
    </row>
    <row r="5" spans="1:55" ht="42.75" customHeight="1" x14ac:dyDescent="0.15">
      <c r="A5" s="28"/>
      <c r="B5" s="78" t="s">
        <v>37</v>
      </c>
      <c r="C5" s="79"/>
      <c r="D5" s="79"/>
      <c r="E5" s="79"/>
      <c r="F5" s="79"/>
      <c r="G5" s="79"/>
      <c r="H5" s="79"/>
      <c r="I5" s="79"/>
      <c r="J5" s="43"/>
      <c r="K5" s="40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44"/>
      <c r="AY5" s="44"/>
      <c r="AZ5" s="44"/>
      <c r="BA5" s="44"/>
      <c r="BB5" s="44"/>
      <c r="BC5" s="44"/>
    </row>
    <row r="6" spans="1:55" ht="22.5" customHeight="1" thickBo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44"/>
      <c r="AY6" s="44"/>
      <c r="AZ6" s="44"/>
      <c r="BA6" s="44"/>
      <c r="BB6" s="44"/>
      <c r="BC6" s="44"/>
    </row>
    <row r="7" spans="1:55" ht="33" customHeight="1" x14ac:dyDescent="0.15">
      <c r="A7" s="28"/>
      <c r="B7" s="164" t="s">
        <v>0</v>
      </c>
      <c r="C7" s="166" t="s">
        <v>1</v>
      </c>
      <c r="D7" s="185" t="s">
        <v>15</v>
      </c>
      <c r="E7" s="186"/>
      <c r="F7" s="186"/>
      <c r="G7" s="186"/>
      <c r="H7" s="187"/>
      <c r="I7" s="185" t="s">
        <v>16</v>
      </c>
      <c r="J7" s="186"/>
      <c r="K7" s="186"/>
      <c r="L7" s="186"/>
      <c r="M7" s="187"/>
      <c r="N7" s="185" t="s">
        <v>17</v>
      </c>
      <c r="O7" s="186"/>
      <c r="P7" s="186"/>
      <c r="Q7" s="186"/>
      <c r="R7" s="187"/>
      <c r="S7" s="185" t="s">
        <v>18</v>
      </c>
      <c r="T7" s="186"/>
      <c r="U7" s="186"/>
      <c r="V7" s="186"/>
      <c r="W7" s="187"/>
      <c r="X7" s="185" t="s">
        <v>32</v>
      </c>
      <c r="Y7" s="186"/>
      <c r="Z7" s="186"/>
      <c r="AA7" s="186"/>
      <c r="AB7" s="187"/>
      <c r="AC7" s="80"/>
      <c r="AD7" s="36" t="s">
        <v>31</v>
      </c>
      <c r="AE7" s="36"/>
      <c r="AF7" s="37"/>
      <c r="AG7" s="37"/>
      <c r="AH7" s="37"/>
      <c r="AI7" s="37"/>
      <c r="AJ7" s="37"/>
      <c r="AK7" s="37"/>
      <c r="AL7" s="37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29"/>
      <c r="AX7" s="188"/>
      <c r="AY7" s="188"/>
      <c r="AZ7" s="188"/>
      <c r="BA7" s="188"/>
      <c r="BB7" s="188"/>
      <c r="BC7" s="44"/>
    </row>
    <row r="8" spans="1:55" ht="33" customHeight="1" thickBot="1" x14ac:dyDescent="0.2">
      <c r="A8" s="28"/>
      <c r="B8" s="165"/>
      <c r="C8" s="167"/>
      <c r="D8" s="123" t="s">
        <v>14</v>
      </c>
      <c r="E8" s="122" t="s">
        <v>4</v>
      </c>
      <c r="F8" s="13" t="s">
        <v>5</v>
      </c>
      <c r="G8" s="125" t="s">
        <v>6</v>
      </c>
      <c r="H8" s="14" t="s">
        <v>7</v>
      </c>
      <c r="I8" s="124" t="s">
        <v>14</v>
      </c>
      <c r="J8" s="122" t="s">
        <v>4</v>
      </c>
      <c r="K8" s="13" t="s">
        <v>5</v>
      </c>
      <c r="L8" s="125" t="s">
        <v>6</v>
      </c>
      <c r="M8" s="15" t="s">
        <v>7</v>
      </c>
      <c r="N8" s="123" t="s">
        <v>14</v>
      </c>
      <c r="O8" s="122" t="s">
        <v>4</v>
      </c>
      <c r="P8" s="13" t="s">
        <v>50</v>
      </c>
      <c r="Q8" s="125" t="s">
        <v>6</v>
      </c>
      <c r="R8" s="14" t="s">
        <v>49</v>
      </c>
      <c r="S8" s="124" t="s">
        <v>14</v>
      </c>
      <c r="T8" s="122" t="s">
        <v>4</v>
      </c>
      <c r="U8" s="13" t="s">
        <v>50</v>
      </c>
      <c r="V8" s="125" t="s">
        <v>6</v>
      </c>
      <c r="W8" s="15" t="s">
        <v>49</v>
      </c>
      <c r="X8" s="124" t="s">
        <v>14</v>
      </c>
      <c r="Y8" s="122" t="s">
        <v>4</v>
      </c>
      <c r="Z8" s="13" t="s">
        <v>50</v>
      </c>
      <c r="AA8" s="125" t="s">
        <v>6</v>
      </c>
      <c r="AB8" s="15" t="s">
        <v>49</v>
      </c>
      <c r="AC8" s="38"/>
      <c r="AD8" s="36" t="s">
        <v>64</v>
      </c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29"/>
      <c r="AX8" s="65"/>
      <c r="AY8" s="66"/>
      <c r="AZ8" s="66"/>
      <c r="BA8" s="66"/>
      <c r="BB8" s="66"/>
      <c r="BC8" s="44"/>
    </row>
    <row r="9" spans="1:55" ht="33" customHeight="1" x14ac:dyDescent="0.2">
      <c r="A9" s="28"/>
      <c r="B9" s="145">
        <v>1</v>
      </c>
      <c r="C9" s="61" t="s">
        <v>2</v>
      </c>
      <c r="D9" s="85"/>
      <c r="E9" s="69">
        <v>169.4</v>
      </c>
      <c r="F9" s="16" t="str">
        <f t="shared" ref="F9:F14" si="0">IF(D9&gt;=E9,"↑","↓")</f>
        <v>↓</v>
      </c>
      <c r="G9" s="9">
        <v>168.6</v>
      </c>
      <c r="H9" s="20" t="str">
        <f t="shared" ref="H9:H14" si="1">IF(D9&gt;=G9,"↑","↓")</f>
        <v>↓</v>
      </c>
      <c r="I9" s="85"/>
      <c r="J9" s="69">
        <v>59.6</v>
      </c>
      <c r="K9" s="16" t="str">
        <f t="shared" ref="K9:K14" si="2">IF(I9&gt;=J9,"↑","↓")</f>
        <v>↓</v>
      </c>
      <c r="L9" s="9">
        <v>59.1</v>
      </c>
      <c r="M9" s="20" t="str">
        <f t="shared" ref="M9:M14" si="3">IF(I9&gt;=L9,"↑","↓")</f>
        <v>↓</v>
      </c>
      <c r="N9" s="81"/>
      <c r="O9" s="5">
        <v>12.13</v>
      </c>
      <c r="P9" s="16" t="str">
        <f t="shared" ref="P9:P14" si="4">IF(N9&gt;=O9,"↓","↑")</f>
        <v>↑</v>
      </c>
      <c r="Q9" s="1">
        <v>12.51</v>
      </c>
      <c r="R9" s="23" t="str">
        <f t="shared" ref="R9:R14" si="5">IF(N9&gt;=Q9,"↓","↑")</f>
        <v>↑</v>
      </c>
      <c r="S9" s="81"/>
      <c r="T9" s="5">
        <v>3.91</v>
      </c>
      <c r="U9" s="16" t="str">
        <f t="shared" ref="U9:U14" si="6">IF(S9&gt;=T9,"↓","↑")</f>
        <v>↑</v>
      </c>
      <c r="V9" s="1">
        <v>4.43</v>
      </c>
      <c r="W9" s="23" t="str">
        <f t="shared" ref="W9:W14" si="7">IF(S9&gt;=V9,"↓","↑")</f>
        <v>↑</v>
      </c>
      <c r="X9" s="85"/>
      <c r="Y9" s="69">
        <v>36</v>
      </c>
      <c r="Z9" s="16" t="str">
        <f t="shared" ref="Z9:Z14" si="8">IF(X9&gt;=Y9,"↓","↑")</f>
        <v>↑</v>
      </c>
      <c r="AA9" s="1">
        <v>32.26</v>
      </c>
      <c r="AB9" s="20" t="str">
        <f t="shared" ref="AB9:AB14" si="9">IF(X9&gt;=AA9,"↓","↑")</f>
        <v>↑</v>
      </c>
      <c r="AC9" s="39"/>
      <c r="AD9" s="36" t="s">
        <v>33</v>
      </c>
      <c r="AE9" s="33"/>
      <c r="AF9" s="36"/>
      <c r="AG9" s="36"/>
      <c r="AH9" s="33"/>
      <c r="AI9" s="34"/>
      <c r="AJ9" s="33"/>
      <c r="AK9" s="35"/>
      <c r="AL9" s="36"/>
      <c r="AM9" s="33"/>
      <c r="AN9" s="34"/>
      <c r="AO9" s="33"/>
      <c r="AP9" s="35"/>
      <c r="AQ9" s="36"/>
      <c r="AR9" s="33"/>
      <c r="AS9" s="37"/>
      <c r="AT9" s="33"/>
      <c r="AU9" s="35"/>
      <c r="AV9" s="36"/>
      <c r="AW9" s="29"/>
      <c r="AX9" s="46"/>
      <c r="AY9" s="46"/>
      <c r="AZ9" s="46"/>
      <c r="BA9" s="46"/>
      <c r="BB9" s="46"/>
      <c r="BC9" s="44"/>
    </row>
    <row r="10" spans="1:55" ht="33" customHeight="1" thickBot="1" x14ac:dyDescent="0.25">
      <c r="A10" s="28"/>
      <c r="B10" s="146"/>
      <c r="C10" s="62" t="s">
        <v>3</v>
      </c>
      <c r="D10" s="86"/>
      <c r="E10" s="70">
        <v>156.69999999999999</v>
      </c>
      <c r="F10" s="17" t="str">
        <f t="shared" si="0"/>
        <v>↓</v>
      </c>
      <c r="G10" s="10">
        <v>157.19999999999999</v>
      </c>
      <c r="H10" s="21" t="str">
        <f t="shared" si="1"/>
        <v>↓</v>
      </c>
      <c r="I10" s="86"/>
      <c r="J10" s="70">
        <v>51.6</v>
      </c>
      <c r="K10" s="17" t="str">
        <f t="shared" si="2"/>
        <v>↓</v>
      </c>
      <c r="L10" s="10">
        <v>51.2</v>
      </c>
      <c r="M10" s="21" t="str">
        <f t="shared" si="3"/>
        <v>↓</v>
      </c>
      <c r="N10" s="82"/>
      <c r="O10" s="8">
        <v>10.43</v>
      </c>
      <c r="P10" s="17" t="str">
        <f t="shared" si="4"/>
        <v>↑</v>
      </c>
      <c r="Q10" s="2">
        <v>7.68</v>
      </c>
      <c r="R10" s="24" t="str">
        <f t="shared" si="5"/>
        <v>↑</v>
      </c>
      <c r="S10" s="82"/>
      <c r="T10" s="8">
        <v>2.5299999999999998</v>
      </c>
      <c r="U10" s="17" t="str">
        <f t="shared" si="6"/>
        <v>↑</v>
      </c>
      <c r="V10" s="2">
        <v>3.13</v>
      </c>
      <c r="W10" s="24" t="str">
        <f t="shared" si="7"/>
        <v>↑</v>
      </c>
      <c r="X10" s="86"/>
      <c r="Y10" s="70">
        <v>40.1</v>
      </c>
      <c r="Z10" s="17" t="str">
        <f t="shared" si="8"/>
        <v>↑</v>
      </c>
      <c r="AA10" s="2">
        <v>35.49</v>
      </c>
      <c r="AB10" s="26" t="str">
        <f t="shared" si="9"/>
        <v>↑</v>
      </c>
      <c r="AC10" s="39"/>
      <c r="AD10" s="36" t="s">
        <v>57</v>
      </c>
      <c r="AE10" s="33"/>
      <c r="AF10" s="36"/>
      <c r="AG10" s="36"/>
      <c r="AH10" s="33"/>
      <c r="AI10" s="34"/>
      <c r="AJ10" s="33"/>
      <c r="AK10" s="35"/>
      <c r="AL10" s="36"/>
      <c r="AM10" s="33"/>
      <c r="AN10" s="34"/>
      <c r="AO10" s="33"/>
      <c r="AP10" s="35"/>
      <c r="AQ10" s="36"/>
      <c r="AR10" s="33"/>
      <c r="AS10" s="37"/>
      <c r="AT10" s="33"/>
      <c r="AU10" s="35"/>
      <c r="AV10" s="36"/>
      <c r="AW10" s="29"/>
      <c r="AX10" s="46"/>
      <c r="AY10" s="46"/>
      <c r="AZ10" s="46"/>
      <c r="BA10" s="46"/>
      <c r="BB10" s="46"/>
      <c r="BC10" s="44"/>
    </row>
    <row r="11" spans="1:55" ht="33" customHeight="1" x14ac:dyDescent="0.2">
      <c r="A11" s="28"/>
      <c r="B11" s="145">
        <v>2</v>
      </c>
      <c r="C11" s="61" t="s">
        <v>2</v>
      </c>
      <c r="D11" s="85"/>
      <c r="E11" s="71">
        <v>170.5</v>
      </c>
      <c r="F11" s="17" t="str">
        <f t="shared" si="0"/>
        <v>↓</v>
      </c>
      <c r="G11" s="11">
        <v>169.9</v>
      </c>
      <c r="H11" s="20" t="str">
        <f t="shared" si="1"/>
        <v>↓</v>
      </c>
      <c r="I11" s="85"/>
      <c r="J11" s="71">
        <v>60.6</v>
      </c>
      <c r="K11" s="16" t="str">
        <f t="shared" si="2"/>
        <v>↓</v>
      </c>
      <c r="L11" s="11">
        <v>60.7</v>
      </c>
      <c r="M11" s="20" t="str">
        <f t="shared" si="3"/>
        <v>↓</v>
      </c>
      <c r="N11" s="81"/>
      <c r="O11" s="4">
        <v>10.36</v>
      </c>
      <c r="P11" s="16" t="str">
        <f t="shared" si="4"/>
        <v>↑</v>
      </c>
      <c r="Q11" s="3">
        <v>11.13</v>
      </c>
      <c r="R11" s="23" t="str">
        <f t="shared" si="5"/>
        <v>↑</v>
      </c>
      <c r="S11" s="81"/>
      <c r="T11" s="4">
        <v>3.65</v>
      </c>
      <c r="U11" s="16" t="str">
        <f t="shared" si="6"/>
        <v>↑</v>
      </c>
      <c r="V11" s="3">
        <v>3.71</v>
      </c>
      <c r="W11" s="23" t="str">
        <f t="shared" si="7"/>
        <v>↑</v>
      </c>
      <c r="X11" s="85"/>
      <c r="Y11" s="71">
        <v>41.8</v>
      </c>
      <c r="Z11" s="16" t="str">
        <f t="shared" si="8"/>
        <v>↑</v>
      </c>
      <c r="AA11" s="3">
        <v>36.42</v>
      </c>
      <c r="AB11" s="20" t="str">
        <f t="shared" si="9"/>
        <v>↑</v>
      </c>
      <c r="AC11" s="39"/>
      <c r="AD11" s="36" t="s">
        <v>38</v>
      </c>
      <c r="AE11" s="33"/>
      <c r="AF11" s="36"/>
      <c r="AG11" s="36"/>
      <c r="AH11" s="33"/>
      <c r="AI11" s="34"/>
      <c r="AJ11" s="33"/>
      <c r="AK11" s="35"/>
      <c r="AL11" s="36"/>
      <c r="AM11" s="33"/>
      <c r="AN11" s="34"/>
      <c r="AO11" s="33"/>
      <c r="AP11" s="35"/>
      <c r="AQ11" s="36"/>
      <c r="AR11" s="33"/>
      <c r="AS11" s="37"/>
      <c r="AT11" s="33"/>
      <c r="AU11" s="35"/>
      <c r="AV11" s="36"/>
      <c r="AW11" s="29"/>
      <c r="AX11" s="46"/>
      <c r="AY11" s="46"/>
      <c r="AZ11" s="46"/>
      <c r="BA11" s="46"/>
      <c r="BB11" s="46"/>
      <c r="BC11" s="44"/>
    </row>
    <row r="12" spans="1:55" ht="33" customHeight="1" thickBot="1" x14ac:dyDescent="0.25">
      <c r="A12" s="28"/>
      <c r="B12" s="146"/>
      <c r="C12" s="63" t="s">
        <v>3</v>
      </c>
      <c r="D12" s="87"/>
      <c r="E12" s="72">
        <v>158</v>
      </c>
      <c r="F12" s="18" t="str">
        <f t="shared" si="0"/>
        <v>↓</v>
      </c>
      <c r="G12" s="12">
        <v>157.69999999999999</v>
      </c>
      <c r="H12" s="21" t="str">
        <f t="shared" si="1"/>
        <v>↓</v>
      </c>
      <c r="I12" s="87"/>
      <c r="J12" s="72">
        <v>52.8</v>
      </c>
      <c r="K12" s="18" t="str">
        <f t="shared" si="2"/>
        <v>↓</v>
      </c>
      <c r="L12" s="12">
        <v>52.1</v>
      </c>
      <c r="M12" s="21" t="str">
        <f t="shared" si="3"/>
        <v>↓</v>
      </c>
      <c r="N12" s="83"/>
      <c r="O12" s="7">
        <v>8.49</v>
      </c>
      <c r="P12" s="18" t="str">
        <f t="shared" si="4"/>
        <v>↑</v>
      </c>
      <c r="Q12" s="6">
        <v>6.98</v>
      </c>
      <c r="R12" s="25" t="str">
        <f t="shared" si="5"/>
        <v>↑</v>
      </c>
      <c r="S12" s="83"/>
      <c r="T12" s="7">
        <v>3.12</v>
      </c>
      <c r="U12" s="18" t="str">
        <f t="shared" si="6"/>
        <v>↑</v>
      </c>
      <c r="V12" s="6">
        <v>2.94</v>
      </c>
      <c r="W12" s="25" t="str">
        <f t="shared" si="7"/>
        <v>↑</v>
      </c>
      <c r="X12" s="87"/>
      <c r="Y12" s="72">
        <v>44.1</v>
      </c>
      <c r="Z12" s="18" t="str">
        <f t="shared" si="8"/>
        <v>↑</v>
      </c>
      <c r="AA12" s="6">
        <v>39.92</v>
      </c>
      <c r="AB12" s="22" t="str">
        <f t="shared" si="9"/>
        <v>↑</v>
      </c>
      <c r="AC12" s="39"/>
      <c r="AD12" s="36" t="s">
        <v>52</v>
      </c>
      <c r="AE12" s="33"/>
      <c r="AF12" s="36"/>
      <c r="AG12" s="36"/>
      <c r="AH12" s="33"/>
      <c r="AI12" s="34"/>
      <c r="AJ12" s="33"/>
      <c r="AK12" s="35"/>
      <c r="AL12" s="36"/>
      <c r="AM12" s="33"/>
      <c r="AN12" s="34"/>
      <c r="AO12" s="33"/>
      <c r="AP12" s="35"/>
      <c r="AQ12" s="36"/>
      <c r="AR12" s="33"/>
      <c r="AS12" s="37"/>
      <c r="AT12" s="33"/>
      <c r="AU12" s="35"/>
      <c r="AV12" s="36"/>
      <c r="AW12" s="29"/>
      <c r="AX12" s="46"/>
      <c r="AY12" s="46"/>
      <c r="AZ12" s="46"/>
      <c r="BA12" s="46"/>
      <c r="BB12" s="46"/>
      <c r="BC12" s="44"/>
    </row>
    <row r="13" spans="1:55" ht="33" customHeight="1" x14ac:dyDescent="0.2">
      <c r="A13" s="28"/>
      <c r="B13" s="145">
        <v>3</v>
      </c>
      <c r="C13" s="64" t="s">
        <v>2</v>
      </c>
      <c r="D13" s="88"/>
      <c r="E13" s="69">
        <v>170.8</v>
      </c>
      <c r="F13" s="19" t="str">
        <f t="shared" si="0"/>
        <v>↓</v>
      </c>
      <c r="G13" s="9">
        <v>170.7</v>
      </c>
      <c r="H13" s="20" t="str">
        <f t="shared" si="1"/>
        <v>↓</v>
      </c>
      <c r="I13" s="88"/>
      <c r="J13" s="69">
        <v>63.4</v>
      </c>
      <c r="K13" s="19" t="str">
        <f t="shared" si="2"/>
        <v>↓</v>
      </c>
      <c r="L13" s="9">
        <v>62.5</v>
      </c>
      <c r="M13" s="20" t="str">
        <f t="shared" si="3"/>
        <v>↓</v>
      </c>
      <c r="N13" s="84"/>
      <c r="O13" s="5">
        <v>14.65</v>
      </c>
      <c r="P13" s="19" t="str">
        <f t="shared" si="4"/>
        <v>↑</v>
      </c>
      <c r="Q13" s="1">
        <v>11.42</v>
      </c>
      <c r="R13" s="21" t="str">
        <f t="shared" si="5"/>
        <v>↑</v>
      </c>
      <c r="S13" s="84"/>
      <c r="T13" s="5">
        <v>3.6</v>
      </c>
      <c r="U13" s="19" t="str">
        <f t="shared" si="6"/>
        <v>↑</v>
      </c>
      <c r="V13" s="1">
        <v>3.32</v>
      </c>
      <c r="W13" s="21" t="str">
        <f t="shared" si="7"/>
        <v>↑</v>
      </c>
      <c r="X13" s="88"/>
      <c r="Y13" s="69">
        <v>49.5</v>
      </c>
      <c r="Z13" s="19" t="str">
        <f t="shared" si="8"/>
        <v>↑</v>
      </c>
      <c r="AA13" s="1">
        <v>41.54</v>
      </c>
      <c r="AB13" s="27" t="str">
        <f t="shared" si="9"/>
        <v>↑</v>
      </c>
      <c r="AC13" s="39"/>
      <c r="AD13" s="36" t="s">
        <v>60</v>
      </c>
      <c r="AE13" s="36"/>
      <c r="AF13" s="36"/>
      <c r="AG13" s="36"/>
      <c r="AH13" s="33"/>
      <c r="AI13" s="34"/>
      <c r="AJ13" s="33"/>
      <c r="AK13" s="35"/>
      <c r="AL13" s="36"/>
      <c r="AM13" s="33"/>
      <c r="AN13" s="34"/>
      <c r="AO13" s="33"/>
      <c r="AP13" s="35"/>
      <c r="AQ13" s="36"/>
      <c r="AR13" s="33"/>
      <c r="AS13" s="37"/>
      <c r="AT13" s="33"/>
      <c r="AU13" s="35"/>
      <c r="AV13" s="36"/>
      <c r="AW13" s="29"/>
      <c r="AX13" s="46"/>
      <c r="AY13" s="46"/>
      <c r="AZ13" s="46"/>
      <c r="BA13" s="46"/>
      <c r="BB13" s="46"/>
      <c r="BC13" s="44"/>
    </row>
    <row r="14" spans="1:55" ht="33" customHeight="1" thickBot="1" x14ac:dyDescent="0.25">
      <c r="A14" s="28"/>
      <c r="B14" s="146"/>
      <c r="C14" s="63" t="s">
        <v>3</v>
      </c>
      <c r="D14" s="87"/>
      <c r="E14" s="72">
        <v>158.19999999999999</v>
      </c>
      <c r="F14" s="18" t="str">
        <f t="shared" si="0"/>
        <v>↓</v>
      </c>
      <c r="G14" s="12">
        <v>158</v>
      </c>
      <c r="H14" s="22" t="str">
        <f t="shared" si="1"/>
        <v>↓</v>
      </c>
      <c r="I14" s="87"/>
      <c r="J14" s="72">
        <v>53.2</v>
      </c>
      <c r="K14" s="18" t="str">
        <f t="shared" si="2"/>
        <v>↓</v>
      </c>
      <c r="L14" s="12">
        <v>52.5</v>
      </c>
      <c r="M14" s="22" t="str">
        <f t="shared" si="3"/>
        <v>↓</v>
      </c>
      <c r="N14" s="83"/>
      <c r="O14" s="7">
        <v>9.02</v>
      </c>
      <c r="P14" s="18" t="str">
        <f t="shared" si="4"/>
        <v>↑</v>
      </c>
      <c r="Q14" s="6">
        <v>7.45</v>
      </c>
      <c r="R14" s="25" t="str">
        <f t="shared" si="5"/>
        <v>↑</v>
      </c>
      <c r="S14" s="83"/>
      <c r="T14" s="7">
        <v>3.04</v>
      </c>
      <c r="U14" s="18" t="str">
        <f t="shared" si="6"/>
        <v>↑</v>
      </c>
      <c r="V14" s="6">
        <v>2.38</v>
      </c>
      <c r="W14" s="25" t="str">
        <f t="shared" si="7"/>
        <v>↑</v>
      </c>
      <c r="X14" s="87"/>
      <c r="Y14" s="72">
        <v>49.7</v>
      </c>
      <c r="Z14" s="18" t="str">
        <f t="shared" si="8"/>
        <v>↑</v>
      </c>
      <c r="AA14" s="6">
        <v>44.6</v>
      </c>
      <c r="AB14" s="22" t="str">
        <f t="shared" si="9"/>
        <v>↑</v>
      </c>
      <c r="AC14" s="39"/>
      <c r="AD14" s="36" t="s">
        <v>62</v>
      </c>
      <c r="AE14" s="33"/>
      <c r="AF14" s="36"/>
      <c r="AG14" s="36"/>
      <c r="AH14" s="33"/>
      <c r="AI14" s="34"/>
      <c r="AJ14" s="33"/>
      <c r="AK14" s="35"/>
      <c r="AL14" s="36"/>
      <c r="AM14" s="33"/>
      <c r="AN14" s="34"/>
      <c r="AO14" s="33"/>
      <c r="AP14" s="35"/>
      <c r="AQ14" s="36"/>
      <c r="AR14" s="33"/>
      <c r="AS14" s="37"/>
      <c r="AT14" s="33"/>
      <c r="AU14" s="35"/>
      <c r="AV14" s="36"/>
      <c r="AW14" s="29"/>
      <c r="AX14" s="46"/>
      <c r="AY14" s="46"/>
      <c r="AZ14" s="46"/>
      <c r="BA14" s="46"/>
      <c r="BB14" s="46"/>
      <c r="BC14" s="44"/>
    </row>
    <row r="15" spans="1:55" ht="37.5" customHeight="1" x14ac:dyDescent="0.2">
      <c r="A15" s="28"/>
      <c r="B15" s="67"/>
      <c r="C15" s="68"/>
      <c r="D15" s="33"/>
      <c r="E15" s="59"/>
      <c r="F15" s="33"/>
      <c r="G15" s="60"/>
      <c r="H15" s="36"/>
      <c r="I15" s="33"/>
      <c r="J15" s="59"/>
      <c r="K15" s="33"/>
      <c r="L15" s="60"/>
      <c r="M15" s="36"/>
      <c r="N15" s="33"/>
      <c r="O15" s="34"/>
      <c r="P15" s="33"/>
      <c r="Q15" s="35"/>
      <c r="R15" s="36"/>
      <c r="S15" s="33"/>
      <c r="T15" s="34"/>
      <c r="U15" s="33"/>
      <c r="V15" s="35"/>
      <c r="W15" s="36"/>
      <c r="X15" s="33"/>
      <c r="Y15" s="34"/>
      <c r="Z15" s="33"/>
      <c r="AA15" s="35"/>
      <c r="AB15" s="36"/>
      <c r="AC15" s="33"/>
      <c r="AD15" s="36" t="s">
        <v>34</v>
      </c>
      <c r="AE15" s="33"/>
      <c r="AF15" s="36"/>
      <c r="AG15" s="36"/>
      <c r="AH15" s="33"/>
      <c r="AI15" s="34"/>
      <c r="AJ15" s="33"/>
      <c r="AK15" s="35"/>
      <c r="AL15" s="36"/>
      <c r="AM15" s="33"/>
      <c r="AN15" s="34"/>
      <c r="AO15" s="33"/>
      <c r="AP15" s="35"/>
      <c r="AQ15" s="36"/>
      <c r="AR15" s="33"/>
      <c r="AS15" s="37"/>
      <c r="AT15" s="33"/>
      <c r="AU15" s="35"/>
      <c r="AV15" s="36"/>
      <c r="AW15" s="29"/>
      <c r="AX15" s="46"/>
      <c r="AY15" s="46"/>
      <c r="AZ15" s="46"/>
      <c r="BA15" s="46"/>
      <c r="BB15" s="46"/>
      <c r="BC15" s="44"/>
    </row>
    <row r="16" spans="1:55" ht="32.25" customHeight="1" x14ac:dyDescent="0.2">
      <c r="A16" s="28"/>
      <c r="B16" s="78" t="s">
        <v>35</v>
      </c>
      <c r="C16" s="79"/>
      <c r="D16" s="79"/>
      <c r="E16" s="79"/>
      <c r="F16" s="79"/>
      <c r="G16" s="79"/>
      <c r="H16" s="36"/>
      <c r="I16" s="33"/>
      <c r="J16" s="59"/>
      <c r="K16" s="33"/>
      <c r="L16" s="60"/>
      <c r="M16" s="36"/>
      <c r="N16" s="33"/>
      <c r="O16" s="34"/>
      <c r="P16" s="33"/>
      <c r="Q16" s="35"/>
      <c r="R16" s="36"/>
      <c r="S16" s="33"/>
      <c r="T16" s="34"/>
      <c r="U16" s="33"/>
      <c r="V16" s="35"/>
      <c r="W16" s="36"/>
      <c r="X16" s="33"/>
      <c r="Y16" s="34"/>
      <c r="Z16" s="33"/>
      <c r="AA16" s="35"/>
      <c r="AB16" s="36"/>
      <c r="AC16" s="33"/>
      <c r="AD16" s="36"/>
      <c r="AE16" s="33"/>
      <c r="AF16" s="36"/>
      <c r="AG16" s="36"/>
      <c r="AH16" s="33"/>
      <c r="AI16" s="34"/>
      <c r="AJ16" s="33"/>
      <c r="AK16" s="35"/>
      <c r="AL16" s="36"/>
      <c r="AM16" s="33"/>
      <c r="AN16" s="34"/>
      <c r="AO16" s="33"/>
      <c r="AP16" s="35"/>
      <c r="AQ16" s="36"/>
      <c r="AR16" s="33"/>
      <c r="AS16" s="37"/>
      <c r="AT16" s="33"/>
      <c r="AU16" s="35"/>
      <c r="AV16" s="36"/>
      <c r="AW16" s="29"/>
      <c r="AX16" s="46"/>
      <c r="AY16" s="46"/>
      <c r="AZ16" s="46"/>
      <c r="BA16" s="46"/>
      <c r="BB16" s="46"/>
      <c r="BC16" s="44"/>
    </row>
    <row r="17" spans="1:55" ht="24.75" customHeight="1" thickBot="1" x14ac:dyDescent="0.2">
      <c r="A17" s="28"/>
      <c r="B17" s="28"/>
      <c r="C17" s="28"/>
      <c r="D17" s="28"/>
      <c r="E17" s="28"/>
      <c r="F17" s="28"/>
      <c r="G17" s="28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8"/>
      <c r="AX17" s="44"/>
      <c r="AY17" s="44"/>
      <c r="AZ17" s="44"/>
      <c r="BA17" s="44"/>
      <c r="BB17" s="44"/>
      <c r="BC17" s="44"/>
    </row>
    <row r="18" spans="1:55" ht="33" customHeight="1" x14ac:dyDescent="0.15">
      <c r="A18" s="28"/>
      <c r="B18" s="164" t="s">
        <v>0</v>
      </c>
      <c r="C18" s="166" t="s">
        <v>1</v>
      </c>
      <c r="D18" s="178" t="s">
        <v>19</v>
      </c>
      <c r="E18" s="178"/>
      <c r="F18" s="178"/>
      <c r="G18" s="179"/>
      <c r="H18" s="181"/>
      <c r="I18" s="177" t="s">
        <v>20</v>
      </c>
      <c r="J18" s="178"/>
      <c r="K18" s="178"/>
      <c r="L18" s="179"/>
      <c r="M18" s="180"/>
      <c r="N18" s="178" t="s">
        <v>21</v>
      </c>
      <c r="O18" s="178"/>
      <c r="P18" s="178"/>
      <c r="Q18" s="179"/>
      <c r="R18" s="181"/>
      <c r="S18" s="177" t="s">
        <v>22</v>
      </c>
      <c r="T18" s="178"/>
      <c r="U18" s="178"/>
      <c r="V18" s="179"/>
      <c r="W18" s="180"/>
      <c r="X18" s="178" t="s">
        <v>8</v>
      </c>
      <c r="Y18" s="178"/>
      <c r="Z18" s="178"/>
      <c r="AA18" s="179"/>
      <c r="AB18" s="181"/>
      <c r="AC18" s="177" t="s">
        <v>23</v>
      </c>
      <c r="AD18" s="178"/>
      <c r="AE18" s="178"/>
      <c r="AF18" s="179"/>
      <c r="AG18" s="180"/>
      <c r="AH18" s="177" t="s">
        <v>24</v>
      </c>
      <c r="AI18" s="178"/>
      <c r="AJ18" s="178"/>
      <c r="AK18" s="179"/>
      <c r="AL18" s="180"/>
      <c r="AM18" s="182" t="s">
        <v>25</v>
      </c>
      <c r="AN18" s="183"/>
      <c r="AO18" s="183"/>
      <c r="AP18" s="183"/>
      <c r="AQ18" s="184"/>
      <c r="AR18" s="182" t="s">
        <v>41</v>
      </c>
      <c r="AS18" s="183"/>
      <c r="AT18" s="183"/>
      <c r="AU18" s="183"/>
      <c r="AV18" s="184"/>
      <c r="AW18" s="30"/>
      <c r="AX18" s="175"/>
      <c r="AY18" s="175"/>
      <c r="AZ18" s="175"/>
      <c r="BA18" s="175"/>
      <c r="BB18" s="175"/>
      <c r="BC18" s="46"/>
    </row>
    <row r="19" spans="1:55" ht="33" customHeight="1" thickBot="1" x14ac:dyDescent="0.2">
      <c r="A19" s="28"/>
      <c r="B19" s="165"/>
      <c r="C19" s="167"/>
      <c r="D19" s="123" t="s">
        <v>14</v>
      </c>
      <c r="E19" s="122" t="s">
        <v>4</v>
      </c>
      <c r="F19" s="13" t="s">
        <v>5</v>
      </c>
      <c r="G19" s="125" t="s">
        <v>6</v>
      </c>
      <c r="H19" s="14" t="s">
        <v>7</v>
      </c>
      <c r="I19" s="124" t="s">
        <v>14</v>
      </c>
      <c r="J19" s="122" t="s">
        <v>4</v>
      </c>
      <c r="K19" s="13" t="s">
        <v>5</v>
      </c>
      <c r="L19" s="125" t="s">
        <v>6</v>
      </c>
      <c r="M19" s="15" t="s">
        <v>7</v>
      </c>
      <c r="N19" s="123" t="s">
        <v>14</v>
      </c>
      <c r="O19" s="122" t="s">
        <v>4</v>
      </c>
      <c r="P19" s="13" t="s">
        <v>5</v>
      </c>
      <c r="Q19" s="125" t="s">
        <v>6</v>
      </c>
      <c r="R19" s="14" t="s">
        <v>7</v>
      </c>
      <c r="S19" s="124" t="s">
        <v>14</v>
      </c>
      <c r="T19" s="122" t="s">
        <v>4</v>
      </c>
      <c r="U19" s="13" t="s">
        <v>5</v>
      </c>
      <c r="V19" s="125" t="s">
        <v>6</v>
      </c>
      <c r="W19" s="15" t="s">
        <v>7</v>
      </c>
      <c r="X19" s="123" t="s">
        <v>14</v>
      </c>
      <c r="Y19" s="122" t="s">
        <v>4</v>
      </c>
      <c r="Z19" s="13" t="s">
        <v>5</v>
      </c>
      <c r="AA19" s="125" t="s">
        <v>6</v>
      </c>
      <c r="AB19" s="14" t="s">
        <v>7</v>
      </c>
      <c r="AC19" s="124" t="s">
        <v>14</v>
      </c>
      <c r="AD19" s="122" t="s">
        <v>4</v>
      </c>
      <c r="AE19" s="13" t="s">
        <v>5</v>
      </c>
      <c r="AF19" s="125" t="s">
        <v>6</v>
      </c>
      <c r="AG19" s="15" t="s">
        <v>7</v>
      </c>
      <c r="AH19" s="123" t="s">
        <v>14</v>
      </c>
      <c r="AI19" s="122" t="s">
        <v>4</v>
      </c>
      <c r="AJ19" s="13" t="s">
        <v>5</v>
      </c>
      <c r="AK19" s="125" t="s">
        <v>6</v>
      </c>
      <c r="AL19" s="14" t="s">
        <v>7</v>
      </c>
      <c r="AM19" s="124" t="s">
        <v>14</v>
      </c>
      <c r="AN19" s="122" t="s">
        <v>4</v>
      </c>
      <c r="AO19" s="13" t="s">
        <v>5</v>
      </c>
      <c r="AP19" s="125" t="s">
        <v>6</v>
      </c>
      <c r="AQ19" s="15" t="s">
        <v>7</v>
      </c>
      <c r="AR19" s="124" t="s">
        <v>14</v>
      </c>
      <c r="AS19" s="122" t="s">
        <v>4</v>
      </c>
      <c r="AT19" s="13" t="s">
        <v>5</v>
      </c>
      <c r="AU19" s="125" t="s">
        <v>6</v>
      </c>
      <c r="AV19" s="15" t="s">
        <v>7</v>
      </c>
      <c r="AW19" s="126"/>
      <c r="AX19" s="48"/>
      <c r="AY19" s="48"/>
      <c r="AZ19" s="48"/>
      <c r="BA19" s="48"/>
      <c r="BB19" s="48"/>
      <c r="BC19" s="46"/>
    </row>
    <row r="20" spans="1:55" ht="33" customHeight="1" x14ac:dyDescent="0.15">
      <c r="A20" s="28"/>
      <c r="B20" s="145">
        <v>1</v>
      </c>
      <c r="C20" s="61" t="s">
        <v>2</v>
      </c>
      <c r="D20" s="89"/>
      <c r="E20" s="90">
        <v>36.6</v>
      </c>
      <c r="F20" s="91" t="str">
        <f t="shared" ref="F20:F25" si="10">IF(D20&gt;=E20,"↑","↓")</f>
        <v>↓</v>
      </c>
      <c r="G20" s="92">
        <v>36.633099824868651</v>
      </c>
      <c r="H20" s="93" t="str">
        <f t="shared" ref="H20:H25" si="11">IF(D20&gt;=G20,"↑","↓")</f>
        <v>↓</v>
      </c>
      <c r="I20" s="89"/>
      <c r="J20" s="90">
        <v>28.2</v>
      </c>
      <c r="K20" s="91" t="str">
        <f t="shared" ref="K20:K25" si="12">IF(I20&gt;=J20,"↑","↓")</f>
        <v>↓</v>
      </c>
      <c r="L20" s="92">
        <v>28.017446471054718</v>
      </c>
      <c r="M20" s="93" t="str">
        <f t="shared" ref="M20:M25" si="13">IF(I20&gt;=L20,"↑","↓")</f>
        <v>↓</v>
      </c>
      <c r="N20" s="89"/>
      <c r="O20" s="90">
        <v>48.89</v>
      </c>
      <c r="P20" s="91" t="str">
        <f t="shared" ref="P20:P25" si="14">IF(N20&gt;=O20,"↑","↓")</f>
        <v>↓</v>
      </c>
      <c r="Q20" s="92">
        <v>47.890736342042757</v>
      </c>
      <c r="R20" s="94" t="str">
        <f t="shared" ref="R20:R25" si="15">IF(N20&gt;=Q20,"↑","↓")</f>
        <v>↓</v>
      </c>
      <c r="S20" s="89"/>
      <c r="T20" s="90">
        <v>56.82</v>
      </c>
      <c r="U20" s="91" t="str">
        <f t="shared" ref="U20:U25" si="16">IF(S20&gt;=T20,"↑","↓")</f>
        <v>↓</v>
      </c>
      <c r="V20" s="92">
        <v>55.401268834258524</v>
      </c>
      <c r="W20" s="94" t="str">
        <f t="shared" ref="W20:W25" si="17">IF(S20&gt;=V20,"↑","↓")</f>
        <v>↓</v>
      </c>
      <c r="X20" s="89"/>
      <c r="Y20" s="90">
        <v>79.92</v>
      </c>
      <c r="Z20" s="91" t="str">
        <f t="shared" ref="Z20:Z25" si="18">IF(X20&gt;=Y20,"↑","↓")</f>
        <v>↓</v>
      </c>
      <c r="AA20" s="92">
        <v>81.311731843575416</v>
      </c>
      <c r="AB20" s="94" t="str">
        <f t="shared" ref="AB20:AB25" si="19">IF(X20&gt;=AA20,"↑","↓")</f>
        <v>↓</v>
      </c>
      <c r="AC20" s="89"/>
      <c r="AD20" s="95">
        <v>402.17</v>
      </c>
      <c r="AE20" s="91" t="str">
        <f t="shared" ref="AE20:AE25" si="20">IF(AC20&gt;=AD20,"↓","↑")</f>
        <v>↑</v>
      </c>
      <c r="AF20" s="96">
        <v>385.72687224669602</v>
      </c>
      <c r="AG20" s="93" t="str">
        <f t="shared" ref="AG20:AG25" si="21">IF(AC20&gt;=AF20,"↓","↑")</f>
        <v>↑</v>
      </c>
      <c r="AH20" s="89"/>
      <c r="AI20" s="90">
        <v>7.54</v>
      </c>
      <c r="AJ20" s="91" t="str">
        <f t="shared" ref="AJ20:AJ25" si="22">IF(AH20&gt;=AI20,"↓","↑")</f>
        <v>↑</v>
      </c>
      <c r="AK20" s="92">
        <v>7.5128365384615492</v>
      </c>
      <c r="AL20" s="94" t="str">
        <f t="shared" ref="AL20:AL25" si="23">IF(AH20&gt;=AK20,"↓","↑")</f>
        <v>↑</v>
      </c>
      <c r="AM20" s="89"/>
      <c r="AN20" s="90">
        <v>218.26</v>
      </c>
      <c r="AO20" s="91" t="str">
        <f t="shared" ref="AO20:AO25" si="24">IF(AM20&gt;=AN20,"↑","↓")</f>
        <v>↓</v>
      </c>
      <c r="AP20" s="92">
        <v>218.41124497991967</v>
      </c>
      <c r="AQ20" s="94" t="str">
        <f t="shared" ref="AQ20:AQ25" si="25">IF(AM20&gt;=AP20,"↑","↓")</f>
        <v>↓</v>
      </c>
      <c r="AR20" s="89"/>
      <c r="AS20" s="97">
        <v>22.89</v>
      </c>
      <c r="AT20" s="91" t="str">
        <f t="shared" ref="AT20:AT25" si="26">IF(AR20&gt;=AS20,"↑","↓")</f>
        <v>↓</v>
      </c>
      <c r="AU20" s="92">
        <v>23.445643153526969</v>
      </c>
      <c r="AV20" s="93" t="str">
        <f t="shared" ref="AV20:AV25" si="27">IF(AR20&gt;=AU20,"↑","↓")</f>
        <v>↓</v>
      </c>
      <c r="AW20" s="28"/>
      <c r="AX20" s="46"/>
      <c r="AY20" s="46"/>
      <c r="AZ20" s="46"/>
      <c r="BA20" s="46"/>
      <c r="BB20" s="46"/>
      <c r="BC20" s="46"/>
    </row>
    <row r="21" spans="1:55" ht="33" customHeight="1" thickBot="1" x14ac:dyDescent="0.2">
      <c r="A21" s="28"/>
      <c r="B21" s="146"/>
      <c r="C21" s="62" t="s">
        <v>3</v>
      </c>
      <c r="D21" s="98"/>
      <c r="E21" s="99">
        <v>24.93</v>
      </c>
      <c r="F21" s="100" t="str">
        <f t="shared" si="10"/>
        <v>↓</v>
      </c>
      <c r="G21" s="101">
        <v>25.448434622467772</v>
      </c>
      <c r="H21" s="102" t="str">
        <f t="shared" si="11"/>
        <v>↓</v>
      </c>
      <c r="I21" s="98"/>
      <c r="J21" s="99">
        <v>22.09</v>
      </c>
      <c r="K21" s="100" t="str">
        <f t="shared" si="12"/>
        <v>↓</v>
      </c>
      <c r="L21" s="101">
        <v>22.353138075313808</v>
      </c>
      <c r="M21" s="102" t="str">
        <f t="shared" si="13"/>
        <v>↓</v>
      </c>
      <c r="N21" s="98"/>
      <c r="O21" s="99">
        <v>48.42</v>
      </c>
      <c r="P21" s="100" t="str">
        <f t="shared" si="14"/>
        <v>↓</v>
      </c>
      <c r="Q21" s="101">
        <v>47.794979079497907</v>
      </c>
      <c r="R21" s="103" t="str">
        <f t="shared" si="15"/>
        <v>↓</v>
      </c>
      <c r="S21" s="98"/>
      <c r="T21" s="99">
        <v>47.9</v>
      </c>
      <c r="U21" s="100" t="str">
        <f t="shared" si="16"/>
        <v>↓</v>
      </c>
      <c r="V21" s="101">
        <v>47.695286195286194</v>
      </c>
      <c r="W21" s="103" t="str">
        <f t="shared" si="17"/>
        <v>↓</v>
      </c>
      <c r="X21" s="98"/>
      <c r="Y21" s="99">
        <v>46.04</v>
      </c>
      <c r="Z21" s="100" t="str">
        <f t="shared" si="18"/>
        <v>↓</v>
      </c>
      <c r="AA21" s="101">
        <v>48.608284023668638</v>
      </c>
      <c r="AB21" s="103" t="str">
        <f t="shared" si="19"/>
        <v>↓</v>
      </c>
      <c r="AC21" s="98"/>
      <c r="AD21" s="104">
        <v>309.38</v>
      </c>
      <c r="AE21" s="100" t="str">
        <f t="shared" si="20"/>
        <v>↑</v>
      </c>
      <c r="AF21" s="99">
        <v>304.23897911832944</v>
      </c>
      <c r="AG21" s="105" t="str">
        <f t="shared" si="21"/>
        <v>↑</v>
      </c>
      <c r="AH21" s="98"/>
      <c r="AI21" s="99">
        <v>9.0299999999999994</v>
      </c>
      <c r="AJ21" s="100" t="str">
        <f t="shared" si="22"/>
        <v>↑</v>
      </c>
      <c r="AK21" s="101">
        <v>8.9417736486486401</v>
      </c>
      <c r="AL21" s="103" t="str">
        <f t="shared" si="23"/>
        <v>↑</v>
      </c>
      <c r="AM21" s="98"/>
      <c r="AN21" s="99">
        <v>169.39</v>
      </c>
      <c r="AO21" s="100" t="str">
        <f t="shared" si="24"/>
        <v>↓</v>
      </c>
      <c r="AP21" s="101">
        <v>172.47078464106843</v>
      </c>
      <c r="AQ21" s="103" t="str">
        <f t="shared" si="25"/>
        <v>↓</v>
      </c>
      <c r="AR21" s="98"/>
      <c r="AS21" s="106">
        <v>12.69</v>
      </c>
      <c r="AT21" s="100" t="str">
        <f t="shared" si="26"/>
        <v>↓</v>
      </c>
      <c r="AU21" s="101">
        <v>13.616871704745167</v>
      </c>
      <c r="AV21" s="107" t="str">
        <f t="shared" si="27"/>
        <v>↓</v>
      </c>
      <c r="AW21" s="28"/>
      <c r="AX21" s="46"/>
      <c r="AY21" s="46"/>
      <c r="AZ21" s="46"/>
      <c r="BA21" s="46"/>
      <c r="BB21" s="46"/>
      <c r="BC21" s="46"/>
    </row>
    <row r="22" spans="1:55" ht="33" customHeight="1" x14ac:dyDescent="0.15">
      <c r="A22" s="28"/>
      <c r="B22" s="145">
        <v>2</v>
      </c>
      <c r="C22" s="61" t="s">
        <v>2</v>
      </c>
      <c r="D22" s="89"/>
      <c r="E22" s="96">
        <v>38.594000000000001</v>
      </c>
      <c r="F22" s="91" t="str">
        <f t="shared" si="10"/>
        <v>↓</v>
      </c>
      <c r="G22" s="108">
        <v>38.756852343059236</v>
      </c>
      <c r="H22" s="93" t="str">
        <f t="shared" si="11"/>
        <v>↓</v>
      </c>
      <c r="I22" s="89"/>
      <c r="J22" s="96">
        <v>29.53</v>
      </c>
      <c r="K22" s="91" t="str">
        <f t="shared" si="12"/>
        <v>↓</v>
      </c>
      <c r="L22" s="108">
        <v>29.953263497179694</v>
      </c>
      <c r="M22" s="93" t="str">
        <f t="shared" si="13"/>
        <v>↓</v>
      </c>
      <c r="N22" s="89"/>
      <c r="O22" s="96">
        <v>50.87</v>
      </c>
      <c r="P22" s="91" t="str">
        <f t="shared" si="14"/>
        <v>↓</v>
      </c>
      <c r="Q22" s="108">
        <v>49.252818035426728</v>
      </c>
      <c r="R22" s="94" t="str">
        <f t="shared" si="15"/>
        <v>↓</v>
      </c>
      <c r="S22" s="89"/>
      <c r="T22" s="96">
        <v>57.56</v>
      </c>
      <c r="U22" s="91" t="str">
        <f t="shared" si="16"/>
        <v>↓</v>
      </c>
      <c r="V22" s="108">
        <v>57.329052969502406</v>
      </c>
      <c r="W22" s="94" t="str">
        <f t="shared" si="17"/>
        <v>↓</v>
      </c>
      <c r="X22" s="89"/>
      <c r="Y22" s="96">
        <v>84.87</v>
      </c>
      <c r="Z22" s="91" t="str">
        <f t="shared" si="18"/>
        <v>↓</v>
      </c>
      <c r="AA22" s="108">
        <v>90.308995327102807</v>
      </c>
      <c r="AB22" s="94" t="str">
        <f t="shared" si="19"/>
        <v>↓</v>
      </c>
      <c r="AC22" s="129"/>
      <c r="AD22" s="95">
        <v>394.32</v>
      </c>
      <c r="AE22" s="91" t="str">
        <f t="shared" si="20"/>
        <v>↑</v>
      </c>
      <c r="AF22" s="96">
        <v>371.74321503131523</v>
      </c>
      <c r="AG22" s="93" t="str">
        <f t="shared" si="21"/>
        <v>↑</v>
      </c>
      <c r="AH22" s="89"/>
      <c r="AI22" s="96">
        <v>7.39</v>
      </c>
      <c r="AJ22" s="91" t="str">
        <f t="shared" si="22"/>
        <v>↑</v>
      </c>
      <c r="AK22" s="108">
        <v>7.2875889967637582</v>
      </c>
      <c r="AL22" s="94" t="str">
        <f t="shared" si="23"/>
        <v>↑</v>
      </c>
      <c r="AM22" s="89"/>
      <c r="AN22" s="96">
        <v>223.37</v>
      </c>
      <c r="AO22" s="91" t="str">
        <f t="shared" si="24"/>
        <v>↓</v>
      </c>
      <c r="AP22" s="108">
        <v>225.65991902834008</v>
      </c>
      <c r="AQ22" s="94" t="str">
        <f t="shared" si="25"/>
        <v>↓</v>
      </c>
      <c r="AR22" s="89"/>
      <c r="AS22" s="109">
        <v>24.41</v>
      </c>
      <c r="AT22" s="91" t="str">
        <f t="shared" si="26"/>
        <v>↓</v>
      </c>
      <c r="AU22" s="108">
        <v>25.068561872909697</v>
      </c>
      <c r="AV22" s="93" t="str">
        <f t="shared" si="27"/>
        <v>↓</v>
      </c>
      <c r="AW22" s="28"/>
      <c r="AX22" s="46"/>
      <c r="AY22" s="46"/>
      <c r="AZ22" s="46"/>
      <c r="BA22" s="46"/>
      <c r="BB22" s="46"/>
      <c r="BC22" s="46"/>
    </row>
    <row r="23" spans="1:55" ht="33" customHeight="1" thickBot="1" x14ac:dyDescent="0.2">
      <c r="A23" s="28"/>
      <c r="B23" s="146"/>
      <c r="C23" s="63" t="s">
        <v>3</v>
      </c>
      <c r="D23" s="110"/>
      <c r="E23" s="111">
        <v>25.67</v>
      </c>
      <c r="F23" s="112" t="str">
        <f t="shared" si="10"/>
        <v>↓</v>
      </c>
      <c r="G23" s="113">
        <v>26.263531499556343</v>
      </c>
      <c r="H23" s="102" t="str">
        <f t="shared" si="11"/>
        <v>↓</v>
      </c>
      <c r="I23" s="110"/>
      <c r="J23" s="111">
        <v>22.97</v>
      </c>
      <c r="K23" s="112" t="str">
        <f t="shared" si="12"/>
        <v>↓</v>
      </c>
      <c r="L23" s="113">
        <v>23.790605095541402</v>
      </c>
      <c r="M23" s="102" t="str">
        <f t="shared" si="13"/>
        <v>↓</v>
      </c>
      <c r="N23" s="110"/>
      <c r="O23" s="111">
        <v>49.32</v>
      </c>
      <c r="P23" s="112" t="str">
        <f t="shared" si="14"/>
        <v>↓</v>
      </c>
      <c r="Q23" s="113">
        <v>49.854066985645936</v>
      </c>
      <c r="R23" s="114" t="str">
        <f t="shared" si="15"/>
        <v>↓</v>
      </c>
      <c r="S23" s="110"/>
      <c r="T23" s="111">
        <v>48.14</v>
      </c>
      <c r="U23" s="112" t="str">
        <f t="shared" si="16"/>
        <v>↓</v>
      </c>
      <c r="V23" s="113">
        <v>48.72828685258964</v>
      </c>
      <c r="W23" s="114" t="str">
        <f t="shared" si="17"/>
        <v>↓</v>
      </c>
      <c r="X23" s="110"/>
      <c r="Y23" s="111">
        <v>45.82</v>
      </c>
      <c r="Z23" s="112" t="str">
        <f t="shared" si="18"/>
        <v>↓</v>
      </c>
      <c r="AA23" s="113">
        <v>51.030671296296298</v>
      </c>
      <c r="AB23" s="114" t="str">
        <f t="shared" si="19"/>
        <v>↓</v>
      </c>
      <c r="AC23" s="110"/>
      <c r="AD23" s="115">
        <v>308.10000000000002</v>
      </c>
      <c r="AE23" s="112" t="str">
        <f t="shared" si="20"/>
        <v>↑</v>
      </c>
      <c r="AF23" s="111">
        <v>304.25806451612902</v>
      </c>
      <c r="AG23" s="102" t="str">
        <f t="shared" si="21"/>
        <v>↑</v>
      </c>
      <c r="AH23" s="110"/>
      <c r="AI23" s="111">
        <v>9.02</v>
      </c>
      <c r="AJ23" s="112" t="str">
        <f t="shared" si="22"/>
        <v>↑</v>
      </c>
      <c r="AK23" s="116">
        <v>8.8315217391304426</v>
      </c>
      <c r="AL23" s="114" t="str">
        <f t="shared" si="23"/>
        <v>↑</v>
      </c>
      <c r="AM23" s="110"/>
      <c r="AN23" s="111">
        <v>169.95</v>
      </c>
      <c r="AO23" s="112" t="str">
        <f t="shared" si="24"/>
        <v>↓</v>
      </c>
      <c r="AP23" s="116">
        <v>175.43402225755167</v>
      </c>
      <c r="AQ23" s="114" t="str">
        <f t="shared" si="25"/>
        <v>↓</v>
      </c>
      <c r="AR23" s="110"/>
      <c r="AS23" s="117">
        <v>13.2</v>
      </c>
      <c r="AT23" s="112" t="str">
        <f t="shared" si="26"/>
        <v>↓</v>
      </c>
      <c r="AU23" s="116">
        <v>14.514237855946398</v>
      </c>
      <c r="AV23" s="105" t="str">
        <f t="shared" si="27"/>
        <v>↓</v>
      </c>
      <c r="AW23" s="28"/>
      <c r="AX23" s="46"/>
      <c r="AY23" s="46"/>
      <c r="AZ23" s="46"/>
      <c r="BA23" s="46"/>
      <c r="BB23" s="46"/>
      <c r="BC23" s="46"/>
    </row>
    <row r="24" spans="1:55" ht="33" customHeight="1" x14ac:dyDescent="0.15">
      <c r="A24" s="28"/>
      <c r="B24" s="145">
        <v>3</v>
      </c>
      <c r="C24" s="61" t="s">
        <v>2</v>
      </c>
      <c r="D24" s="89"/>
      <c r="E24" s="96">
        <v>40.369999999999997</v>
      </c>
      <c r="F24" s="91" t="str">
        <f t="shared" si="10"/>
        <v>↓</v>
      </c>
      <c r="G24" s="108">
        <v>40.880973066898349</v>
      </c>
      <c r="H24" s="93" t="str">
        <f t="shared" si="11"/>
        <v>↓</v>
      </c>
      <c r="I24" s="89"/>
      <c r="J24" s="96">
        <v>30.68</v>
      </c>
      <c r="K24" s="91" t="str">
        <f t="shared" si="12"/>
        <v>↓</v>
      </c>
      <c r="L24" s="108">
        <v>31.284469096671948</v>
      </c>
      <c r="M24" s="93" t="str">
        <f t="shared" si="13"/>
        <v>↓</v>
      </c>
      <c r="N24" s="89"/>
      <c r="O24" s="96">
        <v>51.83</v>
      </c>
      <c r="P24" s="91" t="str">
        <f t="shared" si="14"/>
        <v>↓</v>
      </c>
      <c r="Q24" s="108">
        <v>51.793512658227847</v>
      </c>
      <c r="R24" s="94" t="str">
        <f t="shared" si="15"/>
        <v>↓</v>
      </c>
      <c r="S24" s="89"/>
      <c r="T24" s="96">
        <v>58.46</v>
      </c>
      <c r="U24" s="91" t="str">
        <f t="shared" si="16"/>
        <v>↓</v>
      </c>
      <c r="V24" s="108">
        <v>58.484076433121018</v>
      </c>
      <c r="W24" s="94" t="str">
        <f t="shared" si="17"/>
        <v>↓</v>
      </c>
      <c r="X24" s="89"/>
      <c r="Y24" s="96">
        <v>84.71</v>
      </c>
      <c r="Z24" s="91" t="str">
        <f t="shared" si="18"/>
        <v>↓</v>
      </c>
      <c r="AA24" s="108">
        <v>91.69291338582677</v>
      </c>
      <c r="AB24" s="94" t="str">
        <f t="shared" si="19"/>
        <v>↓</v>
      </c>
      <c r="AC24" s="89"/>
      <c r="AD24" s="95">
        <v>403.06</v>
      </c>
      <c r="AE24" s="118" t="str">
        <f t="shared" si="20"/>
        <v>↑</v>
      </c>
      <c r="AF24" s="90">
        <v>371.19957081545067</v>
      </c>
      <c r="AG24" s="119" t="str">
        <f t="shared" si="21"/>
        <v>↑</v>
      </c>
      <c r="AH24" s="120"/>
      <c r="AI24" s="90">
        <v>7.34</v>
      </c>
      <c r="AJ24" s="118" t="str">
        <f t="shared" si="22"/>
        <v>↑</v>
      </c>
      <c r="AK24" s="92">
        <v>7.2174800637958567</v>
      </c>
      <c r="AL24" s="102" t="str">
        <f t="shared" si="23"/>
        <v>↑</v>
      </c>
      <c r="AM24" s="120"/>
      <c r="AN24" s="90">
        <v>226.88</v>
      </c>
      <c r="AO24" s="118" t="str">
        <f t="shared" si="24"/>
        <v>↓</v>
      </c>
      <c r="AP24" s="92">
        <v>230.05502392344496</v>
      </c>
      <c r="AQ24" s="102" t="str">
        <f t="shared" si="25"/>
        <v>↓</v>
      </c>
      <c r="AR24" s="120"/>
      <c r="AS24" s="97">
        <v>25.23</v>
      </c>
      <c r="AT24" s="118" t="str">
        <f t="shared" si="26"/>
        <v>↓</v>
      </c>
      <c r="AU24" s="92">
        <v>26.21864686468647</v>
      </c>
      <c r="AV24" s="121" t="str">
        <f t="shared" si="27"/>
        <v>↓</v>
      </c>
      <c r="AW24" s="28"/>
      <c r="AX24" s="46"/>
      <c r="AY24" s="46"/>
      <c r="AZ24" s="46"/>
      <c r="BA24" s="46"/>
      <c r="BB24" s="46"/>
      <c r="BC24" s="46"/>
    </row>
    <row r="25" spans="1:55" ht="33" customHeight="1" thickBot="1" x14ac:dyDescent="0.2">
      <c r="A25" s="28"/>
      <c r="B25" s="146"/>
      <c r="C25" s="63" t="s">
        <v>3</v>
      </c>
      <c r="D25" s="110"/>
      <c r="E25" s="111">
        <v>26.26</v>
      </c>
      <c r="F25" s="112" t="str">
        <f t="shared" si="10"/>
        <v>↓</v>
      </c>
      <c r="G25" s="113">
        <v>26.70806890299184</v>
      </c>
      <c r="H25" s="105" t="str">
        <f t="shared" si="11"/>
        <v>↓</v>
      </c>
      <c r="I25" s="110"/>
      <c r="J25" s="111">
        <v>23.82</v>
      </c>
      <c r="K25" s="112" t="str">
        <f t="shared" si="12"/>
        <v>↓</v>
      </c>
      <c r="L25" s="113">
        <v>24.357259380097879</v>
      </c>
      <c r="M25" s="105" t="str">
        <f t="shared" si="13"/>
        <v>↓</v>
      </c>
      <c r="N25" s="110"/>
      <c r="O25" s="111">
        <v>50.2</v>
      </c>
      <c r="P25" s="112" t="str">
        <f t="shared" si="14"/>
        <v>↓</v>
      </c>
      <c r="Q25" s="113">
        <v>50.501218521527214</v>
      </c>
      <c r="R25" s="114" t="str">
        <f t="shared" si="15"/>
        <v>↓</v>
      </c>
      <c r="S25" s="110"/>
      <c r="T25" s="111">
        <v>48.68</v>
      </c>
      <c r="U25" s="112" t="str">
        <f t="shared" si="16"/>
        <v>↓</v>
      </c>
      <c r="V25" s="113">
        <v>48.916802610114189</v>
      </c>
      <c r="W25" s="114" t="str">
        <f t="shared" si="17"/>
        <v>↓</v>
      </c>
      <c r="X25" s="110"/>
      <c r="Y25" s="111">
        <v>45.8</v>
      </c>
      <c r="Z25" s="112" t="str">
        <f t="shared" si="18"/>
        <v>↓</v>
      </c>
      <c r="AA25" s="113">
        <v>50.522914218566392</v>
      </c>
      <c r="AB25" s="114" t="str">
        <f t="shared" si="19"/>
        <v>↓</v>
      </c>
      <c r="AC25" s="110"/>
      <c r="AD25" s="115">
        <v>312.33</v>
      </c>
      <c r="AE25" s="112" t="str">
        <f t="shared" si="20"/>
        <v>↑</v>
      </c>
      <c r="AF25" s="111">
        <v>304.2873303167421</v>
      </c>
      <c r="AG25" s="105" t="str">
        <f t="shared" si="21"/>
        <v>↑</v>
      </c>
      <c r="AH25" s="110"/>
      <c r="AI25" s="111">
        <v>9.0399999999999991</v>
      </c>
      <c r="AJ25" s="112" t="str">
        <f t="shared" si="22"/>
        <v>↑</v>
      </c>
      <c r="AK25" s="116">
        <v>8.8825020576131664</v>
      </c>
      <c r="AL25" s="114" t="str">
        <f t="shared" si="23"/>
        <v>↑</v>
      </c>
      <c r="AM25" s="110"/>
      <c r="AN25" s="111">
        <v>171.53</v>
      </c>
      <c r="AO25" s="112" t="str">
        <f t="shared" si="24"/>
        <v>↓</v>
      </c>
      <c r="AP25" s="116">
        <v>174.01548492257538</v>
      </c>
      <c r="AQ25" s="114" t="str">
        <f t="shared" si="25"/>
        <v>↓</v>
      </c>
      <c r="AR25" s="110"/>
      <c r="AS25" s="117">
        <v>13.67</v>
      </c>
      <c r="AT25" s="112" t="str">
        <f t="shared" si="26"/>
        <v>↓</v>
      </c>
      <c r="AU25" s="116">
        <v>14.614529914529914</v>
      </c>
      <c r="AV25" s="105" t="str">
        <f t="shared" si="27"/>
        <v>↓</v>
      </c>
      <c r="AW25" s="28"/>
      <c r="AX25" s="46"/>
      <c r="AY25" s="46"/>
      <c r="AZ25" s="46"/>
      <c r="BA25" s="46"/>
      <c r="BB25" s="46"/>
      <c r="BC25" s="46"/>
    </row>
    <row r="26" spans="1:55" ht="34.5" customHeight="1" x14ac:dyDescent="0.15">
      <c r="A26" s="29"/>
      <c r="B26" s="54"/>
      <c r="C26" s="5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53"/>
      <c r="Y26" s="176"/>
      <c r="Z26" s="176"/>
      <c r="AA26" s="176"/>
      <c r="AB26" s="176"/>
      <c r="AC26" s="176"/>
      <c r="AD26" s="29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46"/>
      <c r="AY26" s="46"/>
      <c r="AZ26" s="46"/>
      <c r="BA26" s="46"/>
      <c r="BB26" s="46"/>
      <c r="BC26" s="46"/>
    </row>
    <row r="27" spans="1:55" ht="32.25" customHeight="1" x14ac:dyDescent="0.15">
      <c r="A27" s="29"/>
      <c r="B27" s="78" t="s">
        <v>36</v>
      </c>
      <c r="C27" s="56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53"/>
      <c r="Y27" s="68"/>
      <c r="Z27" s="68"/>
      <c r="AA27" s="68"/>
      <c r="AB27" s="68"/>
      <c r="AC27" s="68"/>
      <c r="AD27" s="29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46"/>
      <c r="AY27" s="46"/>
      <c r="AZ27" s="46"/>
      <c r="BA27" s="46"/>
      <c r="BB27" s="46"/>
      <c r="BC27" s="46"/>
    </row>
    <row r="28" spans="1:55" ht="24.75" customHeight="1" thickBot="1" x14ac:dyDescent="0.25">
      <c r="A28" s="29"/>
      <c r="B28" s="55"/>
      <c r="C28" s="56"/>
      <c r="D28" s="33"/>
      <c r="E28" s="57"/>
      <c r="F28" s="33"/>
      <c r="G28" s="57"/>
      <c r="H28" s="36"/>
      <c r="I28" s="33"/>
      <c r="J28" s="34"/>
      <c r="K28" s="33"/>
      <c r="L28" s="35"/>
      <c r="M28" s="36"/>
      <c r="N28" s="33"/>
      <c r="O28" s="58"/>
      <c r="P28" s="33"/>
      <c r="Q28" s="35"/>
      <c r="R28" s="36"/>
      <c r="S28" s="33"/>
      <c r="T28" s="37"/>
      <c r="U28" s="33"/>
      <c r="V28" s="35"/>
      <c r="W28" s="36"/>
      <c r="X28" s="29"/>
      <c r="Y28" s="29"/>
      <c r="Z28" s="29"/>
      <c r="AA28" s="29"/>
      <c r="AB28" s="29"/>
      <c r="AC28" s="29"/>
      <c r="AD28" s="29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28"/>
      <c r="AX28" s="44"/>
      <c r="AY28" s="44"/>
      <c r="AZ28" s="44"/>
      <c r="BA28" s="44"/>
      <c r="BB28" s="44"/>
      <c r="BC28" s="44"/>
    </row>
    <row r="29" spans="1:55" ht="30" customHeight="1" thickBot="1" x14ac:dyDescent="0.2">
      <c r="A29" s="29"/>
      <c r="B29" s="164" t="s">
        <v>0</v>
      </c>
      <c r="C29" s="166" t="s">
        <v>1</v>
      </c>
      <c r="D29" s="168" t="s">
        <v>27</v>
      </c>
      <c r="E29" s="169"/>
      <c r="F29" s="169"/>
      <c r="G29" s="169"/>
      <c r="H29" s="169"/>
      <c r="I29" s="169"/>
      <c r="J29" s="169"/>
      <c r="K29" s="169"/>
      <c r="L29" s="169"/>
      <c r="M29" s="170"/>
      <c r="N29" s="28"/>
      <c r="O29" s="78" t="s">
        <v>30</v>
      </c>
      <c r="P29" s="28"/>
      <c r="Q29" s="35"/>
      <c r="R29" s="36"/>
      <c r="S29" s="33"/>
      <c r="T29" s="37"/>
      <c r="U29" s="33"/>
      <c r="V29" s="35"/>
      <c r="W29" s="36"/>
      <c r="X29" s="29"/>
      <c r="Y29" s="29"/>
      <c r="Z29" s="29"/>
      <c r="AA29" s="29"/>
      <c r="AB29" s="29"/>
      <c r="AC29" s="29"/>
      <c r="AD29" s="29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44"/>
      <c r="AY29" s="44"/>
      <c r="AZ29" s="44"/>
      <c r="BA29" s="44"/>
      <c r="BB29" s="44"/>
      <c r="BC29" s="44"/>
    </row>
    <row r="30" spans="1:55" ht="30" customHeight="1" thickBot="1" x14ac:dyDescent="0.2">
      <c r="A30" s="29"/>
      <c r="B30" s="165"/>
      <c r="C30" s="167"/>
      <c r="D30" s="171" t="s">
        <v>9</v>
      </c>
      <c r="E30" s="172"/>
      <c r="F30" s="173" t="s">
        <v>10</v>
      </c>
      <c r="G30" s="172"/>
      <c r="H30" s="173" t="s">
        <v>11</v>
      </c>
      <c r="I30" s="172"/>
      <c r="J30" s="173" t="s">
        <v>12</v>
      </c>
      <c r="K30" s="172"/>
      <c r="L30" s="173" t="s">
        <v>13</v>
      </c>
      <c r="M30" s="174"/>
      <c r="N30" s="28"/>
      <c r="O30" s="58"/>
      <c r="P30" s="28"/>
      <c r="Q30" s="35"/>
      <c r="R30" s="36"/>
      <c r="S30" s="33"/>
      <c r="T30" s="37"/>
      <c r="U30" s="33"/>
      <c r="V30" s="35"/>
      <c r="W30" s="36"/>
      <c r="X30" s="29"/>
      <c r="Y30" s="29"/>
      <c r="Z30" s="29"/>
      <c r="AA30" s="29"/>
      <c r="AB30" s="29"/>
      <c r="AC30" s="29"/>
      <c r="AD30" s="29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44"/>
      <c r="AY30" s="44"/>
      <c r="AZ30" s="44"/>
      <c r="BA30" s="44"/>
      <c r="BB30" s="44"/>
      <c r="BC30" s="44"/>
    </row>
    <row r="31" spans="1:55" ht="33" customHeight="1" thickBot="1" x14ac:dyDescent="0.2">
      <c r="A31" s="29"/>
      <c r="B31" s="145">
        <v>1</v>
      </c>
      <c r="C31" s="61" t="s">
        <v>2</v>
      </c>
      <c r="D31" s="147"/>
      <c r="E31" s="148"/>
      <c r="F31" s="149"/>
      <c r="G31" s="148"/>
      <c r="H31" s="149"/>
      <c r="I31" s="148"/>
      <c r="J31" s="149"/>
      <c r="K31" s="148"/>
      <c r="L31" s="149"/>
      <c r="M31" s="150"/>
      <c r="N31" s="28"/>
      <c r="O31" s="58"/>
      <c r="P31" s="33"/>
      <c r="Q31" s="35"/>
      <c r="R31" s="36"/>
      <c r="S31" s="33"/>
      <c r="T31" s="37"/>
      <c r="U31" s="33"/>
      <c r="V31" s="35"/>
      <c r="W31" s="36"/>
      <c r="X31" s="29"/>
      <c r="Y31" s="29"/>
      <c r="Z31" s="29"/>
      <c r="AA31" s="29"/>
      <c r="AB31" s="29"/>
      <c r="AC31" s="29"/>
      <c r="AD31" s="29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44"/>
      <c r="AY31" s="44"/>
      <c r="AZ31" s="44"/>
      <c r="BA31" s="44"/>
      <c r="BB31" s="44"/>
      <c r="BC31" s="44"/>
    </row>
    <row r="32" spans="1:55" ht="33" customHeight="1" thickBot="1" x14ac:dyDescent="0.2">
      <c r="A32" s="29"/>
      <c r="B32" s="146"/>
      <c r="C32" s="62" t="s">
        <v>3</v>
      </c>
      <c r="D32" s="151"/>
      <c r="E32" s="142"/>
      <c r="F32" s="141"/>
      <c r="G32" s="142"/>
      <c r="H32" s="141"/>
      <c r="I32" s="142"/>
      <c r="J32" s="141"/>
      <c r="K32" s="142"/>
      <c r="L32" s="141"/>
      <c r="M32" s="143"/>
      <c r="N32" s="28"/>
      <c r="O32" s="58"/>
      <c r="P32" s="33"/>
      <c r="Q32" s="35"/>
      <c r="R32" s="36"/>
      <c r="S32" s="33"/>
      <c r="T32" s="37"/>
      <c r="U32" s="33"/>
      <c r="V32" s="35"/>
      <c r="W32" s="36"/>
      <c r="X32" s="29"/>
      <c r="Y32" s="29"/>
      <c r="Z32" s="29"/>
      <c r="AA32" s="29"/>
      <c r="AB32" s="29"/>
      <c r="AC32" s="29"/>
      <c r="AD32" s="29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44"/>
      <c r="AY32" s="44"/>
      <c r="AZ32" s="44"/>
      <c r="BA32" s="44"/>
      <c r="BB32" s="44"/>
      <c r="BC32" s="44"/>
    </row>
    <row r="33" spans="1:55" ht="33" customHeight="1" thickBot="1" x14ac:dyDescent="0.2">
      <c r="A33" s="29"/>
      <c r="B33" s="145">
        <v>2</v>
      </c>
      <c r="C33" s="61" t="s">
        <v>2</v>
      </c>
      <c r="D33" s="147"/>
      <c r="E33" s="148"/>
      <c r="F33" s="149"/>
      <c r="G33" s="148"/>
      <c r="H33" s="149"/>
      <c r="I33" s="148"/>
      <c r="J33" s="149"/>
      <c r="K33" s="148"/>
      <c r="L33" s="149"/>
      <c r="M33" s="150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44"/>
      <c r="AY33" s="44"/>
      <c r="AZ33" s="44"/>
      <c r="BA33" s="44"/>
      <c r="BB33" s="44"/>
      <c r="BC33" s="44"/>
    </row>
    <row r="34" spans="1:55" ht="33" customHeight="1" thickBot="1" x14ac:dyDescent="0.2">
      <c r="A34" s="29"/>
      <c r="B34" s="146"/>
      <c r="C34" s="63" t="s">
        <v>3</v>
      </c>
      <c r="D34" s="151"/>
      <c r="E34" s="142"/>
      <c r="F34" s="141"/>
      <c r="G34" s="142"/>
      <c r="H34" s="141"/>
      <c r="I34" s="142"/>
      <c r="J34" s="141"/>
      <c r="K34" s="142"/>
      <c r="L34" s="141"/>
      <c r="M34" s="143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31"/>
      <c r="Y34" s="29"/>
      <c r="Z34" s="29"/>
      <c r="AA34" s="29"/>
      <c r="AB34" s="29"/>
      <c r="AC34" s="29"/>
      <c r="AD34" s="29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44"/>
      <c r="AY34" s="44"/>
      <c r="AZ34" s="44"/>
      <c r="BA34" s="44"/>
      <c r="BB34" s="44"/>
      <c r="BC34" s="44"/>
    </row>
    <row r="35" spans="1:55" ht="33" customHeight="1" thickBot="1" x14ac:dyDescent="0.2">
      <c r="A35" s="29"/>
      <c r="B35" s="145">
        <v>3</v>
      </c>
      <c r="C35" s="61" t="s">
        <v>2</v>
      </c>
      <c r="D35" s="147"/>
      <c r="E35" s="148"/>
      <c r="F35" s="149"/>
      <c r="G35" s="148"/>
      <c r="H35" s="149"/>
      <c r="I35" s="148"/>
      <c r="J35" s="149"/>
      <c r="K35" s="148"/>
      <c r="L35" s="149"/>
      <c r="M35" s="150"/>
      <c r="N35" s="28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44"/>
      <c r="AY35" s="44"/>
      <c r="AZ35" s="44"/>
      <c r="BA35" s="44"/>
      <c r="BB35" s="44"/>
      <c r="BC35" s="44"/>
    </row>
    <row r="36" spans="1:55" ht="33" customHeight="1" thickBot="1" x14ac:dyDescent="0.2">
      <c r="A36" s="29"/>
      <c r="B36" s="146"/>
      <c r="C36" s="63" t="s">
        <v>3</v>
      </c>
      <c r="D36" s="151"/>
      <c r="E36" s="142"/>
      <c r="F36" s="141"/>
      <c r="G36" s="142"/>
      <c r="H36" s="141"/>
      <c r="I36" s="142"/>
      <c r="J36" s="141"/>
      <c r="K36" s="142"/>
      <c r="L36" s="141"/>
      <c r="M36" s="143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44"/>
      <c r="AY36" s="44"/>
      <c r="AZ36" s="44"/>
      <c r="BA36" s="44"/>
      <c r="BB36" s="44"/>
      <c r="BC36" s="44"/>
    </row>
    <row r="37" spans="1:55" ht="33" customHeight="1" thickBot="1" x14ac:dyDescent="0.2">
      <c r="A37" s="28"/>
      <c r="B37" s="159" t="s">
        <v>28</v>
      </c>
      <c r="C37" s="160"/>
      <c r="D37" s="161">
        <f>SUM(D31:E36)</f>
        <v>0</v>
      </c>
      <c r="E37" s="162"/>
      <c r="F37" s="162">
        <f>SUM(F31:G36)</f>
        <v>0</v>
      </c>
      <c r="G37" s="162"/>
      <c r="H37" s="162">
        <f>SUM(H31:I36)</f>
        <v>0</v>
      </c>
      <c r="I37" s="162"/>
      <c r="J37" s="162">
        <f>SUM(J31:K36)</f>
        <v>0</v>
      </c>
      <c r="K37" s="162"/>
      <c r="L37" s="162">
        <f>SUM(L31:M36)</f>
        <v>0</v>
      </c>
      <c r="M37" s="163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44"/>
      <c r="AY37" s="44"/>
      <c r="AZ37" s="44"/>
      <c r="BA37" s="44"/>
      <c r="BB37" s="44"/>
      <c r="BC37" s="44"/>
    </row>
    <row r="38" spans="1:55" ht="33" customHeight="1" thickBot="1" x14ac:dyDescent="0.2">
      <c r="A38" s="28"/>
      <c r="B38" s="152" t="s">
        <v>29</v>
      </c>
      <c r="C38" s="153"/>
      <c r="D38" s="189" t="e">
        <f>D37/(D37+F37+H37+J37+L37)*100</f>
        <v>#DIV/0!</v>
      </c>
      <c r="E38" s="190"/>
      <c r="F38" s="191" t="e">
        <f>F37/(D37+F37+H37+J37+L37)*100</f>
        <v>#DIV/0!</v>
      </c>
      <c r="G38" s="190"/>
      <c r="H38" s="192" t="e">
        <f>H37/(D37+F37+H37+J37+L37)*100</f>
        <v>#DIV/0!</v>
      </c>
      <c r="I38" s="190"/>
      <c r="J38" s="192" t="e">
        <f>J37/(D37+F37+H37+J37+L37)*100</f>
        <v>#DIV/0!</v>
      </c>
      <c r="K38" s="190"/>
      <c r="L38" s="192" t="e">
        <f>L37/(D37+F37+H37+J37+L37)*100</f>
        <v>#DIV/0!</v>
      </c>
      <c r="M38" s="19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44"/>
      <c r="AY38" s="44"/>
      <c r="AZ38" s="44"/>
      <c r="BA38" s="44"/>
      <c r="BB38" s="44"/>
      <c r="BC38" s="44"/>
    </row>
    <row r="39" spans="1:55" ht="30" customHeight="1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</row>
  </sheetData>
  <mergeCells count="86">
    <mergeCell ref="B11:B12"/>
    <mergeCell ref="B7:B8"/>
    <mergeCell ref="C7:C8"/>
    <mergeCell ref="D7:H7"/>
    <mergeCell ref="I7:M7"/>
    <mergeCell ref="X7:AB7"/>
    <mergeCell ref="AM7:AQ7"/>
    <mergeCell ref="AR7:AV7"/>
    <mergeCell ref="AX7:BB7"/>
    <mergeCell ref="B9:B10"/>
    <mergeCell ref="N7:R7"/>
    <mergeCell ref="S7:W7"/>
    <mergeCell ref="N18:R18"/>
    <mergeCell ref="B13:B14"/>
    <mergeCell ref="B18:B19"/>
    <mergeCell ref="C18:C19"/>
    <mergeCell ref="D18:H18"/>
    <mergeCell ref="I18:M18"/>
    <mergeCell ref="L32:M32"/>
    <mergeCell ref="AX18:BB18"/>
    <mergeCell ref="B20:B21"/>
    <mergeCell ref="B22:B23"/>
    <mergeCell ref="B24:B25"/>
    <mergeCell ref="D26:H26"/>
    <mergeCell ref="I26:M26"/>
    <mergeCell ref="N26:R26"/>
    <mergeCell ref="S26:W26"/>
    <mergeCell ref="Y26:AC26"/>
    <mergeCell ref="S18:W18"/>
    <mergeCell ref="X18:AB18"/>
    <mergeCell ref="AC18:AG18"/>
    <mergeCell ref="AH18:AL18"/>
    <mergeCell ref="AM18:AQ18"/>
    <mergeCell ref="AR18:AV18"/>
    <mergeCell ref="B29:B30"/>
    <mergeCell ref="C29:C30"/>
    <mergeCell ref="D29:M29"/>
    <mergeCell ref="D30:E30"/>
    <mergeCell ref="F30:G30"/>
    <mergeCell ref="H30:I30"/>
    <mergeCell ref="J30:K30"/>
    <mergeCell ref="L30:M30"/>
    <mergeCell ref="J33:K33"/>
    <mergeCell ref="D32:E32"/>
    <mergeCell ref="F32:G32"/>
    <mergeCell ref="H32:I32"/>
    <mergeCell ref="J32:K32"/>
    <mergeCell ref="L33:M33"/>
    <mergeCell ref="D34:E34"/>
    <mergeCell ref="F34:G34"/>
    <mergeCell ref="H34:I34"/>
    <mergeCell ref="B31:B32"/>
    <mergeCell ref="D31:E31"/>
    <mergeCell ref="F31:G31"/>
    <mergeCell ref="H31:I31"/>
    <mergeCell ref="J31:K31"/>
    <mergeCell ref="L31:M31"/>
    <mergeCell ref="J34:K34"/>
    <mergeCell ref="L34:M34"/>
    <mergeCell ref="B33:B34"/>
    <mergeCell ref="D33:E33"/>
    <mergeCell ref="F33:G33"/>
    <mergeCell ref="H33:I33"/>
    <mergeCell ref="B35:B36"/>
    <mergeCell ref="D35:E35"/>
    <mergeCell ref="F35:G35"/>
    <mergeCell ref="H35:I35"/>
    <mergeCell ref="J35:K35"/>
    <mergeCell ref="L35:M35"/>
    <mergeCell ref="D36:E36"/>
    <mergeCell ref="F36:G36"/>
    <mergeCell ref="L38:M38"/>
    <mergeCell ref="H36:I36"/>
    <mergeCell ref="J36:K36"/>
    <mergeCell ref="L36:M36"/>
    <mergeCell ref="L37:M37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</mergeCells>
  <phoneticPr fontId="1"/>
  <conditionalFormatting sqref="F9">
    <cfRule type="containsText" dxfId="68" priority="64" operator="containsText" text="↑">
      <formula>NOT(ISERROR(SEARCH("↑",F9)))</formula>
    </cfRule>
    <cfRule type="containsText" dxfId="67" priority="66" operator="containsText" text="↓">
      <formula>NOT(ISERROR(SEARCH("↓",F9)))</formula>
    </cfRule>
    <cfRule type="containsText" dxfId="66" priority="67" operator="containsText" text="↑">
      <formula>NOT(ISERROR(SEARCH("↑",F9)))</formula>
    </cfRule>
    <cfRule type="containsText" dxfId="65" priority="68" operator="containsText" text="↓">
      <formula>NOT(ISERROR(SEARCH("↓",F9)))</formula>
    </cfRule>
    <cfRule type="containsText" dxfId="64" priority="70" operator="containsText" text="↑">
      <formula>NOT(ISERROR(SEARCH("↑",F9)))</formula>
    </cfRule>
  </conditionalFormatting>
  <conditionalFormatting sqref="J17">
    <cfRule type="iconSet" priority="69">
      <iconSet iconSet="3Arrows">
        <cfvo type="percent" val="0"/>
        <cfvo type="percent" val="33"/>
        <cfvo type="percent" val="67"/>
      </iconSet>
    </cfRule>
  </conditionalFormatting>
  <conditionalFormatting sqref="D9">
    <cfRule type="containsText" dxfId="63" priority="65" operator="containsText" text="↑">
      <formula>NOT(ISERROR(SEARCH("↑",D9)))</formula>
    </cfRule>
  </conditionalFormatting>
  <conditionalFormatting sqref="H9:H16">
    <cfRule type="containsText" dxfId="62" priority="62" operator="containsText" text="↑">
      <formula>NOT(ISERROR(SEARCH("↑",H9)))</formula>
    </cfRule>
    <cfRule type="containsText" dxfId="61" priority="63" operator="containsText" text="↓">
      <formula>NOT(ISERROR(SEARCH("↓",H9)))</formula>
    </cfRule>
  </conditionalFormatting>
  <conditionalFormatting sqref="F9:F15">
    <cfRule type="containsText" dxfId="60" priority="59" operator="containsText" text="↑">
      <formula>NOT(ISERROR(SEARCH("↑",F9)))</formula>
    </cfRule>
    <cfRule type="containsText" dxfId="59" priority="60" operator="containsText" text="↑">
      <formula>NOT(ISERROR(SEARCH("↑",F9)))</formula>
    </cfRule>
    <cfRule type="containsText" dxfId="58" priority="61" operator="containsText" text="↓">
      <formula>NOT(ISERROR(SEARCH("↓",F9)))</formula>
    </cfRule>
  </conditionalFormatting>
  <conditionalFormatting sqref="K9:K16">
    <cfRule type="containsText" dxfId="57" priority="57" operator="containsText" text="↑">
      <formula>NOT(ISERROR(SEARCH("↑",K9)))</formula>
    </cfRule>
    <cfRule type="containsText" dxfId="56" priority="58" operator="containsText" text="↓">
      <formula>NOT(ISERROR(SEARCH("↓",K9)))</formula>
    </cfRule>
  </conditionalFormatting>
  <conditionalFormatting sqref="M9:M16">
    <cfRule type="containsText" dxfId="55" priority="55" operator="containsText" text="↑">
      <formula>NOT(ISERROR(SEARCH("↑",M9)))</formula>
    </cfRule>
    <cfRule type="containsText" dxfId="54" priority="56" operator="containsText" text="↓">
      <formula>NOT(ISERROR(SEARCH("↓",M9)))</formula>
    </cfRule>
  </conditionalFormatting>
  <conditionalFormatting sqref="P9:P16">
    <cfRule type="containsText" dxfId="53" priority="53" operator="containsText" text="↓">
      <formula>NOT(ISERROR(SEARCH("↓",P9)))</formula>
    </cfRule>
    <cfRule type="containsText" dxfId="52" priority="54" operator="containsText" text="↑">
      <formula>NOT(ISERROR(SEARCH("↑",P9)))</formula>
    </cfRule>
  </conditionalFormatting>
  <conditionalFormatting sqref="R9:R16">
    <cfRule type="containsText" dxfId="51" priority="51" operator="containsText" text="↓">
      <formula>NOT(ISERROR(SEARCH("↓",R9)))</formula>
    </cfRule>
    <cfRule type="containsText" dxfId="50" priority="52" operator="containsText" text="↑">
      <formula>NOT(ISERROR(SEARCH("↑",R9)))</formula>
    </cfRule>
  </conditionalFormatting>
  <conditionalFormatting sqref="U9:U16">
    <cfRule type="containsText" dxfId="49" priority="49" operator="containsText" text="↑">
      <formula>NOT(ISERROR(SEARCH("↑",U9)))</formula>
    </cfRule>
    <cfRule type="containsText" dxfId="48" priority="50" operator="containsText" text="↓">
      <formula>NOT(ISERROR(SEARCH("↓",U9)))</formula>
    </cfRule>
  </conditionalFormatting>
  <conditionalFormatting sqref="W9:W16">
    <cfRule type="containsText" dxfId="47" priority="47" operator="containsText" text="↑">
      <formula>NOT(ISERROR(SEARCH("↑",W9)))</formula>
    </cfRule>
    <cfRule type="containsText" dxfId="46" priority="48" operator="containsText" text="↓">
      <formula>NOT(ISERROR(SEARCH("↓",W9)))</formula>
    </cfRule>
  </conditionalFormatting>
  <conditionalFormatting sqref="Z9:Z16">
    <cfRule type="containsText" dxfId="45" priority="45" operator="containsText" text="↑">
      <formula>NOT(ISERROR(SEARCH("↑",Z9)))</formula>
    </cfRule>
    <cfRule type="cellIs" dxfId="44" priority="46" operator="equal">
      <formula>"↓"</formula>
    </cfRule>
  </conditionalFormatting>
  <conditionalFormatting sqref="AB9:AB16">
    <cfRule type="containsText" dxfId="43" priority="42" operator="containsText" text="↑">
      <formula>NOT(ISERROR(SEARCH("↑",AB9)))</formula>
    </cfRule>
    <cfRule type="containsText" dxfId="42" priority="43" operator="containsText" text="↓">
      <formula>NOT(ISERROR(SEARCH("↓",AB9)))</formula>
    </cfRule>
    <cfRule type="containsText" dxfId="41" priority="44" operator="containsText" text="↑">
      <formula>NOT(ISERROR(SEARCH("↑",AB9)))</formula>
    </cfRule>
  </conditionalFormatting>
  <conditionalFormatting sqref="F20:F25">
    <cfRule type="containsText" dxfId="40" priority="40" operator="containsText" text="↓">
      <formula>NOT(ISERROR(SEARCH("↓",F20)))</formula>
    </cfRule>
    <cfRule type="containsText" dxfId="39" priority="41" operator="containsText" text="↑">
      <formula>NOT(ISERROR(SEARCH("↑",F20)))</formula>
    </cfRule>
  </conditionalFormatting>
  <conditionalFormatting sqref="H20:H25">
    <cfRule type="containsText" dxfId="38" priority="38" operator="containsText" text="↑">
      <formula>NOT(ISERROR(SEARCH("↑",H20)))</formula>
    </cfRule>
    <cfRule type="containsText" dxfId="37" priority="39" operator="containsText" text="↓">
      <formula>NOT(ISERROR(SEARCH("↓",H20)))</formula>
    </cfRule>
  </conditionalFormatting>
  <conditionalFormatting sqref="AV20:AV25">
    <cfRule type="containsText" dxfId="36" priority="36" operator="containsText" text="↑">
      <formula>NOT(ISERROR(SEARCH("↑",AV20)))</formula>
    </cfRule>
    <cfRule type="containsText" dxfId="35" priority="37" operator="containsText" text="↓">
      <formula>NOT(ISERROR(SEARCH("↓",AV20)))</formula>
    </cfRule>
  </conditionalFormatting>
  <conditionalFormatting sqref="AT20:AT25">
    <cfRule type="containsText" dxfId="34" priority="34" operator="containsText" text="↑">
      <formula>NOT(ISERROR(SEARCH("↑",AT20)))</formula>
    </cfRule>
    <cfRule type="containsText" dxfId="33" priority="35" operator="containsText" text="↓">
      <formula>NOT(ISERROR(SEARCH("↓",AT20)))</formula>
    </cfRule>
  </conditionalFormatting>
  <conditionalFormatting sqref="AQ20:AQ25">
    <cfRule type="containsText" dxfId="32" priority="32" operator="containsText" text="↑">
      <formula>NOT(ISERROR(SEARCH("↑",AQ20)))</formula>
    </cfRule>
    <cfRule type="containsText" dxfId="31" priority="33" operator="containsText" text="↓">
      <formula>NOT(ISERROR(SEARCH("↓",AQ20)))</formula>
    </cfRule>
  </conditionalFormatting>
  <conditionalFormatting sqref="AO20:AO25">
    <cfRule type="containsText" dxfId="30" priority="30" operator="containsText" text="↓">
      <formula>NOT(ISERROR(SEARCH("↓",AO20)))</formula>
    </cfRule>
    <cfRule type="containsText" dxfId="29" priority="31" operator="containsText" text="↑">
      <formula>NOT(ISERROR(SEARCH("↑",AO20)))</formula>
    </cfRule>
  </conditionalFormatting>
  <conditionalFormatting sqref="AL20:AL25">
    <cfRule type="containsText" dxfId="28" priority="21" operator="containsText" text="↓">
      <formula>NOT(ISERROR(SEARCH("↓",AL20)))</formula>
    </cfRule>
    <cfRule type="containsText" dxfId="27" priority="28" operator="containsText" text="↑">
      <formula>NOT(ISERROR(SEARCH("↑",AL20)))</formula>
    </cfRule>
    <cfRule type="containsText" dxfId="26" priority="29" operator="containsText" text="↑">
      <formula>NOT(ISERROR(SEARCH("↑",AL20)))</formula>
    </cfRule>
  </conditionalFormatting>
  <conditionalFormatting sqref="AJ20:AJ25">
    <cfRule type="containsText" dxfId="25" priority="20" operator="containsText" text="↓">
      <formula>NOT(ISERROR(SEARCH("↓",AJ20)))</formula>
    </cfRule>
    <cfRule type="containsText" dxfId="24" priority="27" operator="containsText" text="↑">
      <formula>NOT(ISERROR(SEARCH("↑",AJ20)))</formula>
    </cfRule>
  </conditionalFormatting>
  <conditionalFormatting sqref="AG20:AG25">
    <cfRule type="containsText" dxfId="23" priority="19" operator="containsText" text="↓">
      <formula>NOT(ISERROR(SEARCH("↓",AG20)))</formula>
    </cfRule>
    <cfRule type="containsText" dxfId="22" priority="26" operator="containsText" text="↑">
      <formula>NOT(ISERROR(SEARCH("↑",AG20)))</formula>
    </cfRule>
  </conditionalFormatting>
  <conditionalFormatting sqref="AE20:AE25">
    <cfRule type="containsText" dxfId="21" priority="18" operator="containsText" text="↓">
      <formula>NOT(ISERROR(SEARCH("↓",AE20)))</formula>
    </cfRule>
    <cfRule type="containsText" dxfId="20" priority="25" operator="containsText" text="↑">
      <formula>NOT(ISERROR(SEARCH("↑",AE20)))</formula>
    </cfRule>
  </conditionalFormatting>
  <conditionalFormatting sqref="AB20:AB25">
    <cfRule type="containsText" dxfId="19" priority="14" operator="containsText" text="↑">
      <formula>NOT(ISERROR(SEARCH("↑",AB20)))</formula>
    </cfRule>
    <cfRule type="containsText" dxfId="18" priority="16" operator="containsText" text="↑">
      <formula>NOT(ISERROR(SEARCH("↑",AB20)))</formula>
    </cfRule>
    <cfRule type="containsText" dxfId="17" priority="17" operator="containsText" text="↓">
      <formula>NOT(ISERROR(SEARCH("↓",AB20)))</formula>
    </cfRule>
    <cfRule type="containsText" dxfId="16" priority="24" operator="containsText" text="↑">
      <formula>NOT(ISERROR(SEARCH("↑",AB20)))</formula>
    </cfRule>
  </conditionalFormatting>
  <conditionalFormatting sqref="Z20:Z25">
    <cfRule type="containsText" dxfId="15" priority="13" operator="containsText" text="↑">
      <formula>NOT(ISERROR(SEARCH("↑",Z20)))</formula>
    </cfRule>
    <cfRule type="containsText" dxfId="14" priority="15" operator="containsText" text="↓">
      <formula>NOT(ISERROR(SEARCH("↓",Z20)))</formula>
    </cfRule>
    <cfRule type="containsText" dxfId="13" priority="22" operator="containsText" text="↑">
      <formula>NOT(ISERROR(SEARCH("↑",Z20)))</formula>
    </cfRule>
    <cfRule type="cellIs" dxfId="12" priority="23" operator="greaterThan">
      <formula>"↑"</formula>
    </cfRule>
  </conditionalFormatting>
  <conditionalFormatting sqref="W20:W25">
    <cfRule type="containsText" dxfId="11" priority="11" operator="containsText" text="↑">
      <formula>NOT(ISERROR(SEARCH("↑",W20)))</formula>
    </cfRule>
    <cfRule type="containsText" dxfId="10" priority="12" operator="containsText" text="↓">
      <formula>NOT(ISERROR(SEARCH("↓",W20)))</formula>
    </cfRule>
  </conditionalFormatting>
  <conditionalFormatting sqref="U20:U25">
    <cfRule type="containsText" dxfId="9" priority="9" operator="containsText" text="↑">
      <formula>NOT(ISERROR(SEARCH("↑",U20)))</formula>
    </cfRule>
    <cfRule type="containsText" dxfId="8" priority="10" operator="containsText" text="↓">
      <formula>NOT(ISERROR(SEARCH("↓",U20)))</formula>
    </cfRule>
  </conditionalFormatting>
  <conditionalFormatting sqref="R20:R25">
    <cfRule type="containsText" dxfId="7" priority="7" operator="containsText" text="↑">
      <formula>NOT(ISERROR(SEARCH("↑",R20)))</formula>
    </cfRule>
    <cfRule type="containsText" dxfId="6" priority="8" operator="containsText" text="↓">
      <formula>NOT(ISERROR(SEARCH("↓",R20)))</formula>
    </cfRule>
  </conditionalFormatting>
  <conditionalFormatting sqref="P20:P25">
    <cfRule type="containsText" dxfId="5" priority="5" operator="containsText" text="↑">
      <formula>NOT(ISERROR(SEARCH("↑",P20)))</formula>
    </cfRule>
    <cfRule type="containsText" dxfId="4" priority="6" operator="containsText" text="↓">
      <formula>NOT(ISERROR(SEARCH("↓",P20)))</formula>
    </cfRule>
  </conditionalFormatting>
  <conditionalFormatting sqref="M20:M25">
    <cfRule type="containsText" dxfId="3" priority="3" operator="containsText" text="↓">
      <formula>NOT(ISERROR(SEARCH("↓",M20)))</formula>
    </cfRule>
    <cfRule type="containsText" dxfId="2" priority="4" operator="containsText" text="↑">
      <formula>NOT(ISERROR(SEARCH("↑",M20)))</formula>
    </cfRule>
  </conditionalFormatting>
  <conditionalFormatting sqref="K20:K25">
    <cfRule type="containsText" dxfId="1" priority="1" operator="containsText" text="↓">
      <formula>NOT(ISERROR(SEARCH("↓",K20)))</formula>
    </cfRule>
    <cfRule type="containsText" dxfId="0" priority="2" operator="containsText" text="↑">
      <formula>NOT(ISERROR(SEARCH("↑",K20)))</formula>
    </cfRule>
  </conditionalFormatting>
  <printOptions horizontalCentered="1" verticalCentered="1"/>
  <pageMargins left="0" right="0" top="0" bottom="0" header="0.31496062992125984" footer="0.31496062992125984"/>
  <pageSetup paperSize="8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小学校用</vt:lpstr>
      <vt:lpstr>中学校用</vt:lpstr>
      <vt:lpstr>高等学校用</vt:lpstr>
      <vt:lpstr>小学校用!Print_Area</vt:lpstr>
      <vt:lpstr>中学校用!Print_Area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八島　信</dc:creator>
  <cp:lastModifiedBy>宮城県</cp:lastModifiedBy>
  <cp:lastPrinted>2019-01-28T05:48:17Z</cp:lastPrinted>
  <dcterms:created xsi:type="dcterms:W3CDTF">2017-08-29T03:54:22Z</dcterms:created>
  <dcterms:modified xsi:type="dcterms:W3CDTF">2023-11-30T01:12:06Z</dcterms:modified>
</cp:coreProperties>
</file>