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v-f001\共有\水道事業所\業務班\21-3.経営比較分析表\令和04年度（R3決算）\02　回答\１回目\"/>
    </mc:Choice>
  </mc:AlternateContent>
  <workbookProtection workbookAlgorithmName="SHA-512" workbookHashValue="Ah7oHhUK9PbeJNFU8coeDZw5umBgDQEq6JKmcU9U8beas0N2qvH2n5CdspXBDbJAQ8xmFviEBRVWB4+kBvr5iw==" workbookSaltValue="MCAAEmcLnLNONk17S8IBIg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B12" i="5" l="1"/>
  <c r="DH12" i="5"/>
  <c r="CJ12" i="5"/>
  <c r="BP12" i="5"/>
  <c r="AR12" i="5"/>
  <c r="X12" i="5"/>
  <c r="DQ11" i="5"/>
  <c r="CW11" i="5"/>
  <c r="BY11" i="5"/>
  <c r="BE11" i="5"/>
  <c r="AG11" i="5"/>
  <c r="ED10" i="5"/>
  <c r="DT10" i="5"/>
  <c r="DP10" i="5"/>
  <c r="DF10" i="5"/>
  <c r="CL10" i="5"/>
  <c r="CB10" i="5"/>
  <c r="BX10" i="5"/>
  <c r="BN10" i="5"/>
  <c r="AT10" i="5"/>
  <c r="AJ10" i="5"/>
  <c r="AF10" i="5"/>
  <c r="V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O6" i="5"/>
  <c r="DP11" i="5" s="1"/>
  <c r="DN6" i="5"/>
  <c r="DM6" i="5"/>
  <c r="DI12" i="5" s="1"/>
  <c r="DL6" i="5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RH56" i="4" s="1"/>
  <c r="DA6" i="5"/>
  <c r="CW12" i="5" s="1"/>
  <c r="CZ6" i="5"/>
  <c r="CV12" i="5" s="1"/>
  <c r="CY6" i="5"/>
  <c r="CU12" i="5" s="1"/>
  <c r="CX6" i="5"/>
  <c r="OF56" i="4" s="1"/>
  <c r="CW6" i="5"/>
  <c r="CX11" i="5" s="1"/>
  <c r="CV6" i="5"/>
  <c r="CU6" i="5"/>
  <c r="CV11" i="5" s="1"/>
  <c r="CT6" i="5"/>
  <c r="OZ55" i="4" s="1"/>
  <c r="CS6" i="5"/>
  <c r="CT11" i="5" s="1"/>
  <c r="CR6" i="5"/>
  <c r="CQ6" i="5"/>
  <c r="CM12" i="5" s="1"/>
  <c r="CP6" i="5"/>
  <c r="CL12" i="5" s="1"/>
  <c r="CO6" i="5"/>
  <c r="CK12" i="5" s="1"/>
  <c r="CN6" i="5"/>
  <c r="CM6" i="5"/>
  <c r="CI12" i="5" s="1"/>
  <c r="CL6" i="5"/>
  <c r="MN55" i="4" s="1"/>
  <c r="CK6" i="5"/>
  <c r="CL11" i="5" s="1"/>
  <c r="CJ6" i="5"/>
  <c r="CK11" i="5" s="1"/>
  <c r="CI6" i="5"/>
  <c r="CJ11" i="5" s="1"/>
  <c r="CH6" i="5"/>
  <c r="JL55" i="4" s="1"/>
  <c r="CG6" i="5"/>
  <c r="CF6" i="5"/>
  <c r="CB12" i="5" s="1"/>
  <c r="CE6" i="5"/>
  <c r="CA12" i="5" s="1"/>
  <c r="CD6" i="5"/>
  <c r="GF56" i="4" s="1"/>
  <c r="CC6" i="5"/>
  <c r="BY12" i="5" s="1"/>
  <c r="CB6" i="5"/>
  <c r="BX12" i="5" s="1"/>
  <c r="CA6" i="5"/>
  <c r="CB11" i="5" s="1"/>
  <c r="BZ6" i="5"/>
  <c r="GZ55" i="4" s="1"/>
  <c r="BY6" i="5"/>
  <c r="BZ11" i="5" s="1"/>
  <c r="BX6" i="5"/>
  <c r="BW6" i="5"/>
  <c r="BX11" i="5" s="1"/>
  <c r="BV6" i="5"/>
  <c r="BU6" i="5"/>
  <c r="BQ12" i="5" s="1"/>
  <c r="BT6" i="5"/>
  <c r="BS6" i="5"/>
  <c r="BO12" i="5" s="1"/>
  <c r="BR6" i="5"/>
  <c r="BN12" i="5" s="1"/>
  <c r="BQ6" i="5"/>
  <c r="BM12" i="5" s="1"/>
  <c r="BP6" i="5"/>
  <c r="BQ11" i="5" s="1"/>
  <c r="BO6" i="5"/>
  <c r="BP11" i="5" s="1"/>
  <c r="BN6" i="5"/>
  <c r="BL55" i="4" s="1"/>
  <c r="BM6" i="5"/>
  <c r="BN11" i="5" s="1"/>
  <c r="BL6" i="5"/>
  <c r="BM11" i="5" s="1"/>
  <c r="BK6" i="5"/>
  <c r="BJ6" i="5"/>
  <c r="RH33" i="4" s="1"/>
  <c r="BI6" i="5"/>
  <c r="BE12" i="5" s="1"/>
  <c r="BH6" i="5"/>
  <c r="BD12" i="5" s="1"/>
  <c r="BG6" i="5"/>
  <c r="BC12" i="5" s="1"/>
  <c r="BF6" i="5"/>
  <c r="OF33" i="4" s="1"/>
  <c r="BE6" i="5"/>
  <c r="BF11" i="5" s="1"/>
  <c r="BD6" i="5"/>
  <c r="BC6" i="5"/>
  <c r="BD11" i="5" s="1"/>
  <c r="BB6" i="5"/>
  <c r="OZ32" i="4" s="1"/>
  <c r="BA6" i="5"/>
  <c r="BB11" i="5" s="1"/>
  <c r="AZ6" i="5"/>
  <c r="AY6" i="5"/>
  <c r="AU12" i="5" s="1"/>
  <c r="AX6" i="5"/>
  <c r="AT12" i="5" s="1"/>
  <c r="AW6" i="5"/>
  <c r="AS12" i="5" s="1"/>
  <c r="AV6" i="5"/>
  <c r="AU6" i="5"/>
  <c r="AQ12" i="5" s="1"/>
  <c r="AT6" i="5"/>
  <c r="MN32" i="4" s="1"/>
  <c r="AS6" i="5"/>
  <c r="AT11" i="5" s="1"/>
  <c r="AR6" i="5"/>
  <c r="AS11" i="5" s="1"/>
  <c r="AQ6" i="5"/>
  <c r="AR11" i="5" s="1"/>
  <c r="AP6" i="5"/>
  <c r="JL32" i="4" s="1"/>
  <c r="AO6" i="5"/>
  <c r="AD90" i="4" s="1"/>
  <c r="AN6" i="5"/>
  <c r="AJ12" i="5" s="1"/>
  <c r="AM6" i="5"/>
  <c r="AI12" i="5" s="1"/>
  <c r="AL6" i="5"/>
  <c r="GF33" i="4" s="1"/>
  <c r="AK6" i="5"/>
  <c r="AG12" i="5" s="1"/>
  <c r="AJ6" i="5"/>
  <c r="AF12" i="5" s="1"/>
  <c r="AI6" i="5"/>
  <c r="AJ11" i="5" s="1"/>
  <c r="AH6" i="5"/>
  <c r="GZ32" i="4" s="1"/>
  <c r="AG6" i="5"/>
  <c r="AH11" i="5" s="1"/>
  <c r="AF6" i="5"/>
  <c r="AE6" i="5"/>
  <c r="AF11" i="5" s="1"/>
  <c r="AD6" i="5"/>
  <c r="AC6" i="5"/>
  <c r="Y12" i="5" s="1"/>
  <c r="AB6" i="5"/>
  <c r="AA6" i="5"/>
  <c r="W12" i="5" s="1"/>
  <c r="Z6" i="5"/>
  <c r="V12" i="5" s="1"/>
  <c r="Y6" i="5"/>
  <c r="U12" i="5" s="1"/>
  <c r="X6" i="5"/>
  <c r="Y11" i="5" s="1"/>
  <c r="W6" i="5"/>
  <c r="X11" i="5" s="1"/>
  <c r="V6" i="5"/>
  <c r="BL32" i="4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OY81" i="4"/>
  <c r="NX81" i="4"/>
  <c r="MW81" i="4"/>
  <c r="KO81" i="4"/>
  <c r="JN81" i="4"/>
  <c r="IM81" i="4"/>
  <c r="HL81" i="4"/>
  <c r="GK81" i="4"/>
  <c r="EC81" i="4"/>
  <c r="DB81" i="4"/>
  <c r="CA81" i="4"/>
  <c r="Y81" i="4"/>
  <c r="RA80" i="4"/>
  <c r="PZ80" i="4"/>
  <c r="OY80" i="4"/>
  <c r="NX80" i="4"/>
  <c r="MW80" i="4"/>
  <c r="KO80" i="4"/>
  <c r="IM80" i="4"/>
  <c r="HL80" i="4"/>
  <c r="GK80" i="4"/>
  <c r="EC80" i="4"/>
  <c r="DB80" i="4"/>
  <c r="CA80" i="4"/>
  <c r="AZ80" i="4"/>
  <c r="Y80" i="4"/>
  <c r="RA79" i="4"/>
  <c r="PZ79" i="4"/>
  <c r="NX79" i="4"/>
  <c r="MW79" i="4"/>
  <c r="KO79" i="4"/>
  <c r="JN79" i="4"/>
  <c r="HL79" i="4"/>
  <c r="GK79" i="4"/>
  <c r="EC79" i="4"/>
  <c r="DB79" i="4"/>
  <c r="AZ79" i="4"/>
  <c r="Y79" i="4"/>
  <c r="QN56" i="4"/>
  <c r="PT56" i="4"/>
  <c r="OZ56" i="4"/>
  <c r="MN56" i="4"/>
  <c r="LT56" i="4"/>
  <c r="KZ56" i="4"/>
  <c r="KF56" i="4"/>
  <c r="JL56" i="4"/>
  <c r="HT56" i="4"/>
  <c r="GZ56" i="4"/>
  <c r="FL56" i="4"/>
  <c r="ER56" i="4"/>
  <c r="CZ56" i="4"/>
  <c r="CF56" i="4"/>
  <c r="BL56" i="4"/>
  <c r="AR56" i="4"/>
  <c r="X56" i="4"/>
  <c r="RH55" i="4"/>
  <c r="QN55" i="4"/>
  <c r="PT55" i="4"/>
  <c r="OF55" i="4"/>
  <c r="LT55" i="4"/>
  <c r="KZ55" i="4"/>
  <c r="KF55" i="4"/>
  <c r="HT55" i="4"/>
  <c r="GF55" i="4"/>
  <c r="FL55" i="4"/>
  <c r="ER55" i="4"/>
  <c r="CZ55" i="4"/>
  <c r="CF55" i="4"/>
  <c r="AR55" i="4"/>
  <c r="X55" i="4"/>
  <c r="RH54" i="4"/>
  <c r="QN54" i="4"/>
  <c r="PT54" i="4"/>
  <c r="OZ54" i="4"/>
  <c r="OF54" i="4"/>
  <c r="MN54" i="4"/>
  <c r="LT54" i="4"/>
  <c r="KF54" i="4"/>
  <c r="JL54" i="4"/>
  <c r="HT54" i="4"/>
  <c r="GZ54" i="4"/>
  <c r="FL54" i="4"/>
  <c r="ER54" i="4"/>
  <c r="CZ54" i="4"/>
  <c r="CF54" i="4"/>
  <c r="AR54" i="4"/>
  <c r="X54" i="4"/>
  <c r="QN33" i="4"/>
  <c r="PT33" i="4"/>
  <c r="OZ33" i="4"/>
  <c r="MN33" i="4"/>
  <c r="LT33" i="4"/>
  <c r="KZ33" i="4"/>
  <c r="KF33" i="4"/>
  <c r="JL33" i="4"/>
  <c r="HT33" i="4"/>
  <c r="GZ33" i="4"/>
  <c r="FL33" i="4"/>
  <c r="ER33" i="4"/>
  <c r="CZ33" i="4"/>
  <c r="CF33" i="4"/>
  <c r="BL33" i="4"/>
  <c r="AR33" i="4"/>
  <c r="X33" i="4"/>
  <c r="RH32" i="4"/>
  <c r="QN32" i="4"/>
  <c r="PT32" i="4"/>
  <c r="OF32" i="4"/>
  <c r="LT32" i="4"/>
  <c r="KZ32" i="4"/>
  <c r="KF32" i="4"/>
  <c r="HT32" i="4"/>
  <c r="GF32" i="4"/>
  <c r="FL32" i="4"/>
  <c r="ER32" i="4"/>
  <c r="CZ32" i="4"/>
  <c r="CF32" i="4"/>
  <c r="AR32" i="4"/>
  <c r="X32" i="4"/>
  <c r="RH31" i="4"/>
  <c r="QN31" i="4"/>
  <c r="PT31" i="4"/>
  <c r="OZ31" i="4"/>
  <c r="OF31" i="4"/>
  <c r="MN31" i="4"/>
  <c r="LT31" i="4"/>
  <c r="KF31" i="4"/>
  <c r="JL31" i="4"/>
  <c r="HT31" i="4"/>
  <c r="GZ31" i="4"/>
  <c r="FL31" i="4"/>
  <c r="ER31" i="4"/>
  <c r="CZ31" i="4"/>
  <c r="CF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D10" i="5" l="1"/>
  <c r="CV10" i="5"/>
  <c r="W11" i="5"/>
  <c r="AQ11" i="5"/>
  <c r="AU11" i="5"/>
  <c r="BO11" i="5"/>
  <c r="CI11" i="5"/>
  <c r="CM11" i="5"/>
  <c r="AH12" i="5"/>
  <c r="BB12" i="5"/>
  <c r="BF12" i="5"/>
  <c r="BZ12" i="5"/>
  <c r="CT12" i="5"/>
  <c r="CX12" i="5"/>
  <c r="BL31" i="4"/>
  <c r="BL54" i="4"/>
  <c r="CA79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IM79" i="4"/>
  <c r="JN80" i="4"/>
  <c r="AZ81" i="4"/>
  <c r="PZ81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AI11" i="5"/>
  <c r="BC11" i="5"/>
  <c r="CA11" i="5"/>
  <c r="CU11" i="5"/>
  <c r="GF31" i="4"/>
  <c r="GF54" i="4"/>
  <c r="KZ31" i="4"/>
  <c r="KZ54" i="4"/>
  <c r="OY79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<sst xmlns="http://schemas.openxmlformats.org/spreadsheetml/2006/main" count="262" uniqueCount="107">
  <si>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</si>
  <si>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</si>
  <si>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</si>
  <si>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</si>
  <si>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</si>
  <si>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</si>
  <si>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</si>
  <si>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</si>
  <si>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</si>
  <si>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</si>
  <si>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</si>
  <si>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</si>
  <si>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</si>
  <si>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</si>
  <si>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</si>
  <si>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</si>
  <si>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</si>
  <si>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</si>
  <si>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</si>
  <si>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</si>
  <si>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</si>
  <si>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</si>
  <si>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</si>
  <si>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</si>
  <si>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</si>
  <si>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</si>
  <si>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</si>
  <si>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</si>
  <si>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</si>
  <si>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</si>
  <si>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</si>
  <si>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</si>
  <si>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</si>
  <si>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</si>
  <si>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</si>
  <si>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</si>
  <si>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</si>
  <si>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</si>
  <si>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</si>
  <si>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</si>
  <si>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</si>
  <si>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</si>
  <si>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</si>
  <si>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</si>
  <si>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</si>
  <si>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</si>
  <si>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</si>
  <si>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</si>
  <si>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</si>
  <si>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</si>
  <si>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</si>
  <si>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</si>
  <si>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</si>
  <si>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</si>
  <si>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</si>
  <si>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</si>
  <si>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</si>
  <si>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</si>
  <si>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</si>
  <si>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</si>
  <si>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</si>
  <si>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</si>
  <si>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</si>
  <si>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</si>
  <si>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</si>
  <si>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</si>
  <si>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</si>
  <si>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</si>
  <si>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</si>
  <si>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</si>
  <si>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</si>
  <si>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</si>
  <si>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</si>
  <si>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</si>
  <si>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</si>
  <si>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</si>
  <si>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</si>
  <si>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</si>
  <si>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</si>
  <si>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</si>
  <si>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</si>
  <si>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</si>
  <si>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</si>
  <si>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</si>
  <si>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</si>
  <si>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</si>
  <si>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</si>
  <si>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</si>
  <si>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043222</t>
  </si>
  <si>
    <t>46</t>
  </si>
  <si>
    <t>02</t>
  </si>
  <si>
    <t>0</t>
  </si>
  <si>
    <t>000</t>
  </si>
  <si>
    <t>宮城県　村田町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</si>
  <si>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</si>
  <si>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</si>
  <si>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</si>
  <si>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</si>
  <si>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</si>
  <si>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</si>
  <si>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</si>
  <si>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</si>
  <si>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</si>
  <si>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</si>
  <si>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①経営状況においては、現在３社へ契約給水を行っており、現行の料金体系において、各年度黒字決算となっている。
②累積欠損金は、これまで発生していない。
③毎年度100%を上回っており、支払能力は備えている。
④企業債の借入は行っていない。
⑤100%を上回っており、給水に係る費用は給水収益で賄えている。
⑥類似団体平均値と比べ、低い水準を保っており今後も費用抑制に努めていく。
⑦給水契約企業の撤退や契約数量の減少等により、低い水準となっている。
⑧⑦の要因により、類似団体平均値と比べ低い水準となっている。</t>
    <rPh sb="1" eb="3">
      <t>ケイエイ</t>
    </rPh>
    <rPh sb="3" eb="5">
      <t>ジョウキョウ</t>
    </rPh>
    <rPh sb="11" eb="13">
      <t>ゲンザイ</t>
    </rPh>
    <rPh sb="14" eb="15">
      <t>シャ</t>
    </rPh>
    <rPh sb="16" eb="18">
      <t>ケイヤク</t>
    </rPh>
    <rPh sb="18" eb="20">
      <t>キュウスイ</t>
    </rPh>
    <rPh sb="21" eb="22">
      <t>オコナ</t>
    </rPh>
    <rPh sb="27" eb="29">
      <t>ゲンコウ</t>
    </rPh>
    <rPh sb="30" eb="32">
      <t>リョウキン</t>
    </rPh>
    <rPh sb="32" eb="34">
      <t>タイケイ</t>
    </rPh>
    <rPh sb="39" eb="42">
      <t>カクネンド</t>
    </rPh>
    <rPh sb="42" eb="44">
      <t>クロジ</t>
    </rPh>
    <rPh sb="44" eb="46">
      <t>ケッサン</t>
    </rPh>
    <rPh sb="55" eb="57">
      <t>ルイセキ</t>
    </rPh>
    <rPh sb="57" eb="59">
      <t>ケッソン</t>
    </rPh>
    <rPh sb="59" eb="60">
      <t>キン</t>
    </rPh>
    <rPh sb="66" eb="68">
      <t>ハッセイ</t>
    </rPh>
    <rPh sb="76" eb="79">
      <t>マイネンド</t>
    </rPh>
    <rPh sb="84" eb="86">
      <t>ウワマワ</t>
    </rPh>
    <rPh sb="91" eb="93">
      <t>シハライ</t>
    </rPh>
    <rPh sb="93" eb="95">
      <t>ノウリョク</t>
    </rPh>
    <rPh sb="96" eb="97">
      <t>ソナ</t>
    </rPh>
    <rPh sb="104" eb="106">
      <t>キギョウ</t>
    </rPh>
    <rPh sb="106" eb="107">
      <t>サイ</t>
    </rPh>
    <rPh sb="108" eb="110">
      <t>カリイレ</t>
    </rPh>
    <rPh sb="111" eb="112">
      <t>オコナ</t>
    </rPh>
    <rPh sb="125" eb="127">
      <t>ウワマワ</t>
    </rPh>
    <rPh sb="132" eb="134">
      <t>キュウスイ</t>
    </rPh>
    <rPh sb="135" eb="136">
      <t>カカ</t>
    </rPh>
    <rPh sb="137" eb="139">
      <t>ヒヨウ</t>
    </rPh>
    <rPh sb="140" eb="142">
      <t>キュウスイ</t>
    </rPh>
    <rPh sb="142" eb="144">
      <t>シュウエキ</t>
    </rPh>
    <rPh sb="145" eb="146">
      <t>マカナ</t>
    </rPh>
    <rPh sb="153" eb="155">
      <t>ルイジ</t>
    </rPh>
    <rPh sb="155" eb="157">
      <t>ダンタイ</t>
    </rPh>
    <rPh sb="157" eb="160">
      <t>ヘイキンチ</t>
    </rPh>
    <rPh sb="161" eb="162">
      <t>クラ</t>
    </rPh>
    <rPh sb="164" eb="165">
      <t>ヒク</t>
    </rPh>
    <rPh sb="166" eb="168">
      <t>スイジュン</t>
    </rPh>
    <rPh sb="169" eb="170">
      <t>タモ</t>
    </rPh>
    <rPh sb="174" eb="176">
      <t>コンゴ</t>
    </rPh>
    <rPh sb="177" eb="179">
      <t>ヒヨウ</t>
    </rPh>
    <rPh sb="179" eb="181">
      <t>ヨクセイ</t>
    </rPh>
    <rPh sb="182" eb="183">
      <t>ツト</t>
    </rPh>
    <rPh sb="190" eb="192">
      <t>キュウスイ</t>
    </rPh>
    <rPh sb="192" eb="194">
      <t>ケイヤク</t>
    </rPh>
    <rPh sb="194" eb="196">
      <t>キギョウ</t>
    </rPh>
    <rPh sb="197" eb="199">
      <t>テッタイ</t>
    </rPh>
    <rPh sb="200" eb="202">
      <t>ケイヤク</t>
    </rPh>
    <rPh sb="202" eb="204">
      <t>スウリョウ</t>
    </rPh>
    <rPh sb="205" eb="207">
      <t>ゲンショウ</t>
    </rPh>
    <rPh sb="207" eb="208">
      <t>トウ</t>
    </rPh>
    <rPh sb="227" eb="229">
      <t>ヨウイン</t>
    </rPh>
    <rPh sb="233" eb="235">
      <t>ルイジ</t>
    </rPh>
    <rPh sb="235" eb="237">
      <t>ダンタイ</t>
    </rPh>
    <rPh sb="237" eb="240">
      <t>ヘイキンチ</t>
    </rPh>
    <rPh sb="241" eb="242">
      <t>クラ</t>
    </rPh>
    <rPh sb="243" eb="244">
      <t>ヒク</t>
    </rPh>
    <rPh sb="245" eb="247">
      <t>スイジュン</t>
    </rPh>
    <phoneticPr fontId="5"/>
  </si>
  <si>
    <t>①法定耐用年数が近い施設であり、類似団体平均値を上回っている状況にある。　　　　　　　　　　　　　②③法定耐用年数を超えた管路はなく、管路更新は行っていない。今後重要度・緊急性を考慮しながら施設等の更新を検討していく。</t>
    <rPh sb="1" eb="3">
      <t>ホウテイ</t>
    </rPh>
    <rPh sb="3" eb="5">
      <t>タイヨウ</t>
    </rPh>
    <rPh sb="5" eb="7">
      <t>ネンスウ</t>
    </rPh>
    <rPh sb="8" eb="9">
      <t>チカ</t>
    </rPh>
    <rPh sb="10" eb="12">
      <t>シセツ</t>
    </rPh>
    <rPh sb="16" eb="23">
      <t>ルイジダンタイヘイキンチ</t>
    </rPh>
    <rPh sb="24" eb="26">
      <t>ウワマワ</t>
    </rPh>
    <rPh sb="30" eb="32">
      <t>ジョウキョウ</t>
    </rPh>
    <rPh sb="51" eb="53">
      <t>ホウテイ</t>
    </rPh>
    <rPh sb="53" eb="55">
      <t>タイヨウ</t>
    </rPh>
    <rPh sb="55" eb="57">
      <t>ネンスウ</t>
    </rPh>
    <rPh sb="58" eb="59">
      <t>コ</t>
    </rPh>
    <rPh sb="61" eb="63">
      <t>カンロ</t>
    </rPh>
    <rPh sb="67" eb="69">
      <t>カンロ</t>
    </rPh>
    <rPh sb="69" eb="71">
      <t>コウシン</t>
    </rPh>
    <rPh sb="72" eb="73">
      <t>オコナ</t>
    </rPh>
    <rPh sb="79" eb="81">
      <t>コンゴ</t>
    </rPh>
    <rPh sb="81" eb="84">
      <t>ジュウヨウド</t>
    </rPh>
    <rPh sb="85" eb="88">
      <t>キンキュウセイ</t>
    </rPh>
    <rPh sb="89" eb="91">
      <t>コウリョ</t>
    </rPh>
    <phoneticPr fontId="5"/>
  </si>
  <si>
    <t>現在、給水先事業所数 3社、年間給水収益 約640万円と事業規模が小さいことから、今後も施設等の適切な管理・運営を行いながら、限られた財源の中で可能な限り長寿命化を図るとともに、民間活力も含め経営形態の総合的な検討を進めていく。</t>
    <rPh sb="0" eb="2">
      <t>ゲンザイ</t>
    </rPh>
    <rPh sb="3" eb="5">
      <t>キュウスイ</t>
    </rPh>
    <rPh sb="5" eb="6">
      <t>サキ</t>
    </rPh>
    <rPh sb="6" eb="9">
      <t>ジギョウショ</t>
    </rPh>
    <rPh sb="9" eb="10">
      <t>スウ</t>
    </rPh>
    <rPh sb="12" eb="13">
      <t>シャ</t>
    </rPh>
    <rPh sb="14" eb="16">
      <t>ネンカン</t>
    </rPh>
    <rPh sb="16" eb="18">
      <t>キュウスイ</t>
    </rPh>
    <rPh sb="18" eb="20">
      <t>シュウエキ</t>
    </rPh>
    <rPh sb="21" eb="22">
      <t>ヤク</t>
    </rPh>
    <rPh sb="25" eb="27">
      <t>マンエン</t>
    </rPh>
    <rPh sb="28" eb="30">
      <t>ジギョウ</t>
    </rPh>
    <rPh sb="30" eb="32">
      <t>キボ</t>
    </rPh>
    <rPh sb="33" eb="34">
      <t>チイ</t>
    </rPh>
    <rPh sb="41" eb="43">
      <t>コンゴ</t>
    </rPh>
    <rPh sb="44" eb="46">
      <t>シセツ</t>
    </rPh>
    <rPh sb="46" eb="47">
      <t>トウ</t>
    </rPh>
    <rPh sb="48" eb="50">
      <t>テキセツ</t>
    </rPh>
    <rPh sb="51" eb="53">
      <t>カンリ</t>
    </rPh>
    <rPh sb="54" eb="56">
      <t>ウンエイ</t>
    </rPh>
    <rPh sb="57" eb="58">
      <t>オコナ</t>
    </rPh>
    <rPh sb="63" eb="64">
      <t>カギ</t>
    </rPh>
    <rPh sb="67" eb="69">
      <t>ザイゲン</t>
    </rPh>
    <rPh sb="70" eb="71">
      <t>ナカ</t>
    </rPh>
    <rPh sb="72" eb="74">
      <t>カノウ</t>
    </rPh>
    <rPh sb="75" eb="76">
      <t>カギ</t>
    </rPh>
    <rPh sb="77" eb="81">
      <t>チョウジュミョウカ</t>
    </rPh>
    <rPh sb="82" eb="83">
      <t>ハカ</t>
    </rPh>
    <rPh sb="89" eb="93">
      <t>ミンカンカツリョク</t>
    </rPh>
    <rPh sb="94" eb="95">
      <t>フク</t>
    </rPh>
    <rPh sb="96" eb="98">
      <t>ケイエイ</t>
    </rPh>
    <rPh sb="98" eb="100">
      <t>ケイタイ</t>
    </rPh>
    <rPh sb="101" eb="103">
      <t>ソウゴウ</t>
    </rPh>
    <rPh sb="103" eb="104">
      <t>テキ</t>
    </rPh>
    <rPh sb="105" eb="107">
      <t>ケントウ</t>
    </rPh>
    <rPh sb="108" eb="109">
      <t>スス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</si>
</sst>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69.03</c:v>
                </c:pt>
                <c:pt idx="1">
                  <c:v>71.11</c:v>
                </c:pt>
                <c:pt idx="2">
                  <c:v>73.19</c:v>
                </c:pt>
                <c:pt idx="3">
                  <c:v>75.27</c:v>
                </c:pt>
                <c:pt idx="4">
                  <c:v>77.349999999999994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4-46DA-B9F0-B27B63E9D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</c:v>
                </c:pt>
                <c:pt idx="1">
                  <c:v>53.49</c:v>
                </c:pt>
                <c:pt idx="2">
                  <c:v>54.3</c:v>
                </c:pt>
                <c:pt idx="3">
                  <c:v>55.32</c:v>
                </c:pt>
                <c:pt idx="4">
                  <c:v>55.08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74-46DA-B9F0-B27B63E9D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8-4942-9CC0-5A0BAF8CC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118.97</c:v>
                </c:pt>
                <c:pt idx="1">
                  <c:v>121.15</c:v>
                </c:pt>
                <c:pt idx="2">
                  <c:v>125.8</c:v>
                </c:pt>
                <c:pt idx="3">
                  <c:v>132.55000000000001</c:v>
                </c:pt>
                <c:pt idx="4">
                  <c:v>134.69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8-4942-9CC0-5A0BAF8CC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118.45</c:v>
                </c:pt>
                <c:pt idx="1">
                  <c:v>118.45</c:v>
                </c:pt>
                <c:pt idx="2">
                  <c:v>119.88</c:v>
                </c:pt>
                <c:pt idx="3">
                  <c:v>115.79</c:v>
                </c:pt>
                <c:pt idx="4">
                  <c:v>112.06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8-4F48-9B96-CFBA1838B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113.67</c:v>
                </c:pt>
                <c:pt idx="1">
                  <c:v>110.79</c:v>
                </c:pt>
                <c:pt idx="2">
                  <c:v>108.76</c:v>
                </c:pt>
                <c:pt idx="3">
                  <c:v>110.19</c:v>
                </c:pt>
                <c:pt idx="4">
                  <c:v>113.73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8-4F48-9B96-CFBA1838B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2-44C8-B9E6-412196420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3.46</c:v>
                </c:pt>
                <c:pt idx="1">
                  <c:v>3.28</c:v>
                </c:pt>
                <c:pt idx="2">
                  <c:v>4.66</c:v>
                </c:pt>
                <c:pt idx="3">
                  <c:v>7.35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2-44C8-B9E6-412196420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B-4851-8AD7-377B95969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0.13</c:v>
                </c:pt>
                <c:pt idx="1">
                  <c:v>0.02</c:v>
                </c:pt>
                <c:pt idx="2">
                  <c:v>0.06</c:v>
                </c:pt>
                <c:pt idx="3">
                  <c:v>0.09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7B-4851-8AD7-377B95969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5459.2</c:v>
                </c:pt>
                <c:pt idx="1">
                  <c:v>5616.43</c:v>
                </c:pt>
                <c:pt idx="2">
                  <c:v>5657.89</c:v>
                </c:pt>
                <c:pt idx="3">
                  <c:v>5829.58</c:v>
                </c:pt>
                <c:pt idx="4">
                  <c:v>5894.99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1-4731-B2E0-AA684D7F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730.25</c:v>
                </c:pt>
                <c:pt idx="1">
                  <c:v>868.31</c:v>
                </c:pt>
                <c:pt idx="2">
                  <c:v>732.52</c:v>
                </c:pt>
                <c:pt idx="3">
                  <c:v>819.73</c:v>
                </c:pt>
                <c:pt idx="4">
                  <c:v>834.05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01-4731-B2E0-AA684D7F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2-46BD-925A-1EB23A762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514.66</c:v>
                </c:pt>
                <c:pt idx="1">
                  <c:v>504.81</c:v>
                </c:pt>
                <c:pt idx="2">
                  <c:v>498.01</c:v>
                </c:pt>
                <c:pt idx="3">
                  <c:v>490.39</c:v>
                </c:pt>
                <c:pt idx="4">
                  <c:v>475.44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A2-46BD-925A-1EB23A762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124.07</c:v>
                </c:pt>
                <c:pt idx="1">
                  <c:v>124.07</c:v>
                </c:pt>
                <c:pt idx="2">
                  <c:v>126.04</c:v>
                </c:pt>
                <c:pt idx="3">
                  <c:v>120.54</c:v>
                </c:pt>
                <c:pt idx="4">
                  <c:v>115.69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8-458E-B24A-C3A1EE5AE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95.99</c:v>
                </c:pt>
                <c:pt idx="1">
                  <c:v>94.91</c:v>
                </c:pt>
                <c:pt idx="2">
                  <c:v>90.22</c:v>
                </c:pt>
                <c:pt idx="3">
                  <c:v>90.8</c:v>
                </c:pt>
                <c:pt idx="4">
                  <c:v>93.49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8-458E-B24A-C3A1EE5AE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43.56</c:v>
                </c:pt>
                <c:pt idx="1">
                  <c:v>43.56</c:v>
                </c:pt>
                <c:pt idx="2">
                  <c:v>43.92</c:v>
                </c:pt>
                <c:pt idx="3">
                  <c:v>48.27</c:v>
                </c:pt>
                <c:pt idx="4">
                  <c:v>49.07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2-4214-9D13-44E3B61F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44.55</c:v>
                </c:pt>
                <c:pt idx="1">
                  <c:v>47.36</c:v>
                </c:pt>
                <c:pt idx="2">
                  <c:v>49.94</c:v>
                </c:pt>
                <c:pt idx="3">
                  <c:v>50.56</c:v>
                </c:pt>
                <c:pt idx="4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2-4214-9D13-44E3B61F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11.1</c:v>
                </c:pt>
                <c:pt idx="1">
                  <c:v>11</c:v>
                </c:pt>
                <c:pt idx="2">
                  <c:v>10.5</c:v>
                </c:pt>
                <c:pt idx="3">
                  <c:v>10.4</c:v>
                </c:pt>
                <c:pt idx="4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B-44CA-81D2-43371A745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35.24</c:v>
                </c:pt>
                <c:pt idx="1">
                  <c:v>35.22</c:v>
                </c:pt>
                <c:pt idx="2">
                  <c:v>34.92</c:v>
                </c:pt>
                <c:pt idx="3">
                  <c:v>34.19</c:v>
                </c:pt>
                <c:pt idx="4">
                  <c:v>36.65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EB-44CA-81D2-43371A745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34</c:v>
                </c:pt>
                <c:pt idx="1">
                  <c:v>34</c:v>
                </c:pt>
                <c:pt idx="2">
                  <c:v>33</c:v>
                </c:pt>
                <c:pt idx="3">
                  <c:v>31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2-417D-B509-933A3AC2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50.28</c:v>
                </c:pt>
                <c:pt idx="1">
                  <c:v>51.42</c:v>
                </c:pt>
                <c:pt idx="2">
                  <c:v>50.9</c:v>
                </c:pt>
                <c:pt idx="3">
                  <c:v>49.05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2-417D-B509-933A3AC2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JQ49" zoomScale="75" zoomScaleNormal="75" workbookViewId="0">
      <selection activeCell="SM48" sqref="SM48:TA6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15">
      <c r="A5" s="2"/>
      <c r="B5" s="139" t="str">
        <f>データ!H7</f>
        <v>宮城県　村田町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15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1000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極小規模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109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15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15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98.7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3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310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非設置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104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6"/>
      <c r="X31" s="92" t="str">
        <f>データ!$B$10</f>
        <v>H29</v>
      </c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4"/>
      <c r="AR31" s="92" t="str">
        <f>データ!$C$10</f>
        <v>H30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4"/>
      <c r="BL31" s="92" t="str">
        <f>データ!$D$10</f>
        <v>R01</v>
      </c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4"/>
      <c r="CF31" s="92" t="str">
        <f>データ!$E$10</f>
        <v>R02</v>
      </c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4"/>
      <c r="CZ31" s="92" t="str">
        <f>データ!$F$10</f>
        <v>R03</v>
      </c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4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6"/>
      <c r="ER31" s="92" t="str">
        <f>データ!$B$10</f>
        <v>H29</v>
      </c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4"/>
      <c r="FL31" s="92" t="str">
        <f>データ!$C$10</f>
        <v>H30</v>
      </c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4"/>
      <c r="GF31" s="92" t="str">
        <f>データ!$D$10</f>
        <v>R01</v>
      </c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4"/>
      <c r="GZ31" s="92" t="str">
        <f>データ!$E$10</f>
        <v>R02</v>
      </c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4"/>
      <c r="HT31" s="92" t="str">
        <f>データ!$F$10</f>
        <v>R03</v>
      </c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4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6"/>
      <c r="JL31" s="92" t="str">
        <f>データ!$B$10</f>
        <v>H29</v>
      </c>
      <c r="JM31" s="93"/>
      <c r="JN31" s="93"/>
      <c r="JO31" s="93"/>
      <c r="JP31" s="93"/>
      <c r="JQ31" s="93"/>
      <c r="JR31" s="93"/>
      <c r="JS31" s="93"/>
      <c r="JT31" s="93"/>
      <c r="JU31" s="93"/>
      <c r="JV31" s="93"/>
      <c r="JW31" s="93"/>
      <c r="JX31" s="93"/>
      <c r="JY31" s="93"/>
      <c r="JZ31" s="93"/>
      <c r="KA31" s="93"/>
      <c r="KB31" s="93"/>
      <c r="KC31" s="93"/>
      <c r="KD31" s="93"/>
      <c r="KE31" s="94"/>
      <c r="KF31" s="92" t="str">
        <f>データ!$C$10</f>
        <v>H30</v>
      </c>
      <c r="KG31" s="93"/>
      <c r="KH31" s="93"/>
      <c r="KI31" s="93"/>
      <c r="KJ31" s="93"/>
      <c r="KK31" s="93"/>
      <c r="KL31" s="93"/>
      <c r="KM31" s="93"/>
      <c r="KN31" s="93"/>
      <c r="KO31" s="93"/>
      <c r="KP31" s="93"/>
      <c r="KQ31" s="93"/>
      <c r="KR31" s="93"/>
      <c r="KS31" s="93"/>
      <c r="KT31" s="93"/>
      <c r="KU31" s="93"/>
      <c r="KV31" s="93"/>
      <c r="KW31" s="93"/>
      <c r="KX31" s="93"/>
      <c r="KY31" s="94"/>
      <c r="KZ31" s="92" t="str">
        <f>データ!$D$10</f>
        <v>R01</v>
      </c>
      <c r="LA31" s="93"/>
      <c r="LB31" s="93"/>
      <c r="LC31" s="93"/>
      <c r="LD31" s="93"/>
      <c r="LE31" s="93"/>
      <c r="LF31" s="93"/>
      <c r="LG31" s="93"/>
      <c r="LH31" s="93"/>
      <c r="LI31" s="93"/>
      <c r="LJ31" s="93"/>
      <c r="LK31" s="93"/>
      <c r="LL31" s="93"/>
      <c r="LM31" s="93"/>
      <c r="LN31" s="93"/>
      <c r="LO31" s="93"/>
      <c r="LP31" s="93"/>
      <c r="LQ31" s="93"/>
      <c r="LR31" s="93"/>
      <c r="LS31" s="94"/>
      <c r="LT31" s="92" t="str">
        <f>データ!$E$10</f>
        <v>R02</v>
      </c>
      <c r="LU31" s="93"/>
      <c r="LV31" s="93"/>
      <c r="LW31" s="93"/>
      <c r="LX31" s="93"/>
      <c r="LY31" s="93"/>
      <c r="LZ31" s="93"/>
      <c r="MA31" s="93"/>
      <c r="MB31" s="93"/>
      <c r="MC31" s="93"/>
      <c r="MD31" s="93"/>
      <c r="ME31" s="93"/>
      <c r="MF31" s="93"/>
      <c r="MG31" s="93"/>
      <c r="MH31" s="93"/>
      <c r="MI31" s="93"/>
      <c r="MJ31" s="93"/>
      <c r="MK31" s="93"/>
      <c r="ML31" s="93"/>
      <c r="MM31" s="94"/>
      <c r="MN31" s="92" t="str">
        <f>データ!$F$10</f>
        <v>R03</v>
      </c>
      <c r="MO31" s="93"/>
      <c r="MP31" s="93"/>
      <c r="MQ31" s="93"/>
      <c r="MR31" s="93"/>
      <c r="MS31" s="93"/>
      <c r="MT31" s="93"/>
      <c r="MU31" s="93"/>
      <c r="MV31" s="93"/>
      <c r="MW31" s="93"/>
      <c r="MX31" s="93"/>
      <c r="MY31" s="93"/>
      <c r="MZ31" s="93"/>
      <c r="NA31" s="93"/>
      <c r="NB31" s="93"/>
      <c r="NC31" s="93"/>
      <c r="ND31" s="93"/>
      <c r="NE31" s="93"/>
      <c r="NF31" s="93"/>
      <c r="NG31" s="94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6"/>
      <c r="OF31" s="92" t="str">
        <f>データ!$B$10</f>
        <v>H29</v>
      </c>
      <c r="OG31" s="93"/>
      <c r="OH31" s="93"/>
      <c r="OI31" s="93"/>
      <c r="OJ31" s="93"/>
      <c r="OK31" s="93"/>
      <c r="OL31" s="93"/>
      <c r="OM31" s="93"/>
      <c r="ON31" s="93"/>
      <c r="OO31" s="93"/>
      <c r="OP31" s="93"/>
      <c r="OQ31" s="93"/>
      <c r="OR31" s="93"/>
      <c r="OS31" s="93"/>
      <c r="OT31" s="93"/>
      <c r="OU31" s="93"/>
      <c r="OV31" s="93"/>
      <c r="OW31" s="93"/>
      <c r="OX31" s="93"/>
      <c r="OY31" s="94"/>
      <c r="OZ31" s="92" t="str">
        <f>データ!$C$10</f>
        <v>H30</v>
      </c>
      <c r="PA31" s="93"/>
      <c r="PB31" s="93"/>
      <c r="PC31" s="93"/>
      <c r="PD31" s="93"/>
      <c r="PE31" s="93"/>
      <c r="PF31" s="93"/>
      <c r="PG31" s="93"/>
      <c r="PH31" s="93"/>
      <c r="PI31" s="93"/>
      <c r="PJ31" s="93"/>
      <c r="PK31" s="93"/>
      <c r="PL31" s="93"/>
      <c r="PM31" s="93"/>
      <c r="PN31" s="93"/>
      <c r="PO31" s="93"/>
      <c r="PP31" s="93"/>
      <c r="PQ31" s="93"/>
      <c r="PR31" s="93"/>
      <c r="PS31" s="94"/>
      <c r="PT31" s="92" t="str">
        <f>データ!$D$10</f>
        <v>R01</v>
      </c>
      <c r="PU31" s="93"/>
      <c r="PV31" s="93"/>
      <c r="PW31" s="93"/>
      <c r="PX31" s="93"/>
      <c r="PY31" s="93"/>
      <c r="PZ31" s="93"/>
      <c r="QA31" s="93"/>
      <c r="QB31" s="93"/>
      <c r="QC31" s="93"/>
      <c r="QD31" s="93"/>
      <c r="QE31" s="93"/>
      <c r="QF31" s="93"/>
      <c r="QG31" s="93"/>
      <c r="QH31" s="93"/>
      <c r="QI31" s="93"/>
      <c r="QJ31" s="93"/>
      <c r="QK31" s="93"/>
      <c r="QL31" s="93"/>
      <c r="QM31" s="94"/>
      <c r="QN31" s="92" t="str">
        <f>データ!$E$10</f>
        <v>R02</v>
      </c>
      <c r="QO31" s="93"/>
      <c r="QP31" s="93"/>
      <c r="QQ31" s="93"/>
      <c r="QR31" s="93"/>
      <c r="QS31" s="93"/>
      <c r="QT31" s="93"/>
      <c r="QU31" s="93"/>
      <c r="QV31" s="93"/>
      <c r="QW31" s="93"/>
      <c r="QX31" s="93"/>
      <c r="QY31" s="93"/>
      <c r="QZ31" s="93"/>
      <c r="RA31" s="93"/>
      <c r="RB31" s="93"/>
      <c r="RC31" s="93"/>
      <c r="RD31" s="93"/>
      <c r="RE31" s="93"/>
      <c r="RF31" s="93"/>
      <c r="RG31" s="94"/>
      <c r="RH31" s="92" t="str">
        <f>データ!$F$10</f>
        <v>R03</v>
      </c>
      <c r="RI31" s="93"/>
      <c r="RJ31" s="93"/>
      <c r="RK31" s="93"/>
      <c r="RL31" s="93"/>
      <c r="RM31" s="93"/>
      <c r="RN31" s="93"/>
      <c r="RO31" s="93"/>
      <c r="RP31" s="93"/>
      <c r="RQ31" s="93"/>
      <c r="RR31" s="93"/>
      <c r="RS31" s="93"/>
      <c r="RT31" s="93"/>
      <c r="RU31" s="93"/>
      <c r="RV31" s="93"/>
      <c r="RW31" s="93"/>
      <c r="RX31" s="93"/>
      <c r="RY31" s="93"/>
      <c r="RZ31" s="93"/>
      <c r="SA31" s="94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118.45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118.45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119.88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115.79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112.06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5459.2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5616.43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5657.89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5829.58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5894.99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113.67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110.79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108.76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110.19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113.73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118.97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121.15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125.8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132.55000000000001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134.69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730.25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868.31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732.52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819.73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834.05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514.66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504.81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498.01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490.39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475.44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4"/>
      <c r="DV34" s="2"/>
      <c r="DW34" s="2"/>
      <c r="DX34" s="2"/>
      <c r="DY34" s="2"/>
      <c r="DZ34" s="2"/>
      <c r="EA34" s="2"/>
      <c r="EB34" s="2"/>
      <c r="EC34" s="2"/>
      <c r="ED34" s="52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4"/>
      <c r="IP34" s="2"/>
      <c r="IQ34" s="2"/>
      <c r="IR34" s="2"/>
      <c r="IS34" s="2"/>
      <c r="IT34" s="2"/>
      <c r="IU34" s="2"/>
      <c r="IV34" s="2"/>
      <c r="IW34" s="2"/>
      <c r="IX34" s="52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4"/>
      <c r="NJ34" s="2"/>
      <c r="NK34" s="2"/>
      <c r="NL34" s="2"/>
      <c r="NM34" s="2"/>
      <c r="NN34" s="2"/>
      <c r="NO34" s="2"/>
      <c r="NP34" s="2"/>
      <c r="NQ34" s="2"/>
      <c r="NR34" s="52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  <c r="SB34" s="53"/>
      <c r="SC34" s="54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105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92" t="str">
        <f>データ!$B$10</f>
        <v>H29</v>
      </c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4"/>
      <c r="AR54" s="92" t="str">
        <f>データ!$C$10</f>
        <v>H30</v>
      </c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4"/>
      <c r="BL54" s="92" t="str">
        <f>データ!$D$10</f>
        <v>R01</v>
      </c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4"/>
      <c r="CF54" s="92" t="str">
        <f>データ!$E$10</f>
        <v>R02</v>
      </c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4"/>
      <c r="CZ54" s="92" t="str">
        <f>データ!$F$10</f>
        <v>R03</v>
      </c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4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6"/>
      <c r="ER54" s="92" t="str">
        <f>データ!$B$10</f>
        <v>H29</v>
      </c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4"/>
      <c r="FL54" s="92" t="str">
        <f>データ!$C$10</f>
        <v>H30</v>
      </c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4"/>
      <c r="GF54" s="92" t="str">
        <f>データ!$D$10</f>
        <v>R01</v>
      </c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4"/>
      <c r="GZ54" s="92" t="str">
        <f>データ!$E$10</f>
        <v>R02</v>
      </c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4"/>
      <c r="HT54" s="92" t="str">
        <f>データ!$F$10</f>
        <v>R03</v>
      </c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4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5"/>
      <c r="JA54" s="95"/>
      <c r="JB54" s="95"/>
      <c r="JC54" s="95"/>
      <c r="JD54" s="95"/>
      <c r="JE54" s="95"/>
      <c r="JF54" s="95"/>
      <c r="JG54" s="95"/>
      <c r="JH54" s="95"/>
      <c r="JI54" s="95"/>
      <c r="JJ54" s="95"/>
      <c r="JK54" s="96"/>
      <c r="JL54" s="92" t="str">
        <f>データ!$B$10</f>
        <v>H29</v>
      </c>
      <c r="JM54" s="93"/>
      <c r="JN54" s="93"/>
      <c r="JO54" s="93"/>
      <c r="JP54" s="93"/>
      <c r="JQ54" s="93"/>
      <c r="JR54" s="93"/>
      <c r="JS54" s="93"/>
      <c r="JT54" s="93"/>
      <c r="JU54" s="93"/>
      <c r="JV54" s="93"/>
      <c r="JW54" s="93"/>
      <c r="JX54" s="93"/>
      <c r="JY54" s="93"/>
      <c r="JZ54" s="93"/>
      <c r="KA54" s="93"/>
      <c r="KB54" s="93"/>
      <c r="KC54" s="93"/>
      <c r="KD54" s="93"/>
      <c r="KE54" s="94"/>
      <c r="KF54" s="92" t="str">
        <f>データ!$C$10</f>
        <v>H30</v>
      </c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4"/>
      <c r="KZ54" s="92" t="str">
        <f>データ!$D$10</f>
        <v>R01</v>
      </c>
      <c r="LA54" s="93"/>
      <c r="LB54" s="93"/>
      <c r="LC54" s="93"/>
      <c r="LD54" s="93"/>
      <c r="LE54" s="93"/>
      <c r="LF54" s="93"/>
      <c r="LG54" s="93"/>
      <c r="LH54" s="93"/>
      <c r="LI54" s="93"/>
      <c r="LJ54" s="93"/>
      <c r="LK54" s="93"/>
      <c r="LL54" s="93"/>
      <c r="LM54" s="93"/>
      <c r="LN54" s="93"/>
      <c r="LO54" s="93"/>
      <c r="LP54" s="93"/>
      <c r="LQ54" s="93"/>
      <c r="LR54" s="93"/>
      <c r="LS54" s="94"/>
      <c r="LT54" s="92" t="str">
        <f>データ!$E$10</f>
        <v>R02</v>
      </c>
      <c r="LU54" s="93"/>
      <c r="LV54" s="93"/>
      <c r="LW54" s="93"/>
      <c r="LX54" s="93"/>
      <c r="LY54" s="93"/>
      <c r="LZ54" s="93"/>
      <c r="MA54" s="93"/>
      <c r="MB54" s="93"/>
      <c r="MC54" s="93"/>
      <c r="MD54" s="93"/>
      <c r="ME54" s="93"/>
      <c r="MF54" s="93"/>
      <c r="MG54" s="93"/>
      <c r="MH54" s="93"/>
      <c r="MI54" s="93"/>
      <c r="MJ54" s="93"/>
      <c r="MK54" s="93"/>
      <c r="ML54" s="93"/>
      <c r="MM54" s="94"/>
      <c r="MN54" s="92" t="str">
        <f>データ!$F$10</f>
        <v>R03</v>
      </c>
      <c r="MO54" s="93"/>
      <c r="MP54" s="93"/>
      <c r="MQ54" s="93"/>
      <c r="MR54" s="93"/>
      <c r="MS54" s="93"/>
      <c r="MT54" s="93"/>
      <c r="MU54" s="93"/>
      <c r="MV54" s="93"/>
      <c r="MW54" s="93"/>
      <c r="MX54" s="93"/>
      <c r="MY54" s="93"/>
      <c r="MZ54" s="93"/>
      <c r="NA54" s="93"/>
      <c r="NB54" s="93"/>
      <c r="NC54" s="93"/>
      <c r="ND54" s="93"/>
      <c r="NE54" s="93"/>
      <c r="NF54" s="93"/>
      <c r="NG54" s="94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5"/>
      <c r="NU54" s="95"/>
      <c r="NV54" s="95"/>
      <c r="NW54" s="95"/>
      <c r="NX54" s="95"/>
      <c r="NY54" s="95"/>
      <c r="NZ54" s="95"/>
      <c r="OA54" s="95"/>
      <c r="OB54" s="95"/>
      <c r="OC54" s="95"/>
      <c r="OD54" s="95"/>
      <c r="OE54" s="96"/>
      <c r="OF54" s="92" t="str">
        <f>データ!$B$10</f>
        <v>H29</v>
      </c>
      <c r="OG54" s="93"/>
      <c r="OH54" s="93"/>
      <c r="OI54" s="93"/>
      <c r="OJ54" s="93"/>
      <c r="OK54" s="93"/>
      <c r="OL54" s="93"/>
      <c r="OM54" s="93"/>
      <c r="ON54" s="93"/>
      <c r="OO54" s="93"/>
      <c r="OP54" s="93"/>
      <c r="OQ54" s="93"/>
      <c r="OR54" s="93"/>
      <c r="OS54" s="93"/>
      <c r="OT54" s="93"/>
      <c r="OU54" s="93"/>
      <c r="OV54" s="93"/>
      <c r="OW54" s="93"/>
      <c r="OX54" s="93"/>
      <c r="OY54" s="94"/>
      <c r="OZ54" s="92" t="str">
        <f>データ!$C$10</f>
        <v>H30</v>
      </c>
      <c r="PA54" s="93"/>
      <c r="PB54" s="93"/>
      <c r="PC54" s="93"/>
      <c r="PD54" s="93"/>
      <c r="PE54" s="93"/>
      <c r="PF54" s="93"/>
      <c r="PG54" s="93"/>
      <c r="PH54" s="93"/>
      <c r="PI54" s="93"/>
      <c r="PJ54" s="93"/>
      <c r="PK54" s="93"/>
      <c r="PL54" s="93"/>
      <c r="PM54" s="93"/>
      <c r="PN54" s="93"/>
      <c r="PO54" s="93"/>
      <c r="PP54" s="93"/>
      <c r="PQ54" s="93"/>
      <c r="PR54" s="93"/>
      <c r="PS54" s="94"/>
      <c r="PT54" s="92" t="str">
        <f>データ!$D$10</f>
        <v>R01</v>
      </c>
      <c r="PU54" s="93"/>
      <c r="PV54" s="93"/>
      <c r="PW54" s="93"/>
      <c r="PX54" s="93"/>
      <c r="PY54" s="93"/>
      <c r="PZ54" s="93"/>
      <c r="QA54" s="93"/>
      <c r="QB54" s="93"/>
      <c r="QC54" s="93"/>
      <c r="QD54" s="93"/>
      <c r="QE54" s="93"/>
      <c r="QF54" s="93"/>
      <c r="QG54" s="93"/>
      <c r="QH54" s="93"/>
      <c r="QI54" s="93"/>
      <c r="QJ54" s="93"/>
      <c r="QK54" s="93"/>
      <c r="QL54" s="93"/>
      <c r="QM54" s="94"/>
      <c r="QN54" s="92" t="str">
        <f>データ!$E$10</f>
        <v>R02</v>
      </c>
      <c r="QO54" s="93"/>
      <c r="QP54" s="93"/>
      <c r="QQ54" s="93"/>
      <c r="QR54" s="93"/>
      <c r="QS54" s="93"/>
      <c r="QT54" s="93"/>
      <c r="QU54" s="93"/>
      <c r="QV54" s="93"/>
      <c r="QW54" s="93"/>
      <c r="QX54" s="93"/>
      <c r="QY54" s="93"/>
      <c r="QZ54" s="93"/>
      <c r="RA54" s="93"/>
      <c r="RB54" s="93"/>
      <c r="RC54" s="93"/>
      <c r="RD54" s="93"/>
      <c r="RE54" s="93"/>
      <c r="RF54" s="93"/>
      <c r="RG54" s="94"/>
      <c r="RH54" s="92" t="str">
        <f>データ!$F$10</f>
        <v>R03</v>
      </c>
      <c r="RI54" s="93"/>
      <c r="RJ54" s="93"/>
      <c r="RK54" s="93"/>
      <c r="RL54" s="93"/>
      <c r="RM54" s="93"/>
      <c r="RN54" s="93"/>
      <c r="RO54" s="93"/>
      <c r="RP54" s="93"/>
      <c r="RQ54" s="93"/>
      <c r="RR54" s="93"/>
      <c r="RS54" s="93"/>
      <c r="RT54" s="93"/>
      <c r="RU54" s="93"/>
      <c r="RV54" s="93"/>
      <c r="RW54" s="93"/>
      <c r="RX54" s="93"/>
      <c r="RY54" s="93"/>
      <c r="RZ54" s="93"/>
      <c r="SA54" s="94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124.07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124.07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126.04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120.54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115.69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43.56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43.56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43.92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48.27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49.07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11.1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11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10.5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10.4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10.9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34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34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33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31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31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95.99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94.91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90.22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90.8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93.49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44.55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47.36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49.94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50.56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49.4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35.24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35.22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34.92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34.19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36.65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50.28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51.42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50.9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49.05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50.94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4"/>
      <c r="DV57" s="2"/>
      <c r="DW57" s="2"/>
      <c r="DX57" s="2"/>
      <c r="DY57" s="2"/>
      <c r="DZ57" s="2"/>
      <c r="EA57" s="2"/>
      <c r="EB57" s="2"/>
      <c r="EC57" s="2"/>
      <c r="ED57" s="52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  <c r="IF57" s="53"/>
      <c r="IG57" s="53"/>
      <c r="IH57" s="53"/>
      <c r="II57" s="53"/>
      <c r="IJ57" s="53"/>
      <c r="IK57" s="53"/>
      <c r="IL57" s="53"/>
      <c r="IM57" s="53"/>
      <c r="IN57" s="53"/>
      <c r="IO57" s="54"/>
      <c r="IP57" s="2"/>
      <c r="IQ57" s="2"/>
      <c r="IR57" s="2"/>
      <c r="IS57" s="2"/>
      <c r="IT57" s="2"/>
      <c r="IU57" s="2"/>
      <c r="IV57" s="2"/>
      <c r="IW57" s="2"/>
      <c r="IX57" s="52"/>
      <c r="IY57" s="53"/>
      <c r="IZ57" s="53"/>
      <c r="JA57" s="53"/>
      <c r="JB57" s="53"/>
      <c r="JC57" s="53"/>
      <c r="JD57" s="53"/>
      <c r="JE57" s="53"/>
      <c r="JF57" s="53"/>
      <c r="JG57" s="53"/>
      <c r="JH57" s="53"/>
      <c r="JI57" s="53"/>
      <c r="JJ57" s="53"/>
      <c r="JK57" s="53"/>
      <c r="JL57" s="53"/>
      <c r="JM57" s="53"/>
      <c r="JN57" s="53"/>
      <c r="JO57" s="53"/>
      <c r="JP57" s="53"/>
      <c r="JQ57" s="53"/>
      <c r="JR57" s="53"/>
      <c r="JS57" s="53"/>
      <c r="JT57" s="53"/>
      <c r="JU57" s="53"/>
      <c r="JV57" s="53"/>
      <c r="JW57" s="53"/>
      <c r="JX57" s="53"/>
      <c r="JY57" s="53"/>
      <c r="JZ57" s="53"/>
      <c r="KA57" s="53"/>
      <c r="KB57" s="53"/>
      <c r="KC57" s="53"/>
      <c r="KD57" s="53"/>
      <c r="KE57" s="53"/>
      <c r="KF57" s="53"/>
      <c r="KG57" s="53"/>
      <c r="KH57" s="53"/>
      <c r="KI57" s="53"/>
      <c r="KJ57" s="53"/>
      <c r="KK57" s="53"/>
      <c r="KL57" s="53"/>
      <c r="KM57" s="53"/>
      <c r="KN57" s="53"/>
      <c r="KO57" s="53"/>
      <c r="KP57" s="53"/>
      <c r="KQ57" s="53"/>
      <c r="KR57" s="53"/>
      <c r="KS57" s="53"/>
      <c r="KT57" s="53"/>
      <c r="KU57" s="53"/>
      <c r="KV57" s="53"/>
      <c r="KW57" s="53"/>
      <c r="KX57" s="53"/>
      <c r="KY57" s="53"/>
      <c r="KZ57" s="53"/>
      <c r="LA57" s="53"/>
      <c r="LB57" s="53"/>
      <c r="LC57" s="53"/>
      <c r="LD57" s="53"/>
      <c r="LE57" s="53"/>
      <c r="LF57" s="53"/>
      <c r="LG57" s="53"/>
      <c r="LH57" s="53"/>
      <c r="LI57" s="53"/>
      <c r="LJ57" s="53"/>
      <c r="LK57" s="53"/>
      <c r="LL57" s="53"/>
      <c r="LM57" s="53"/>
      <c r="LN57" s="53"/>
      <c r="LO57" s="53"/>
      <c r="LP57" s="53"/>
      <c r="LQ57" s="53"/>
      <c r="LR57" s="53"/>
      <c r="LS57" s="53"/>
      <c r="LT57" s="53"/>
      <c r="LU57" s="53"/>
      <c r="LV57" s="53"/>
      <c r="LW57" s="53"/>
      <c r="LX57" s="53"/>
      <c r="LY57" s="53"/>
      <c r="LZ57" s="53"/>
      <c r="MA57" s="53"/>
      <c r="MB57" s="53"/>
      <c r="MC57" s="53"/>
      <c r="MD57" s="53"/>
      <c r="ME57" s="53"/>
      <c r="MF57" s="53"/>
      <c r="MG57" s="53"/>
      <c r="MH57" s="53"/>
      <c r="MI57" s="53"/>
      <c r="MJ57" s="53"/>
      <c r="MK57" s="53"/>
      <c r="ML57" s="53"/>
      <c r="MM57" s="53"/>
      <c r="MN57" s="53"/>
      <c r="MO57" s="53"/>
      <c r="MP57" s="53"/>
      <c r="MQ57" s="53"/>
      <c r="MR57" s="53"/>
      <c r="MS57" s="53"/>
      <c r="MT57" s="53"/>
      <c r="MU57" s="53"/>
      <c r="MV57" s="53"/>
      <c r="MW57" s="53"/>
      <c r="MX57" s="53"/>
      <c r="MY57" s="53"/>
      <c r="MZ57" s="53"/>
      <c r="NA57" s="53"/>
      <c r="NB57" s="53"/>
      <c r="NC57" s="53"/>
      <c r="ND57" s="53"/>
      <c r="NE57" s="53"/>
      <c r="NF57" s="53"/>
      <c r="NG57" s="53"/>
      <c r="NH57" s="53"/>
      <c r="NI57" s="54"/>
      <c r="NJ57" s="2"/>
      <c r="NK57" s="2"/>
      <c r="NL57" s="2"/>
      <c r="NM57" s="2"/>
      <c r="NN57" s="2"/>
      <c r="NO57" s="2"/>
      <c r="NP57" s="2"/>
      <c r="NQ57" s="2"/>
      <c r="NR57" s="52"/>
      <c r="NS57" s="53"/>
      <c r="NT57" s="53"/>
      <c r="NU57" s="53"/>
      <c r="NV57" s="53"/>
      <c r="NW57" s="53"/>
      <c r="NX57" s="53"/>
      <c r="NY57" s="53"/>
      <c r="NZ57" s="53"/>
      <c r="OA57" s="53"/>
      <c r="OB57" s="53"/>
      <c r="OC57" s="53"/>
      <c r="OD57" s="53"/>
      <c r="OE57" s="53"/>
      <c r="OF57" s="53"/>
      <c r="OG57" s="53"/>
      <c r="OH57" s="53"/>
      <c r="OI57" s="53"/>
      <c r="OJ57" s="53"/>
      <c r="OK57" s="53"/>
      <c r="OL57" s="53"/>
      <c r="OM57" s="53"/>
      <c r="ON57" s="53"/>
      <c r="OO57" s="53"/>
      <c r="OP57" s="53"/>
      <c r="OQ57" s="53"/>
      <c r="OR57" s="53"/>
      <c r="OS57" s="53"/>
      <c r="OT57" s="53"/>
      <c r="OU57" s="53"/>
      <c r="OV57" s="53"/>
      <c r="OW57" s="53"/>
      <c r="OX57" s="53"/>
      <c r="OY57" s="53"/>
      <c r="OZ57" s="53"/>
      <c r="PA57" s="53"/>
      <c r="PB57" s="53"/>
      <c r="PC57" s="53"/>
      <c r="PD57" s="53"/>
      <c r="PE57" s="53"/>
      <c r="PF57" s="53"/>
      <c r="PG57" s="53"/>
      <c r="PH57" s="53"/>
      <c r="PI57" s="53"/>
      <c r="PJ57" s="53"/>
      <c r="PK57" s="53"/>
      <c r="PL57" s="53"/>
      <c r="PM57" s="53"/>
      <c r="PN57" s="53"/>
      <c r="PO57" s="53"/>
      <c r="PP57" s="53"/>
      <c r="PQ57" s="53"/>
      <c r="PR57" s="53"/>
      <c r="PS57" s="53"/>
      <c r="PT57" s="53"/>
      <c r="PU57" s="53"/>
      <c r="PV57" s="53"/>
      <c r="PW57" s="53"/>
      <c r="PX57" s="53"/>
      <c r="PY57" s="53"/>
      <c r="PZ57" s="53"/>
      <c r="QA57" s="53"/>
      <c r="QB57" s="53"/>
      <c r="QC57" s="53"/>
      <c r="QD57" s="53"/>
      <c r="QE57" s="53"/>
      <c r="QF57" s="53"/>
      <c r="QG57" s="53"/>
      <c r="QH57" s="53"/>
      <c r="QI57" s="53"/>
      <c r="QJ57" s="53"/>
      <c r="QK57" s="53"/>
      <c r="QL57" s="53"/>
      <c r="QM57" s="53"/>
      <c r="QN57" s="53"/>
      <c r="QO57" s="53"/>
      <c r="QP57" s="53"/>
      <c r="QQ57" s="53"/>
      <c r="QR57" s="53"/>
      <c r="QS57" s="53"/>
      <c r="QT57" s="53"/>
      <c r="QU57" s="53"/>
      <c r="QV57" s="53"/>
      <c r="QW57" s="53"/>
      <c r="QX57" s="53"/>
      <c r="QY57" s="53"/>
      <c r="QZ57" s="53"/>
      <c r="RA57" s="53"/>
      <c r="RB57" s="53"/>
      <c r="RC57" s="53"/>
      <c r="RD57" s="53"/>
      <c r="RE57" s="53"/>
      <c r="RF57" s="53"/>
      <c r="RG57" s="53"/>
      <c r="RH57" s="53"/>
      <c r="RI57" s="53"/>
      <c r="RJ57" s="53"/>
      <c r="RK57" s="53"/>
      <c r="RL57" s="53"/>
      <c r="RM57" s="53"/>
      <c r="RN57" s="53"/>
      <c r="RO57" s="53"/>
      <c r="RP57" s="53"/>
      <c r="RQ57" s="53"/>
      <c r="RR57" s="53"/>
      <c r="RS57" s="53"/>
      <c r="RT57" s="53"/>
      <c r="RU57" s="53"/>
      <c r="RV57" s="53"/>
      <c r="RW57" s="53"/>
      <c r="RX57" s="53"/>
      <c r="RY57" s="53"/>
      <c r="RZ57" s="53"/>
      <c r="SA57" s="53"/>
      <c r="SB57" s="53"/>
      <c r="SC57" s="54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106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57" t="str">
        <f>データ!$B$10</f>
        <v>H29</v>
      </c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9"/>
      <c r="AZ79" s="57" t="str">
        <f>データ!$C$10</f>
        <v>H30</v>
      </c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  <c r="CA79" s="57" t="str">
        <f>データ!$D$10</f>
        <v>R01</v>
      </c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9"/>
      <c r="DB79" s="57" t="str">
        <f>データ!$E$10</f>
        <v>R02</v>
      </c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9"/>
      <c r="EC79" s="57" t="str">
        <f>データ!$F$10</f>
        <v>R03</v>
      </c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1"/>
      <c r="GK79" s="57" t="str">
        <f>データ!$B$10</f>
        <v>H29</v>
      </c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9"/>
      <c r="HL79" s="57" t="str">
        <f>データ!$C$10</f>
        <v>H30</v>
      </c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9"/>
      <c r="IM79" s="57" t="str">
        <f>データ!$D$10</f>
        <v>R01</v>
      </c>
      <c r="IN79" s="58"/>
      <c r="IO79" s="58"/>
      <c r="IP79" s="58"/>
      <c r="IQ79" s="58"/>
      <c r="IR79" s="58"/>
      <c r="IS79" s="58"/>
      <c r="IT79" s="58"/>
      <c r="IU79" s="58"/>
      <c r="IV79" s="58"/>
      <c r="IW79" s="58"/>
      <c r="IX79" s="58"/>
      <c r="IY79" s="58"/>
      <c r="IZ79" s="58"/>
      <c r="JA79" s="58"/>
      <c r="JB79" s="58"/>
      <c r="JC79" s="58"/>
      <c r="JD79" s="58"/>
      <c r="JE79" s="58"/>
      <c r="JF79" s="58"/>
      <c r="JG79" s="58"/>
      <c r="JH79" s="58"/>
      <c r="JI79" s="58"/>
      <c r="JJ79" s="58"/>
      <c r="JK79" s="58"/>
      <c r="JL79" s="58"/>
      <c r="JM79" s="59"/>
      <c r="JN79" s="57" t="str">
        <f>データ!$E$10</f>
        <v>R02</v>
      </c>
      <c r="JO79" s="58"/>
      <c r="JP79" s="58"/>
      <c r="JQ79" s="58"/>
      <c r="JR79" s="58"/>
      <c r="JS79" s="58"/>
      <c r="JT79" s="58"/>
      <c r="JU79" s="58"/>
      <c r="JV79" s="58"/>
      <c r="JW79" s="58"/>
      <c r="JX79" s="58"/>
      <c r="JY79" s="58"/>
      <c r="JZ79" s="58"/>
      <c r="KA79" s="58"/>
      <c r="KB79" s="58"/>
      <c r="KC79" s="58"/>
      <c r="KD79" s="58"/>
      <c r="KE79" s="58"/>
      <c r="KF79" s="58"/>
      <c r="KG79" s="58"/>
      <c r="KH79" s="58"/>
      <c r="KI79" s="58"/>
      <c r="KJ79" s="58"/>
      <c r="KK79" s="58"/>
      <c r="KL79" s="58"/>
      <c r="KM79" s="58"/>
      <c r="KN79" s="59"/>
      <c r="KO79" s="57" t="str">
        <f>データ!$F$10</f>
        <v>R03</v>
      </c>
      <c r="KP79" s="58"/>
      <c r="KQ79" s="58"/>
      <c r="KR79" s="58"/>
      <c r="KS79" s="58"/>
      <c r="KT79" s="58"/>
      <c r="KU79" s="58"/>
      <c r="KV79" s="58"/>
      <c r="KW79" s="58"/>
      <c r="KX79" s="58"/>
      <c r="KY79" s="58"/>
      <c r="KZ79" s="58"/>
      <c r="LA79" s="58"/>
      <c r="LB79" s="58"/>
      <c r="LC79" s="58"/>
      <c r="LD79" s="58"/>
      <c r="LE79" s="58"/>
      <c r="LF79" s="58"/>
      <c r="LG79" s="58"/>
      <c r="LH79" s="58"/>
      <c r="LI79" s="58"/>
      <c r="LJ79" s="58"/>
      <c r="LK79" s="58"/>
      <c r="LL79" s="58"/>
      <c r="LM79" s="58"/>
      <c r="LN79" s="58"/>
      <c r="LO79" s="5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60"/>
      <c r="MK79" s="60"/>
      <c r="ML79" s="60"/>
      <c r="MM79" s="60"/>
      <c r="MN79" s="60"/>
      <c r="MO79" s="60"/>
      <c r="MP79" s="60"/>
      <c r="MQ79" s="60"/>
      <c r="MR79" s="60"/>
      <c r="MS79" s="60"/>
      <c r="MT79" s="60"/>
      <c r="MU79" s="60"/>
      <c r="MV79" s="61"/>
      <c r="MW79" s="57" t="str">
        <f>データ!$B$10</f>
        <v>H29</v>
      </c>
      <c r="MX79" s="58"/>
      <c r="MY79" s="58"/>
      <c r="MZ79" s="58"/>
      <c r="NA79" s="58"/>
      <c r="NB79" s="58"/>
      <c r="NC79" s="58"/>
      <c r="ND79" s="58"/>
      <c r="NE79" s="58"/>
      <c r="NF79" s="58"/>
      <c r="NG79" s="58"/>
      <c r="NH79" s="58"/>
      <c r="NI79" s="58"/>
      <c r="NJ79" s="58"/>
      <c r="NK79" s="58"/>
      <c r="NL79" s="58"/>
      <c r="NM79" s="58"/>
      <c r="NN79" s="58"/>
      <c r="NO79" s="58"/>
      <c r="NP79" s="58"/>
      <c r="NQ79" s="58"/>
      <c r="NR79" s="58"/>
      <c r="NS79" s="58"/>
      <c r="NT79" s="58"/>
      <c r="NU79" s="58"/>
      <c r="NV79" s="58"/>
      <c r="NW79" s="59"/>
      <c r="NX79" s="57" t="str">
        <f>データ!$C$10</f>
        <v>H30</v>
      </c>
      <c r="NY79" s="58"/>
      <c r="NZ79" s="58"/>
      <c r="OA79" s="58"/>
      <c r="OB79" s="58"/>
      <c r="OC79" s="58"/>
      <c r="OD79" s="58"/>
      <c r="OE79" s="58"/>
      <c r="OF79" s="58"/>
      <c r="OG79" s="58"/>
      <c r="OH79" s="58"/>
      <c r="OI79" s="58"/>
      <c r="OJ79" s="58"/>
      <c r="OK79" s="58"/>
      <c r="OL79" s="58"/>
      <c r="OM79" s="58"/>
      <c r="ON79" s="58"/>
      <c r="OO79" s="58"/>
      <c r="OP79" s="58"/>
      <c r="OQ79" s="58"/>
      <c r="OR79" s="58"/>
      <c r="OS79" s="58"/>
      <c r="OT79" s="58"/>
      <c r="OU79" s="58"/>
      <c r="OV79" s="58"/>
      <c r="OW79" s="58"/>
      <c r="OX79" s="59"/>
      <c r="OY79" s="57" t="str">
        <f>データ!$D$10</f>
        <v>R01</v>
      </c>
      <c r="OZ79" s="58"/>
      <c r="PA79" s="58"/>
      <c r="PB79" s="58"/>
      <c r="PC79" s="58"/>
      <c r="PD79" s="58"/>
      <c r="PE79" s="58"/>
      <c r="PF79" s="58"/>
      <c r="PG79" s="58"/>
      <c r="PH79" s="58"/>
      <c r="PI79" s="58"/>
      <c r="PJ79" s="58"/>
      <c r="PK79" s="58"/>
      <c r="PL79" s="58"/>
      <c r="PM79" s="58"/>
      <c r="PN79" s="58"/>
      <c r="PO79" s="58"/>
      <c r="PP79" s="58"/>
      <c r="PQ79" s="58"/>
      <c r="PR79" s="58"/>
      <c r="PS79" s="58"/>
      <c r="PT79" s="58"/>
      <c r="PU79" s="58"/>
      <c r="PV79" s="58"/>
      <c r="PW79" s="58"/>
      <c r="PX79" s="58"/>
      <c r="PY79" s="59"/>
      <c r="PZ79" s="57" t="str">
        <f>データ!$E$10</f>
        <v>R02</v>
      </c>
      <c r="QA79" s="58"/>
      <c r="QB79" s="58"/>
      <c r="QC79" s="58"/>
      <c r="QD79" s="58"/>
      <c r="QE79" s="58"/>
      <c r="QF79" s="58"/>
      <c r="QG79" s="58"/>
      <c r="QH79" s="58"/>
      <c r="QI79" s="58"/>
      <c r="QJ79" s="58"/>
      <c r="QK79" s="58"/>
      <c r="QL79" s="58"/>
      <c r="QM79" s="58"/>
      <c r="QN79" s="58"/>
      <c r="QO79" s="58"/>
      <c r="QP79" s="58"/>
      <c r="QQ79" s="58"/>
      <c r="QR79" s="58"/>
      <c r="QS79" s="58"/>
      <c r="QT79" s="58"/>
      <c r="QU79" s="58"/>
      <c r="QV79" s="58"/>
      <c r="QW79" s="58"/>
      <c r="QX79" s="58"/>
      <c r="QY79" s="58"/>
      <c r="QZ79" s="59"/>
      <c r="RA79" s="57" t="str">
        <f>データ!$F$10</f>
        <v>R03</v>
      </c>
      <c r="RB79" s="58"/>
      <c r="RC79" s="58"/>
      <c r="RD79" s="58"/>
      <c r="RE79" s="58"/>
      <c r="RF79" s="58"/>
      <c r="RG79" s="58"/>
      <c r="RH79" s="58"/>
      <c r="RI79" s="58"/>
      <c r="RJ79" s="58"/>
      <c r="RK79" s="58"/>
      <c r="RL79" s="58"/>
      <c r="RM79" s="58"/>
      <c r="RN79" s="58"/>
      <c r="RO79" s="58"/>
      <c r="RP79" s="58"/>
      <c r="RQ79" s="58"/>
      <c r="RR79" s="58"/>
      <c r="RS79" s="58"/>
      <c r="RT79" s="58"/>
      <c r="RU79" s="58"/>
      <c r="RV79" s="58"/>
      <c r="RW79" s="58"/>
      <c r="RX79" s="58"/>
      <c r="RY79" s="58"/>
      <c r="RZ79" s="58"/>
      <c r="SA79" s="5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5" t="s">
        <v>23</v>
      </c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>
        <f>データ!DD6</f>
        <v>69.03</v>
      </c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>
        <f>データ!DE6</f>
        <v>71.11</v>
      </c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>
        <f>データ!DF6</f>
        <v>73.19</v>
      </c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>
        <f>データ!DG6</f>
        <v>75.27</v>
      </c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>
        <f>データ!DH6</f>
        <v>77.349999999999994</v>
      </c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5" t="s">
        <v>23</v>
      </c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6">
        <f>データ!DO6</f>
        <v>0</v>
      </c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>
        <f>データ!DP6</f>
        <v>0</v>
      </c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>
        <f>データ!DQ6</f>
        <v>0</v>
      </c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>
        <f>データ!DR6</f>
        <v>0</v>
      </c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/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>
        <f>データ!DS6</f>
        <v>0</v>
      </c>
      <c r="KP80" s="56"/>
      <c r="KQ80" s="56"/>
      <c r="KR80" s="56"/>
      <c r="KS80" s="56"/>
      <c r="KT80" s="56"/>
      <c r="KU80" s="56"/>
      <c r="KV80" s="56"/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5" t="s">
        <v>23</v>
      </c>
      <c r="MK80" s="55"/>
      <c r="ML80" s="55"/>
      <c r="MM80" s="55"/>
      <c r="MN80" s="55"/>
      <c r="MO80" s="55"/>
      <c r="MP80" s="55"/>
      <c r="MQ80" s="55"/>
      <c r="MR80" s="55"/>
      <c r="MS80" s="55"/>
      <c r="MT80" s="55"/>
      <c r="MU80" s="55"/>
      <c r="MV80" s="55"/>
      <c r="MW80" s="56">
        <f>データ!DZ6</f>
        <v>0</v>
      </c>
      <c r="MX80" s="56"/>
      <c r="MY80" s="56"/>
      <c r="MZ80" s="56"/>
      <c r="NA80" s="56"/>
      <c r="NB80" s="56"/>
      <c r="NC80" s="56"/>
      <c r="ND80" s="56"/>
      <c r="NE80" s="56"/>
      <c r="NF80" s="56"/>
      <c r="NG80" s="56"/>
      <c r="NH80" s="56"/>
      <c r="NI80" s="56"/>
      <c r="NJ80" s="56"/>
      <c r="NK80" s="56"/>
      <c r="NL80" s="56"/>
      <c r="NM80" s="56"/>
      <c r="NN80" s="56"/>
      <c r="NO80" s="56"/>
      <c r="NP80" s="56"/>
      <c r="NQ80" s="56"/>
      <c r="NR80" s="56"/>
      <c r="NS80" s="56"/>
      <c r="NT80" s="56"/>
      <c r="NU80" s="56"/>
      <c r="NV80" s="56"/>
      <c r="NW80" s="56"/>
      <c r="NX80" s="56">
        <f>データ!EA6</f>
        <v>0</v>
      </c>
      <c r="NY80" s="56"/>
      <c r="NZ80" s="56"/>
      <c r="OA80" s="56"/>
      <c r="OB80" s="56"/>
      <c r="OC80" s="56"/>
      <c r="OD80" s="56"/>
      <c r="OE80" s="56"/>
      <c r="OF80" s="56"/>
      <c r="OG80" s="56"/>
      <c r="OH80" s="56"/>
      <c r="OI80" s="56"/>
      <c r="OJ80" s="56"/>
      <c r="OK80" s="56"/>
      <c r="OL80" s="56"/>
      <c r="OM80" s="56"/>
      <c r="ON80" s="56"/>
      <c r="OO80" s="56"/>
      <c r="OP80" s="56"/>
      <c r="OQ80" s="56"/>
      <c r="OR80" s="56"/>
      <c r="OS80" s="56"/>
      <c r="OT80" s="56"/>
      <c r="OU80" s="56"/>
      <c r="OV80" s="56"/>
      <c r="OW80" s="56"/>
      <c r="OX80" s="56"/>
      <c r="OY80" s="56">
        <f>データ!EB6</f>
        <v>0</v>
      </c>
      <c r="OZ80" s="56"/>
      <c r="PA80" s="56"/>
      <c r="PB80" s="56"/>
      <c r="PC80" s="56"/>
      <c r="PD80" s="56"/>
      <c r="PE80" s="56"/>
      <c r="PF80" s="56"/>
      <c r="PG80" s="56"/>
      <c r="PH80" s="56"/>
      <c r="PI80" s="56"/>
      <c r="PJ80" s="56"/>
      <c r="PK80" s="56"/>
      <c r="PL80" s="56"/>
      <c r="PM80" s="56"/>
      <c r="PN80" s="56"/>
      <c r="PO80" s="56"/>
      <c r="PP80" s="56"/>
      <c r="PQ80" s="56"/>
      <c r="PR80" s="56"/>
      <c r="PS80" s="56"/>
      <c r="PT80" s="56"/>
      <c r="PU80" s="56"/>
      <c r="PV80" s="56"/>
      <c r="PW80" s="56"/>
      <c r="PX80" s="56"/>
      <c r="PY80" s="56"/>
      <c r="PZ80" s="56">
        <f>データ!EC6</f>
        <v>0</v>
      </c>
      <c r="QA80" s="56"/>
      <c r="QB80" s="56"/>
      <c r="QC80" s="56"/>
      <c r="QD80" s="56"/>
      <c r="QE80" s="56"/>
      <c r="QF80" s="56"/>
      <c r="QG80" s="56"/>
      <c r="QH80" s="56"/>
      <c r="QI80" s="56"/>
      <c r="QJ80" s="56"/>
      <c r="QK80" s="56"/>
      <c r="QL80" s="56"/>
      <c r="QM80" s="56"/>
      <c r="QN80" s="56"/>
      <c r="QO80" s="56"/>
      <c r="QP80" s="56"/>
      <c r="QQ80" s="56"/>
      <c r="QR80" s="56"/>
      <c r="QS80" s="56"/>
      <c r="QT80" s="56"/>
      <c r="QU80" s="56"/>
      <c r="QV80" s="56"/>
      <c r="QW80" s="56"/>
      <c r="QX80" s="56"/>
      <c r="QY80" s="56"/>
      <c r="QZ80" s="56"/>
      <c r="RA80" s="56">
        <f>データ!ED6</f>
        <v>0</v>
      </c>
      <c r="RB80" s="56"/>
      <c r="RC80" s="56"/>
      <c r="RD80" s="56"/>
      <c r="RE80" s="56"/>
      <c r="RF80" s="56"/>
      <c r="RG80" s="56"/>
      <c r="RH80" s="56"/>
      <c r="RI80" s="56"/>
      <c r="RJ80" s="56"/>
      <c r="RK80" s="56"/>
      <c r="RL80" s="56"/>
      <c r="RM80" s="56"/>
      <c r="RN80" s="56"/>
      <c r="RO80" s="56"/>
      <c r="RP80" s="56"/>
      <c r="RQ80" s="56"/>
      <c r="RR80" s="56"/>
      <c r="RS80" s="56"/>
      <c r="RT80" s="56"/>
      <c r="RU80" s="56"/>
      <c r="RV80" s="56"/>
      <c r="RW80" s="56"/>
      <c r="RX80" s="56"/>
      <c r="RY80" s="56"/>
      <c r="RZ80" s="56"/>
      <c r="SA80" s="5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5" t="s">
        <v>24</v>
      </c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6">
        <f>データ!DI6</f>
        <v>53.4</v>
      </c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>
        <f>データ!DJ6</f>
        <v>53.49</v>
      </c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>
        <f>データ!DK6</f>
        <v>54.3</v>
      </c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>
        <f>データ!DL6</f>
        <v>55.32</v>
      </c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>
        <f>データ!DM6</f>
        <v>55.08</v>
      </c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5" t="s">
        <v>24</v>
      </c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6">
        <f>データ!DT6</f>
        <v>3.46</v>
      </c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>
        <f>データ!DU6</f>
        <v>3.28</v>
      </c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>
        <f>データ!DV6</f>
        <v>4.66</v>
      </c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>
        <f>データ!DW6</f>
        <v>7.35</v>
      </c>
      <c r="JO81" s="56"/>
      <c r="JP81" s="56"/>
      <c r="JQ81" s="56"/>
      <c r="JR81" s="56"/>
      <c r="JS81" s="56"/>
      <c r="JT81" s="56"/>
      <c r="JU81" s="56"/>
      <c r="JV81" s="56"/>
      <c r="JW81" s="56"/>
      <c r="JX81" s="56"/>
      <c r="JY81" s="56"/>
      <c r="JZ81" s="56"/>
      <c r="KA81" s="56"/>
      <c r="KB81" s="56"/>
      <c r="KC81" s="56"/>
      <c r="KD81" s="56"/>
      <c r="KE81" s="56"/>
      <c r="KF81" s="56"/>
      <c r="KG81" s="56"/>
      <c r="KH81" s="56"/>
      <c r="KI81" s="56"/>
      <c r="KJ81" s="56"/>
      <c r="KK81" s="56"/>
      <c r="KL81" s="56"/>
      <c r="KM81" s="56"/>
      <c r="KN81" s="56"/>
      <c r="KO81" s="56">
        <f>データ!DX6</f>
        <v>7.6</v>
      </c>
      <c r="KP81" s="56"/>
      <c r="KQ81" s="56"/>
      <c r="KR81" s="56"/>
      <c r="KS81" s="56"/>
      <c r="KT81" s="56"/>
      <c r="KU81" s="56"/>
      <c r="KV81" s="56"/>
      <c r="KW81" s="56"/>
      <c r="KX81" s="56"/>
      <c r="KY81" s="56"/>
      <c r="KZ81" s="56"/>
      <c r="LA81" s="56"/>
      <c r="LB81" s="56"/>
      <c r="LC81" s="56"/>
      <c r="LD81" s="56"/>
      <c r="LE81" s="56"/>
      <c r="LF81" s="56"/>
      <c r="LG81" s="56"/>
      <c r="LH81" s="56"/>
      <c r="LI81" s="56"/>
      <c r="LJ81" s="56"/>
      <c r="LK81" s="56"/>
      <c r="LL81" s="56"/>
      <c r="LM81" s="56"/>
      <c r="LN81" s="56"/>
      <c r="LO81" s="5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5" t="s">
        <v>24</v>
      </c>
      <c r="MK81" s="55"/>
      <c r="ML81" s="55"/>
      <c r="MM81" s="55"/>
      <c r="MN81" s="55"/>
      <c r="MO81" s="55"/>
      <c r="MP81" s="55"/>
      <c r="MQ81" s="55"/>
      <c r="MR81" s="55"/>
      <c r="MS81" s="55"/>
      <c r="MT81" s="55"/>
      <c r="MU81" s="55"/>
      <c r="MV81" s="55"/>
      <c r="MW81" s="56">
        <f>データ!EE6</f>
        <v>0.13</v>
      </c>
      <c r="MX81" s="56"/>
      <c r="MY81" s="56"/>
      <c r="MZ81" s="56"/>
      <c r="NA81" s="56"/>
      <c r="NB81" s="56"/>
      <c r="NC81" s="56"/>
      <c r="ND81" s="56"/>
      <c r="NE81" s="56"/>
      <c r="NF81" s="56"/>
      <c r="NG81" s="56"/>
      <c r="NH81" s="56"/>
      <c r="NI81" s="56"/>
      <c r="NJ81" s="56"/>
      <c r="NK81" s="56"/>
      <c r="NL81" s="56"/>
      <c r="NM81" s="56"/>
      <c r="NN81" s="56"/>
      <c r="NO81" s="56"/>
      <c r="NP81" s="56"/>
      <c r="NQ81" s="56"/>
      <c r="NR81" s="56"/>
      <c r="NS81" s="56"/>
      <c r="NT81" s="56"/>
      <c r="NU81" s="56"/>
      <c r="NV81" s="56"/>
      <c r="NW81" s="56"/>
      <c r="NX81" s="56">
        <f>データ!EF6</f>
        <v>0.02</v>
      </c>
      <c r="NY81" s="56"/>
      <c r="NZ81" s="56"/>
      <c r="OA81" s="56"/>
      <c r="OB81" s="56"/>
      <c r="OC81" s="56"/>
      <c r="OD81" s="56"/>
      <c r="OE81" s="56"/>
      <c r="OF81" s="56"/>
      <c r="OG81" s="56"/>
      <c r="OH81" s="56"/>
      <c r="OI81" s="56"/>
      <c r="OJ81" s="56"/>
      <c r="OK81" s="56"/>
      <c r="OL81" s="56"/>
      <c r="OM81" s="56"/>
      <c r="ON81" s="56"/>
      <c r="OO81" s="56"/>
      <c r="OP81" s="56"/>
      <c r="OQ81" s="56"/>
      <c r="OR81" s="56"/>
      <c r="OS81" s="56"/>
      <c r="OT81" s="56"/>
      <c r="OU81" s="56"/>
      <c r="OV81" s="56"/>
      <c r="OW81" s="56"/>
      <c r="OX81" s="56"/>
      <c r="OY81" s="56">
        <f>データ!EG6</f>
        <v>0.06</v>
      </c>
      <c r="OZ81" s="56"/>
      <c r="PA81" s="56"/>
      <c r="PB81" s="56"/>
      <c r="PC81" s="56"/>
      <c r="PD81" s="56"/>
      <c r="PE81" s="56"/>
      <c r="PF81" s="56"/>
      <c r="PG81" s="56"/>
      <c r="PH81" s="56"/>
      <c r="PI81" s="56"/>
      <c r="PJ81" s="56"/>
      <c r="PK81" s="56"/>
      <c r="PL81" s="56"/>
      <c r="PM81" s="56"/>
      <c r="PN81" s="56"/>
      <c r="PO81" s="56"/>
      <c r="PP81" s="56"/>
      <c r="PQ81" s="56"/>
      <c r="PR81" s="56"/>
      <c r="PS81" s="56"/>
      <c r="PT81" s="56"/>
      <c r="PU81" s="56"/>
      <c r="PV81" s="56"/>
      <c r="PW81" s="56"/>
      <c r="PX81" s="56"/>
      <c r="PY81" s="56"/>
      <c r="PZ81" s="56">
        <f>データ!EH6</f>
        <v>0.09</v>
      </c>
      <c r="QA81" s="56"/>
      <c r="QB81" s="56"/>
      <c r="QC81" s="56"/>
      <c r="QD81" s="56"/>
      <c r="QE81" s="56"/>
      <c r="QF81" s="56"/>
      <c r="QG81" s="56"/>
      <c r="QH81" s="56"/>
      <c r="QI81" s="56"/>
      <c r="QJ81" s="56"/>
      <c r="QK81" s="56"/>
      <c r="QL81" s="56"/>
      <c r="QM81" s="56"/>
      <c r="QN81" s="56"/>
      <c r="QO81" s="56"/>
      <c r="QP81" s="56"/>
      <c r="QQ81" s="56"/>
      <c r="QR81" s="56"/>
      <c r="QS81" s="56"/>
      <c r="QT81" s="56"/>
      <c r="QU81" s="56"/>
      <c r="QV81" s="56"/>
      <c r="QW81" s="56"/>
      <c r="QX81" s="56"/>
      <c r="QY81" s="56"/>
      <c r="QZ81" s="56"/>
      <c r="RA81" s="56">
        <f>データ!EI6</f>
        <v>0.4</v>
      </c>
      <c r="RB81" s="56"/>
      <c r="RC81" s="56"/>
      <c r="RD81" s="56"/>
      <c r="RE81" s="56"/>
      <c r="RF81" s="56"/>
      <c r="RG81" s="56"/>
      <c r="RH81" s="56"/>
      <c r="RI81" s="56"/>
      <c r="RJ81" s="56"/>
      <c r="RK81" s="56"/>
      <c r="RL81" s="56"/>
      <c r="RM81" s="56"/>
      <c r="RN81" s="56"/>
      <c r="RO81" s="56"/>
      <c r="RP81" s="56"/>
      <c r="RQ81" s="56"/>
      <c r="RR81" s="56"/>
      <c r="RS81" s="56"/>
      <c r="RT81" s="56"/>
      <c r="RU81" s="56"/>
      <c r="RV81" s="56"/>
      <c r="RW81" s="56"/>
      <c r="RX81" s="56"/>
      <c r="RY81" s="56"/>
      <c r="RZ81" s="56"/>
      <c r="SA81" s="5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2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4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2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4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2"/>
      <c r="MI82" s="53"/>
      <c r="MJ82" s="53"/>
      <c r="MK82" s="53"/>
      <c r="ML82" s="53"/>
      <c r="MM82" s="53"/>
      <c r="MN82" s="53"/>
      <c r="MO82" s="53"/>
      <c r="MP82" s="53"/>
      <c r="MQ82" s="53"/>
      <c r="MR82" s="53"/>
      <c r="MS82" s="53"/>
      <c r="MT82" s="53"/>
      <c r="MU82" s="53"/>
      <c r="MV82" s="53"/>
      <c r="MW82" s="53"/>
      <c r="MX82" s="53"/>
      <c r="MY82" s="53"/>
      <c r="MZ82" s="53"/>
      <c r="NA82" s="53"/>
      <c r="NB82" s="53"/>
      <c r="NC82" s="53"/>
      <c r="ND82" s="53"/>
      <c r="NE82" s="53"/>
      <c r="NF82" s="53"/>
      <c r="NG82" s="53"/>
      <c r="NH82" s="53"/>
      <c r="NI82" s="53"/>
      <c r="NJ82" s="53"/>
      <c r="NK82" s="53"/>
      <c r="NL82" s="53"/>
      <c r="NM82" s="53"/>
      <c r="NN82" s="53"/>
      <c r="NO82" s="53"/>
      <c r="NP82" s="53"/>
      <c r="NQ82" s="53"/>
      <c r="NR82" s="53"/>
      <c r="NS82" s="53"/>
      <c r="NT82" s="53"/>
      <c r="NU82" s="53"/>
      <c r="NV82" s="53"/>
      <c r="NW82" s="53"/>
      <c r="NX82" s="53"/>
      <c r="NY82" s="53"/>
      <c r="NZ82" s="53"/>
      <c r="OA82" s="53"/>
      <c r="OB82" s="53"/>
      <c r="OC82" s="53"/>
      <c r="OD82" s="53"/>
      <c r="OE82" s="53"/>
      <c r="OF82" s="53"/>
      <c r="OG82" s="53"/>
      <c r="OH82" s="53"/>
      <c r="OI82" s="53"/>
      <c r="OJ82" s="53"/>
      <c r="OK82" s="53"/>
      <c r="OL82" s="53"/>
      <c r="OM82" s="53"/>
      <c r="ON82" s="53"/>
      <c r="OO82" s="53"/>
      <c r="OP82" s="53"/>
      <c r="OQ82" s="53"/>
      <c r="OR82" s="53"/>
      <c r="OS82" s="53"/>
      <c r="OT82" s="53"/>
      <c r="OU82" s="53"/>
      <c r="OV82" s="53"/>
      <c r="OW82" s="53"/>
      <c r="OX82" s="53"/>
      <c r="OY82" s="53"/>
      <c r="OZ82" s="53"/>
      <c r="PA82" s="53"/>
      <c r="PB82" s="53"/>
      <c r="PC82" s="53"/>
      <c r="PD82" s="53"/>
      <c r="PE82" s="53"/>
      <c r="PF82" s="53"/>
      <c r="PG82" s="53"/>
      <c r="PH82" s="53"/>
      <c r="PI82" s="53"/>
      <c r="PJ82" s="53"/>
      <c r="PK82" s="53"/>
      <c r="PL82" s="53"/>
      <c r="PM82" s="53"/>
      <c r="PN82" s="53"/>
      <c r="PO82" s="53"/>
      <c r="PP82" s="53"/>
      <c r="PQ82" s="53"/>
      <c r="PR82" s="53"/>
      <c r="PS82" s="53"/>
      <c r="PT82" s="53"/>
      <c r="PU82" s="53"/>
      <c r="PV82" s="53"/>
      <c r="PW82" s="53"/>
      <c r="PX82" s="53"/>
      <c r="PY82" s="53"/>
      <c r="PZ82" s="53"/>
      <c r="QA82" s="53"/>
      <c r="QB82" s="53"/>
      <c r="QC82" s="53"/>
      <c r="QD82" s="53"/>
      <c r="QE82" s="53"/>
      <c r="QF82" s="53"/>
      <c r="QG82" s="53"/>
      <c r="QH82" s="53"/>
      <c r="QI82" s="53"/>
      <c r="QJ82" s="53"/>
      <c r="QK82" s="53"/>
      <c r="QL82" s="53"/>
      <c r="QM82" s="53"/>
      <c r="QN82" s="53"/>
      <c r="QO82" s="53"/>
      <c r="QP82" s="53"/>
      <c r="QQ82" s="53"/>
      <c r="QR82" s="53"/>
      <c r="QS82" s="53"/>
      <c r="QT82" s="53"/>
      <c r="QU82" s="53"/>
      <c r="QV82" s="53"/>
      <c r="QW82" s="53"/>
      <c r="QX82" s="53"/>
      <c r="QY82" s="53"/>
      <c r="QZ82" s="53"/>
      <c r="RA82" s="53"/>
      <c r="RB82" s="53"/>
      <c r="RC82" s="53"/>
      <c r="RD82" s="53"/>
      <c r="RE82" s="53"/>
      <c r="RF82" s="53"/>
      <c r="RG82" s="53"/>
      <c r="RH82" s="53"/>
      <c r="RI82" s="53"/>
      <c r="RJ82" s="53"/>
      <c r="RK82" s="53"/>
      <c r="RL82" s="53"/>
      <c r="RM82" s="53"/>
      <c r="RN82" s="53"/>
      <c r="RO82" s="53"/>
      <c r="RP82" s="53"/>
      <c r="RQ82" s="53"/>
      <c r="RR82" s="53"/>
      <c r="RS82" s="53"/>
      <c r="RT82" s="53"/>
      <c r="RU82" s="53"/>
      <c r="RV82" s="53"/>
      <c r="RW82" s="53"/>
      <c r="RX82" s="53"/>
      <c r="RY82" s="53"/>
      <c r="RZ82" s="53"/>
      <c r="SA82" s="53"/>
      <c r="SB82" s="53"/>
      <c r="SC82" s="54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51" t="s">
        <v>29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 t="s">
        <v>30</v>
      </c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 t="s">
        <v>31</v>
      </c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 t="s">
        <v>32</v>
      </c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 t="s">
        <v>33</v>
      </c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 t="s">
        <v>34</v>
      </c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 t="s">
        <v>35</v>
      </c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 t="s">
        <v>36</v>
      </c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 t="s">
        <v>29</v>
      </c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 t="s">
        <v>30</v>
      </c>
      <c r="IM89" s="51"/>
      <c r="IN89" s="51"/>
      <c r="IO89" s="51"/>
      <c r="IP89" s="51"/>
      <c r="IQ89" s="51"/>
      <c r="IR89" s="51"/>
      <c r="IS89" s="51"/>
      <c r="IT89" s="51"/>
      <c r="IU89" s="51"/>
      <c r="IV89" s="51"/>
      <c r="IW89" s="51"/>
      <c r="IX89" s="51"/>
      <c r="IY89" s="51"/>
      <c r="IZ89" s="51"/>
      <c r="JA89" s="51"/>
      <c r="JB89" s="51"/>
      <c r="JC89" s="51"/>
      <c r="JD89" s="51"/>
      <c r="JE89" s="51"/>
      <c r="JF89" s="51"/>
      <c r="JG89" s="51"/>
      <c r="JH89" s="51"/>
      <c r="JI89" s="51"/>
      <c r="JJ89" s="51"/>
      <c r="JK89" s="51"/>
      <c r="JL89" s="51"/>
      <c r="JM89" s="51" t="s">
        <v>31</v>
      </c>
      <c r="JN89" s="51"/>
      <c r="JO89" s="51"/>
      <c r="JP89" s="51"/>
      <c r="JQ89" s="51"/>
      <c r="JR89" s="51"/>
      <c r="JS89" s="51"/>
      <c r="JT89" s="51"/>
      <c r="JU89" s="51"/>
      <c r="JV89" s="51"/>
      <c r="JW89" s="51"/>
      <c r="JX89" s="51"/>
      <c r="JY89" s="51"/>
      <c r="JZ89" s="51"/>
      <c r="KA89" s="51"/>
      <c r="KB89" s="51"/>
      <c r="KC89" s="51"/>
      <c r="KD89" s="51"/>
      <c r="KE89" s="51"/>
      <c r="KF89" s="51"/>
      <c r="KG89" s="51"/>
      <c r="KH89" s="51"/>
      <c r="KI89" s="51"/>
      <c r="KJ89" s="51"/>
      <c r="KK89" s="51"/>
      <c r="KL89" s="51"/>
      <c r="KM89" s="51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49" t="str">
        <f>データ!AD6</f>
        <v>【117.41】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 t="str">
        <f>データ!AO6</f>
        <v>【23.68】</v>
      </c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 t="str">
        <f>データ!AZ6</f>
        <v>【462.72】</v>
      </c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 t="str">
        <f>データ!BK6</f>
        <v>【233.92】</v>
      </c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 t="str">
        <f>データ!BV6</f>
        <v>【112.31】</v>
      </c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 t="str">
        <f>データ!CG6</f>
        <v>【19.07】</v>
      </c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 t="str">
        <f>データ!CR6</f>
        <v>【54.01】</v>
      </c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49" t="str">
        <f>データ!DC6</f>
        <v>【76.67】</v>
      </c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49" t="str">
        <f>データ!DN6</f>
        <v>【60.20】</v>
      </c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49" t="str">
        <f>データ!DY6</f>
        <v>【48.27】</v>
      </c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49" t="str">
        <f>データ!EJ6</f>
        <v>【0.22】</v>
      </c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rLeZA6oVtYNDDstgILaIuQY1Y2bO4O1KDkW667MuuEUne7r0ibPsBU0KG3gW8+aUNf5qiFqFZdBd7eNpgQniwQ==" saltValue="7QiOn9mHDBg0DTSpIlxc5w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118.45</v>
      </c>
      <c r="U6" s="35">
        <f>U7</f>
        <v>118.45</v>
      </c>
      <c r="V6" s="35">
        <f>V7</f>
        <v>119.88</v>
      </c>
      <c r="W6" s="35">
        <f>W7</f>
        <v>115.79</v>
      </c>
      <c r="X6" s="35">
        <f t="shared" si="3"/>
        <v>112.06</v>
      </c>
      <c r="Y6" s="35">
        <f t="shared" si="3"/>
        <v>113.67</v>
      </c>
      <c r="Z6" s="35">
        <f t="shared" si="3"/>
        <v>110.79</v>
      </c>
      <c r="AA6" s="35">
        <f t="shared" si="3"/>
        <v>108.76</v>
      </c>
      <c r="AB6" s="35">
        <f t="shared" si="3"/>
        <v>110.19</v>
      </c>
      <c r="AC6" s="35">
        <f t="shared" si="3"/>
        <v>113.73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118.97</v>
      </c>
      <c r="AK6" s="35">
        <f t="shared" si="3"/>
        <v>121.15</v>
      </c>
      <c r="AL6" s="35">
        <f t="shared" si="3"/>
        <v>125.8</v>
      </c>
      <c r="AM6" s="35">
        <f t="shared" si="3"/>
        <v>132.55000000000001</v>
      </c>
      <c r="AN6" s="35">
        <f t="shared" si="3"/>
        <v>134.69</v>
      </c>
      <c r="AO6" s="33" t="str">
        <f>IF(AO7="-","【-】","【"&amp;SUBSTITUTE(TEXT(AO7,"#,##0.00"),"-","△")&amp;"】")</f>
        <v>【23.68】</v>
      </c>
      <c r="AP6" s="35">
        <f t="shared" si="3"/>
        <v>5459.2</v>
      </c>
      <c r="AQ6" s="35">
        <f>AQ7</f>
        <v>5616.43</v>
      </c>
      <c r="AR6" s="35">
        <f>AR7</f>
        <v>5657.89</v>
      </c>
      <c r="AS6" s="35">
        <f>AS7</f>
        <v>5829.58</v>
      </c>
      <c r="AT6" s="35">
        <f t="shared" si="3"/>
        <v>5894.99</v>
      </c>
      <c r="AU6" s="35">
        <f t="shared" si="3"/>
        <v>730.25</v>
      </c>
      <c r="AV6" s="35">
        <f t="shared" si="3"/>
        <v>868.31</v>
      </c>
      <c r="AW6" s="35">
        <f t="shared" si="3"/>
        <v>732.52</v>
      </c>
      <c r="AX6" s="35">
        <f t="shared" si="3"/>
        <v>819.73</v>
      </c>
      <c r="AY6" s="35">
        <f t="shared" si="3"/>
        <v>834.05</v>
      </c>
      <c r="AZ6" s="33" t="str">
        <f>IF(AZ7="-","【-】","【"&amp;SUBSTITUTE(TEXT(AZ7,"#,##0.00"),"-","△")&amp;"】")</f>
        <v>【462.72】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514.66</v>
      </c>
      <c r="BG6" s="35">
        <f t="shared" si="3"/>
        <v>504.81</v>
      </c>
      <c r="BH6" s="35">
        <f t="shared" si="3"/>
        <v>498.01</v>
      </c>
      <c r="BI6" s="35">
        <f t="shared" si="3"/>
        <v>490.39</v>
      </c>
      <c r="BJ6" s="35">
        <f t="shared" si="3"/>
        <v>475.44</v>
      </c>
      <c r="BK6" s="33" t="str">
        <f>IF(BK7="-","【-】","【"&amp;SUBSTITUTE(TEXT(BK7,"#,##0.00"),"-","△")&amp;"】")</f>
        <v>【233.92】</v>
      </c>
      <c r="BL6" s="35">
        <f t="shared" si="3"/>
        <v>124.07</v>
      </c>
      <c r="BM6" s="35">
        <f>BM7</f>
        <v>124.07</v>
      </c>
      <c r="BN6" s="35">
        <f>BN7</f>
        <v>126.04</v>
      </c>
      <c r="BO6" s="35">
        <f>BO7</f>
        <v>120.54</v>
      </c>
      <c r="BP6" s="35">
        <f t="shared" si="3"/>
        <v>115.69</v>
      </c>
      <c r="BQ6" s="35">
        <f t="shared" si="3"/>
        <v>95.99</v>
      </c>
      <c r="BR6" s="35">
        <f t="shared" si="3"/>
        <v>94.91</v>
      </c>
      <c r="BS6" s="35">
        <f t="shared" si="3"/>
        <v>90.22</v>
      </c>
      <c r="BT6" s="35">
        <f t="shared" si="3"/>
        <v>90.8</v>
      </c>
      <c r="BU6" s="35">
        <f t="shared" si="3"/>
        <v>93.49</v>
      </c>
      <c r="BV6" s="33" t="str">
        <f>IF(BV7="-","【-】","【"&amp;SUBSTITUTE(TEXT(BV7,"#,##0.00"),"-","△")&amp;"】")</f>
        <v>【112.31】</v>
      </c>
      <c r="BW6" s="35">
        <f t="shared" si="3"/>
        <v>43.56</v>
      </c>
      <c r="BX6" s="35">
        <f>BX7</f>
        <v>43.56</v>
      </c>
      <c r="BY6" s="35">
        <f>BY7</f>
        <v>43.92</v>
      </c>
      <c r="BZ6" s="35">
        <f>BZ7</f>
        <v>48.27</v>
      </c>
      <c r="CA6" s="35">
        <f t="shared" si="3"/>
        <v>49.07</v>
      </c>
      <c r="CB6" s="35">
        <f t="shared" si="3"/>
        <v>44.55</v>
      </c>
      <c r="CC6" s="35">
        <f t="shared" si="3"/>
        <v>47.36</v>
      </c>
      <c r="CD6" s="35">
        <f t="shared" si="3"/>
        <v>49.94</v>
      </c>
      <c r="CE6" s="35">
        <f t="shared" si="3"/>
        <v>50.56</v>
      </c>
      <c r="CF6" s="35">
        <f t="shared" ref="CF6" si="4">CF7</f>
        <v>49.4</v>
      </c>
      <c r="CG6" s="33" t="str">
        <f>IF(CG7="-","【-】","【"&amp;SUBSTITUTE(TEXT(CG7,"#,##0.00"),"-","△")&amp;"】")</f>
        <v>【19.07】</v>
      </c>
      <c r="CH6" s="35">
        <f t="shared" ref="CH6:CQ6" si="5">CH7</f>
        <v>11.1</v>
      </c>
      <c r="CI6" s="35">
        <f>CI7</f>
        <v>11</v>
      </c>
      <c r="CJ6" s="35">
        <f>CJ7</f>
        <v>10.5</v>
      </c>
      <c r="CK6" s="35">
        <f>CK7</f>
        <v>10.4</v>
      </c>
      <c r="CL6" s="35">
        <f t="shared" si="5"/>
        <v>10.9</v>
      </c>
      <c r="CM6" s="35">
        <f t="shared" si="5"/>
        <v>35.24</v>
      </c>
      <c r="CN6" s="35">
        <f t="shared" si="5"/>
        <v>35.22</v>
      </c>
      <c r="CO6" s="35">
        <f t="shared" si="5"/>
        <v>34.92</v>
      </c>
      <c r="CP6" s="35">
        <f t="shared" si="5"/>
        <v>34.19</v>
      </c>
      <c r="CQ6" s="35">
        <f t="shared" si="5"/>
        <v>36.65</v>
      </c>
      <c r="CR6" s="33" t="str">
        <f>IF(CR7="-","【-】","【"&amp;SUBSTITUTE(TEXT(CR7,"#,##0.00"),"-","△")&amp;"】")</f>
        <v>【54.01】</v>
      </c>
      <c r="CS6" s="35">
        <f t="shared" ref="CS6:DB6" si="6">CS7</f>
        <v>34</v>
      </c>
      <c r="CT6" s="35">
        <f>CT7</f>
        <v>34</v>
      </c>
      <c r="CU6" s="35">
        <f>CU7</f>
        <v>33</v>
      </c>
      <c r="CV6" s="35">
        <f>CV7</f>
        <v>31</v>
      </c>
      <c r="CW6" s="35">
        <f t="shared" si="6"/>
        <v>31</v>
      </c>
      <c r="CX6" s="35">
        <f t="shared" si="6"/>
        <v>50.28</v>
      </c>
      <c r="CY6" s="35">
        <f t="shared" si="6"/>
        <v>51.42</v>
      </c>
      <c r="CZ6" s="35">
        <f t="shared" si="6"/>
        <v>50.9</v>
      </c>
      <c r="DA6" s="35">
        <f t="shared" si="6"/>
        <v>49.05</v>
      </c>
      <c r="DB6" s="35">
        <f t="shared" si="6"/>
        <v>50.94</v>
      </c>
      <c r="DC6" s="33" t="str">
        <f>IF(DC7="-","【-】","【"&amp;SUBSTITUTE(TEXT(DC7,"#,##0.00"),"-","△")&amp;"】")</f>
        <v>【76.67】</v>
      </c>
      <c r="DD6" s="35">
        <f t="shared" ref="DD6:DM6" si="7">DD7</f>
        <v>69.03</v>
      </c>
      <c r="DE6" s="35">
        <f>DE7</f>
        <v>71.11</v>
      </c>
      <c r="DF6" s="35">
        <f>DF7</f>
        <v>73.19</v>
      </c>
      <c r="DG6" s="35">
        <f>DG7</f>
        <v>75.27</v>
      </c>
      <c r="DH6" s="35">
        <f t="shared" si="7"/>
        <v>77.349999999999994</v>
      </c>
      <c r="DI6" s="35">
        <f t="shared" si="7"/>
        <v>53.4</v>
      </c>
      <c r="DJ6" s="35">
        <f t="shared" si="7"/>
        <v>53.49</v>
      </c>
      <c r="DK6" s="35">
        <f t="shared" si="7"/>
        <v>54.3</v>
      </c>
      <c r="DL6" s="35">
        <f t="shared" si="7"/>
        <v>55.32</v>
      </c>
      <c r="DM6" s="35">
        <f t="shared" si="7"/>
        <v>55.08</v>
      </c>
      <c r="DN6" s="33" t="str">
        <f>IF(DN7="-","【-】","【"&amp;SUBSTITUTE(TEXT(DN7,"#,##0.00"),"-","△")&amp;"】")</f>
        <v>【60.20】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3.46</v>
      </c>
      <c r="DU6" s="35">
        <f t="shared" si="8"/>
        <v>3.28</v>
      </c>
      <c r="DV6" s="35">
        <f t="shared" si="8"/>
        <v>4.66</v>
      </c>
      <c r="DW6" s="35">
        <f t="shared" si="8"/>
        <v>7.35</v>
      </c>
      <c r="DX6" s="35">
        <f t="shared" si="8"/>
        <v>7.6</v>
      </c>
      <c r="DY6" s="33" t="str">
        <f>IF(DY7="-","【-】","【"&amp;SUBSTITUTE(TEXT(DY7,"#,##0.00"),"-","△")&amp;"】")</f>
        <v>【48.27】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0.13</v>
      </c>
      <c r="EF6" s="35">
        <f t="shared" si="9"/>
        <v>0.02</v>
      </c>
      <c r="EG6" s="35">
        <f t="shared" si="9"/>
        <v>0.06</v>
      </c>
      <c r="EH6" s="35">
        <f t="shared" si="9"/>
        <v>0.09</v>
      </c>
      <c r="EI6" s="35">
        <f t="shared" si="9"/>
        <v>0.4</v>
      </c>
      <c r="EJ6" s="33" t="str">
        <f>IF(EJ7="-","【-】","【"&amp;SUBSTITUTE(TEXT(EJ7,"#,##0.00"),"-","△")&amp;"】")</f>
        <v>【0.22】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1000</v>
      </c>
      <c r="L7" s="37" t="s">
        <v>96</v>
      </c>
      <c r="M7" s="38">
        <v>1</v>
      </c>
      <c r="N7" s="38">
        <v>109</v>
      </c>
      <c r="O7" s="39" t="s">
        <v>97</v>
      </c>
      <c r="P7" s="39">
        <v>98.7</v>
      </c>
      <c r="Q7" s="38">
        <v>3</v>
      </c>
      <c r="R7" s="38">
        <v>310</v>
      </c>
      <c r="S7" s="37" t="s">
        <v>98</v>
      </c>
      <c r="T7" s="40">
        <v>118.45</v>
      </c>
      <c r="U7" s="40">
        <v>118.45</v>
      </c>
      <c r="V7" s="40">
        <v>119.88</v>
      </c>
      <c r="W7" s="40">
        <v>115.79</v>
      </c>
      <c r="X7" s="40">
        <v>112.06</v>
      </c>
      <c r="Y7" s="40">
        <v>113.67</v>
      </c>
      <c r="Z7" s="40">
        <v>110.79</v>
      </c>
      <c r="AA7" s="40">
        <v>108.76</v>
      </c>
      <c r="AB7" s="40">
        <v>110.19</v>
      </c>
      <c r="AC7" s="41">
        <v>113.73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118.97</v>
      </c>
      <c r="AK7" s="40">
        <v>121.15</v>
      </c>
      <c r="AL7" s="40">
        <v>125.8</v>
      </c>
      <c r="AM7" s="40">
        <v>132.55000000000001</v>
      </c>
      <c r="AN7" s="40">
        <v>134.69</v>
      </c>
      <c r="AO7" s="40">
        <v>23.68</v>
      </c>
      <c r="AP7" s="40">
        <v>5459.2</v>
      </c>
      <c r="AQ7" s="40">
        <v>5616.43</v>
      </c>
      <c r="AR7" s="40">
        <v>5657.89</v>
      </c>
      <c r="AS7" s="40">
        <v>5829.58</v>
      </c>
      <c r="AT7" s="40">
        <v>5894.99</v>
      </c>
      <c r="AU7" s="40">
        <v>730.25</v>
      </c>
      <c r="AV7" s="40">
        <v>868.31</v>
      </c>
      <c r="AW7" s="40">
        <v>732.52</v>
      </c>
      <c r="AX7" s="40">
        <v>819.73</v>
      </c>
      <c r="AY7" s="40">
        <v>834.05</v>
      </c>
      <c r="AZ7" s="40">
        <v>462.72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514.66</v>
      </c>
      <c r="BG7" s="40">
        <v>504.81</v>
      </c>
      <c r="BH7" s="40">
        <v>498.01</v>
      </c>
      <c r="BI7" s="40">
        <v>490.39</v>
      </c>
      <c r="BJ7" s="40">
        <v>475.44</v>
      </c>
      <c r="BK7" s="40">
        <v>233.92</v>
      </c>
      <c r="BL7" s="40">
        <v>124.07</v>
      </c>
      <c r="BM7" s="40">
        <v>124.07</v>
      </c>
      <c r="BN7" s="40">
        <v>126.04</v>
      </c>
      <c r="BO7" s="40">
        <v>120.54</v>
      </c>
      <c r="BP7" s="40">
        <v>115.69</v>
      </c>
      <c r="BQ7" s="40">
        <v>95.99</v>
      </c>
      <c r="BR7" s="40">
        <v>94.91</v>
      </c>
      <c r="BS7" s="40">
        <v>90.22</v>
      </c>
      <c r="BT7" s="40">
        <v>90.8</v>
      </c>
      <c r="BU7" s="40">
        <v>93.49</v>
      </c>
      <c r="BV7" s="40">
        <v>112.31</v>
      </c>
      <c r="BW7" s="40">
        <v>43.56</v>
      </c>
      <c r="BX7" s="40">
        <v>43.56</v>
      </c>
      <c r="BY7" s="40">
        <v>43.92</v>
      </c>
      <c r="BZ7" s="40">
        <v>48.27</v>
      </c>
      <c r="CA7" s="40">
        <v>49.07</v>
      </c>
      <c r="CB7" s="40">
        <v>44.55</v>
      </c>
      <c r="CC7" s="40">
        <v>47.36</v>
      </c>
      <c r="CD7" s="40">
        <v>49.94</v>
      </c>
      <c r="CE7" s="40">
        <v>50.56</v>
      </c>
      <c r="CF7" s="40">
        <v>49.4</v>
      </c>
      <c r="CG7" s="40">
        <v>19.07</v>
      </c>
      <c r="CH7" s="40">
        <v>11.1</v>
      </c>
      <c r="CI7" s="40">
        <v>11</v>
      </c>
      <c r="CJ7" s="40">
        <v>10.5</v>
      </c>
      <c r="CK7" s="40">
        <v>10.4</v>
      </c>
      <c r="CL7" s="40">
        <v>10.9</v>
      </c>
      <c r="CM7" s="40">
        <v>35.24</v>
      </c>
      <c r="CN7" s="40">
        <v>35.22</v>
      </c>
      <c r="CO7" s="40">
        <v>34.92</v>
      </c>
      <c r="CP7" s="40">
        <v>34.19</v>
      </c>
      <c r="CQ7" s="40">
        <v>36.65</v>
      </c>
      <c r="CR7" s="40">
        <v>54.01</v>
      </c>
      <c r="CS7" s="40">
        <v>34</v>
      </c>
      <c r="CT7" s="40">
        <v>34</v>
      </c>
      <c r="CU7" s="40">
        <v>33</v>
      </c>
      <c r="CV7" s="40">
        <v>31</v>
      </c>
      <c r="CW7" s="40">
        <v>31</v>
      </c>
      <c r="CX7" s="40">
        <v>50.28</v>
      </c>
      <c r="CY7" s="40">
        <v>51.42</v>
      </c>
      <c r="CZ7" s="40">
        <v>50.9</v>
      </c>
      <c r="DA7" s="40">
        <v>49.05</v>
      </c>
      <c r="DB7" s="40">
        <v>50.94</v>
      </c>
      <c r="DC7" s="40">
        <v>76.67</v>
      </c>
      <c r="DD7" s="40">
        <v>69.03</v>
      </c>
      <c r="DE7" s="40">
        <v>71.11</v>
      </c>
      <c r="DF7" s="40">
        <v>73.19</v>
      </c>
      <c r="DG7" s="40">
        <v>75.27</v>
      </c>
      <c r="DH7" s="40">
        <v>77.349999999999994</v>
      </c>
      <c r="DI7" s="40">
        <v>53.4</v>
      </c>
      <c r="DJ7" s="40">
        <v>53.49</v>
      </c>
      <c r="DK7" s="40">
        <v>54.3</v>
      </c>
      <c r="DL7" s="40">
        <v>55.32</v>
      </c>
      <c r="DM7" s="40">
        <v>55.08</v>
      </c>
      <c r="DN7" s="40">
        <v>60.2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3.46</v>
      </c>
      <c r="DU7" s="40">
        <v>3.28</v>
      </c>
      <c r="DV7" s="40">
        <v>4.66</v>
      </c>
      <c r="DW7" s="40">
        <v>7.35</v>
      </c>
      <c r="DX7" s="40">
        <v>7.6</v>
      </c>
      <c r="DY7" s="40">
        <v>48.27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0.13</v>
      </c>
      <c r="EF7" s="40">
        <v>0.02</v>
      </c>
      <c r="EG7" s="40">
        <v>0.06</v>
      </c>
      <c r="EH7" s="40">
        <v>0.09</v>
      </c>
      <c r="EI7" s="40">
        <v>0.4</v>
      </c>
      <c r="EJ7" s="40">
        <v>0.22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 x14ac:dyDescent="0.15">
      <c r="T11" s="47" t="s">
        <v>23</v>
      </c>
      <c r="U11" s="48">
        <f>IF(T6="-",NA(),T6)</f>
        <v>118.45</v>
      </c>
      <c r="V11" s="48">
        <f>IF(U6="-",NA(),U6)</f>
        <v>118.45</v>
      </c>
      <c r="W11" s="48">
        <f>IF(V6="-",NA(),V6)</f>
        <v>119.88</v>
      </c>
      <c r="X11" s="48">
        <f>IF(W6="-",NA(),W6)</f>
        <v>115.79</v>
      </c>
      <c r="Y11" s="48">
        <f>IF(X6="-",NA(),X6)</f>
        <v>112.06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5459.2</v>
      </c>
      <c r="AR11" s="48">
        <f>IF(AQ6="-",NA(),AQ6)</f>
        <v>5616.43</v>
      </c>
      <c r="AS11" s="48">
        <f>IF(AR6="-",NA(),AR6)</f>
        <v>5657.89</v>
      </c>
      <c r="AT11" s="48">
        <f>IF(AS6="-",NA(),AS6)</f>
        <v>5829.58</v>
      </c>
      <c r="AU11" s="48">
        <f>IF(AT6="-",NA(),AT6)</f>
        <v>5894.99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124.07</v>
      </c>
      <c r="BN11" s="48">
        <f>IF(BM6="-",NA(),BM6)</f>
        <v>124.07</v>
      </c>
      <c r="BO11" s="48">
        <f>IF(BN6="-",NA(),BN6)</f>
        <v>126.04</v>
      </c>
      <c r="BP11" s="48">
        <f>IF(BO6="-",NA(),BO6)</f>
        <v>120.54</v>
      </c>
      <c r="BQ11" s="48">
        <f>IF(BP6="-",NA(),BP6)</f>
        <v>115.69</v>
      </c>
      <c r="BW11" s="47" t="s">
        <v>23</v>
      </c>
      <c r="BX11" s="48">
        <f>IF(BW6="-",NA(),BW6)</f>
        <v>43.56</v>
      </c>
      <c r="BY11" s="48">
        <f>IF(BX6="-",NA(),BX6)</f>
        <v>43.56</v>
      </c>
      <c r="BZ11" s="48">
        <f>IF(BY6="-",NA(),BY6)</f>
        <v>43.92</v>
      </c>
      <c r="CA11" s="48">
        <f>IF(BZ6="-",NA(),BZ6)</f>
        <v>48.27</v>
      </c>
      <c r="CB11" s="48">
        <f>IF(CA6="-",NA(),CA6)</f>
        <v>49.07</v>
      </c>
      <c r="CH11" s="47" t="s">
        <v>23</v>
      </c>
      <c r="CI11" s="48">
        <f>IF(CH6="-",NA(),CH6)</f>
        <v>11.1</v>
      </c>
      <c r="CJ11" s="48">
        <f>IF(CI6="-",NA(),CI6)</f>
        <v>11</v>
      </c>
      <c r="CK11" s="48">
        <f>IF(CJ6="-",NA(),CJ6)</f>
        <v>10.5</v>
      </c>
      <c r="CL11" s="48">
        <f>IF(CK6="-",NA(),CK6)</f>
        <v>10.4</v>
      </c>
      <c r="CM11" s="48">
        <f>IF(CL6="-",NA(),CL6)</f>
        <v>10.9</v>
      </c>
      <c r="CS11" s="47" t="s">
        <v>23</v>
      </c>
      <c r="CT11" s="48">
        <f>IF(CS6="-",NA(),CS6)</f>
        <v>34</v>
      </c>
      <c r="CU11" s="48">
        <f>IF(CT6="-",NA(),CT6)</f>
        <v>34</v>
      </c>
      <c r="CV11" s="48">
        <f>IF(CU6="-",NA(),CU6)</f>
        <v>33</v>
      </c>
      <c r="CW11" s="48">
        <f>IF(CV6="-",NA(),CV6)</f>
        <v>31</v>
      </c>
      <c r="CX11" s="48">
        <f>IF(CW6="-",NA(),CW6)</f>
        <v>31</v>
      </c>
      <c r="DD11" s="47" t="s">
        <v>23</v>
      </c>
      <c r="DE11" s="48">
        <f>IF(DD6="-",NA(),DD6)</f>
        <v>69.03</v>
      </c>
      <c r="DF11" s="48">
        <f>IF(DE6="-",NA(),DE6)</f>
        <v>71.11</v>
      </c>
      <c r="DG11" s="48">
        <f>IF(DF6="-",NA(),DF6)</f>
        <v>73.19</v>
      </c>
      <c r="DH11" s="48">
        <f>IF(DG6="-",NA(),DG6)</f>
        <v>75.27</v>
      </c>
      <c r="DI11" s="48">
        <f>IF(DH6="-",NA(),DH6)</f>
        <v>77.349999999999994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113.67</v>
      </c>
      <c r="V12" s="48">
        <f>IF(Z6="-",NA(),Z6)</f>
        <v>110.79</v>
      </c>
      <c r="W12" s="48">
        <f>IF(AA6="-",NA(),AA6)</f>
        <v>108.76</v>
      </c>
      <c r="X12" s="48">
        <f>IF(AB6="-",NA(),AB6)</f>
        <v>110.19</v>
      </c>
      <c r="Y12" s="48">
        <f>IF(AC6="-",NA(),AC6)</f>
        <v>113.73</v>
      </c>
      <c r="AE12" s="47" t="s">
        <v>24</v>
      </c>
      <c r="AF12" s="48">
        <f>IF(AJ6="-",NA(),AJ6)</f>
        <v>118.97</v>
      </c>
      <c r="AG12" s="48">
        <f t="shared" ref="AG12:AJ12" si="10">IF(AK6="-",NA(),AK6)</f>
        <v>121.15</v>
      </c>
      <c r="AH12" s="48">
        <f t="shared" si="10"/>
        <v>125.8</v>
      </c>
      <c r="AI12" s="48">
        <f t="shared" si="10"/>
        <v>132.55000000000001</v>
      </c>
      <c r="AJ12" s="48">
        <f t="shared" si="10"/>
        <v>134.69</v>
      </c>
      <c r="AP12" s="47" t="s">
        <v>24</v>
      </c>
      <c r="AQ12" s="48">
        <f>IF(AU6="-",NA(),AU6)</f>
        <v>730.25</v>
      </c>
      <c r="AR12" s="48">
        <f t="shared" ref="AR12:AU12" si="11">IF(AV6="-",NA(),AV6)</f>
        <v>868.31</v>
      </c>
      <c r="AS12" s="48">
        <f t="shared" si="11"/>
        <v>732.52</v>
      </c>
      <c r="AT12" s="48">
        <f t="shared" si="11"/>
        <v>819.73</v>
      </c>
      <c r="AU12" s="48">
        <f t="shared" si="11"/>
        <v>834.05</v>
      </c>
      <c r="BA12" s="47" t="s">
        <v>24</v>
      </c>
      <c r="BB12" s="48">
        <f>IF(BF6="-",NA(),BF6)</f>
        <v>514.66</v>
      </c>
      <c r="BC12" s="48">
        <f t="shared" ref="BC12:BF12" si="12">IF(BG6="-",NA(),BG6)</f>
        <v>504.81</v>
      </c>
      <c r="BD12" s="48">
        <f t="shared" si="12"/>
        <v>498.01</v>
      </c>
      <c r="BE12" s="48">
        <f t="shared" si="12"/>
        <v>490.39</v>
      </c>
      <c r="BF12" s="48">
        <f t="shared" si="12"/>
        <v>475.44</v>
      </c>
      <c r="BL12" s="47" t="s">
        <v>24</v>
      </c>
      <c r="BM12" s="48">
        <f>IF(BQ6="-",NA(),BQ6)</f>
        <v>95.99</v>
      </c>
      <c r="BN12" s="48">
        <f t="shared" ref="BN12:BQ12" si="13">IF(BR6="-",NA(),BR6)</f>
        <v>94.91</v>
      </c>
      <c r="BO12" s="48">
        <f t="shared" si="13"/>
        <v>90.22</v>
      </c>
      <c r="BP12" s="48">
        <f t="shared" si="13"/>
        <v>90.8</v>
      </c>
      <c r="BQ12" s="48">
        <f t="shared" si="13"/>
        <v>93.49</v>
      </c>
      <c r="BW12" s="47" t="s">
        <v>24</v>
      </c>
      <c r="BX12" s="48">
        <f>IF(CB6="-",NA(),CB6)</f>
        <v>44.55</v>
      </c>
      <c r="BY12" s="48">
        <f t="shared" ref="BY12:CB12" si="14">IF(CC6="-",NA(),CC6)</f>
        <v>47.36</v>
      </c>
      <c r="BZ12" s="48">
        <f t="shared" si="14"/>
        <v>49.94</v>
      </c>
      <c r="CA12" s="48">
        <f t="shared" si="14"/>
        <v>50.56</v>
      </c>
      <c r="CB12" s="48">
        <f t="shared" si="14"/>
        <v>49.4</v>
      </c>
      <c r="CH12" s="47" t="s">
        <v>24</v>
      </c>
      <c r="CI12" s="48">
        <f>IF(CM6="-",NA(),CM6)</f>
        <v>35.24</v>
      </c>
      <c r="CJ12" s="48">
        <f t="shared" ref="CJ12:CM12" si="15">IF(CN6="-",NA(),CN6)</f>
        <v>35.22</v>
      </c>
      <c r="CK12" s="48">
        <f t="shared" si="15"/>
        <v>34.92</v>
      </c>
      <c r="CL12" s="48">
        <f t="shared" si="15"/>
        <v>34.19</v>
      </c>
      <c r="CM12" s="48">
        <f t="shared" si="15"/>
        <v>36.65</v>
      </c>
      <c r="CS12" s="47" t="s">
        <v>24</v>
      </c>
      <c r="CT12" s="48">
        <f>IF(CX6="-",NA(),CX6)</f>
        <v>50.28</v>
      </c>
      <c r="CU12" s="48">
        <f t="shared" ref="CU12:CX12" si="16">IF(CY6="-",NA(),CY6)</f>
        <v>51.42</v>
      </c>
      <c r="CV12" s="48">
        <f t="shared" si="16"/>
        <v>50.9</v>
      </c>
      <c r="CW12" s="48">
        <f t="shared" si="16"/>
        <v>49.05</v>
      </c>
      <c r="CX12" s="48">
        <f t="shared" si="16"/>
        <v>50.94</v>
      </c>
      <c r="DD12" s="47" t="s">
        <v>24</v>
      </c>
      <c r="DE12" s="48">
        <f>IF(DI6="-",NA(),DI6)</f>
        <v>53.4</v>
      </c>
      <c r="DF12" s="48">
        <f t="shared" ref="DF12:DI12" si="17">IF(DJ6="-",NA(),DJ6)</f>
        <v>53.49</v>
      </c>
      <c r="DG12" s="48">
        <f t="shared" si="17"/>
        <v>54.3</v>
      </c>
      <c r="DH12" s="48">
        <f t="shared" si="17"/>
        <v>55.32</v>
      </c>
      <c r="DI12" s="48">
        <f t="shared" si="17"/>
        <v>55.08</v>
      </c>
      <c r="DO12" s="47" t="s">
        <v>24</v>
      </c>
      <c r="DP12" s="48">
        <f>IF(DT6="-",NA(),DT6)</f>
        <v>3.46</v>
      </c>
      <c r="DQ12" s="48">
        <f t="shared" ref="DQ12:DT12" si="18">IF(DU6="-",NA(),DU6)</f>
        <v>3.28</v>
      </c>
      <c r="DR12" s="48">
        <f t="shared" si="18"/>
        <v>4.66</v>
      </c>
      <c r="DS12" s="48">
        <f t="shared" si="18"/>
        <v>7.35</v>
      </c>
      <c r="DT12" s="48">
        <f t="shared" si="18"/>
        <v>7.6</v>
      </c>
      <c r="DZ12" s="47" t="s">
        <v>24</v>
      </c>
      <c r="EA12" s="48">
        <f>IF(EE6="-",NA(),EE6)</f>
        <v>0.13</v>
      </c>
      <c r="EB12" s="48">
        <f t="shared" ref="EB12:EE12" si="19">IF(EF6="-",NA(),EF6)</f>
        <v>0.02</v>
      </c>
      <c r="EC12" s="48">
        <f t="shared" si="19"/>
        <v>0.06</v>
      </c>
      <c r="ED12" s="48">
        <f t="shared" si="19"/>
        <v>0.09</v>
      </c>
      <c r="EE12" s="48">
        <f t="shared" si="19"/>
        <v>0.4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</cp:lastModifiedBy>
  <cp:lastPrinted>2023-01-24T07:14:40Z</cp:lastPrinted>
  <dcterms:created xsi:type="dcterms:W3CDTF">2022-12-01T02:33:50Z</dcterms:created>
  <dcterms:modified xsi:type="dcterms:W3CDTF">2023-01-24T07:14:46Z</dcterms:modified>
  <cp:category/>
</cp:coreProperties>
</file>