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表５・６" sheetId="1" r:id="rId1"/>
  </sheets>
  <definedNames>
    <definedName name="_xlnm.Print_Area" localSheetId="0">'表５・６'!$A$1:$J$57</definedName>
  </definedNames>
  <calcPr fullCalcOnLoad="1"/>
</workbook>
</file>

<file path=xl/sharedStrings.xml><?xml version="1.0" encoding="utf-8"?>
<sst xmlns="http://schemas.openxmlformats.org/spreadsheetml/2006/main" count="156" uniqueCount="57">
  <si>
    <t>全死因</t>
  </si>
  <si>
    <t>脳血管疾患</t>
  </si>
  <si>
    <t>第3位</t>
  </si>
  <si>
    <t>第4位</t>
  </si>
  <si>
    <t>第5位</t>
  </si>
  <si>
    <t>第6位</t>
  </si>
  <si>
    <t>第7位</t>
  </si>
  <si>
    <t>老衰</t>
  </si>
  <si>
    <t>第8位</t>
  </si>
  <si>
    <t>第9位</t>
  </si>
  <si>
    <t>第10位</t>
  </si>
  <si>
    <t>自殺</t>
  </si>
  <si>
    <t>第1位</t>
  </si>
  <si>
    <t>第2位</t>
  </si>
  <si>
    <t>男</t>
  </si>
  <si>
    <t>女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</si>
  <si>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</si>
  <si>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</si>
  <si>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</si>
  <si>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</si>
  <si>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</si>
  <si>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</si>
  <si>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</si>
  <si>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</si>
  <si>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</si>
  <si>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</si>
  <si>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全　　国</t>
  </si>
  <si>
    <t>アルツハイマー病</t>
  </si>
  <si>
    <t>表５　死亡数・死亡率（人口10万対）・死因順位</t>
  </si>
  <si>
    <t>表６　宮城県死亡数・死亡率（人口10万対）・死因順位・性別</t>
  </si>
  <si>
    <t>心疾患（高血圧性を除く）</t>
  </si>
  <si>
    <t>悪性新生物＜腫瘍＞</t>
  </si>
  <si>
    <t>肺　　　　　　　　　炎</t>
  </si>
  <si>
    <t>誤　 嚥 　性 　肺 　炎</t>
  </si>
  <si>
    <t>不慮の事故</t>
  </si>
  <si>
    <t>腎不全</t>
  </si>
  <si>
    <t>血管性及び詳細不明の認知症</t>
  </si>
  <si>
    <t>令和３年</t>
  </si>
  <si>
    <t>第10位</t>
  </si>
  <si>
    <t>第9位</t>
  </si>
  <si>
    <t>第3位</t>
  </si>
  <si>
    <t>第4位</t>
  </si>
  <si>
    <t>第8位</t>
  </si>
  <si>
    <t>第7位</t>
  </si>
  <si>
    <t>第6位</t>
  </si>
  <si>
    <t>第5位</t>
  </si>
  <si>
    <t>令和４年</t>
  </si>
  <si>
    <t>令和４年／令和３年</t>
  </si>
  <si>
    <t>アルツハイマー病</t>
  </si>
  <si>
    <t>誤嚥性肺炎</t>
  </si>
  <si>
    <t>不慮の事故</t>
  </si>
  <si>
    <t>腎不全</t>
  </si>
  <si>
    <t>腎　不　全</t>
  </si>
  <si>
    <t>第　8　位</t>
  </si>
  <si>
    <t>間質性肺疾患</t>
  </si>
  <si>
    <t>第11位</t>
  </si>
  <si>
    <t>第2位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</si>
</sst>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  <numFmt numFmtId="188" formatCode="_ * #\ ###\ ##0_ ;&quot; △&quot;* #\ ###\ ##0_ ;_ * &quot;-&quot;_ ;_ @_ 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distributed" vertical="center"/>
    </xf>
    <xf numFmtId="181" fontId="2" fillId="32" borderId="10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distributed" vertical="center"/>
    </xf>
    <xf numFmtId="181" fontId="2" fillId="32" borderId="13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/>
    </xf>
    <xf numFmtId="181" fontId="2" fillId="32" borderId="11" xfId="0" applyNumberFormat="1" applyFont="1" applyFill="1" applyBorder="1" applyAlignment="1">
      <alignment horizontal="right" vertical="center"/>
    </xf>
    <xf numFmtId="181" fontId="2" fillId="32" borderId="12" xfId="0" applyNumberFormat="1" applyFont="1" applyFill="1" applyBorder="1" applyAlignment="1">
      <alignment horizontal="right" vertical="center"/>
    </xf>
    <xf numFmtId="49" fontId="4" fillId="32" borderId="0" xfId="0" applyNumberFormat="1" applyFont="1" applyFill="1" applyBorder="1" applyAlignment="1">
      <alignment horizontal="distributed" vertical="center"/>
    </xf>
    <xf numFmtId="181" fontId="2" fillId="32" borderId="14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177" fontId="2" fillId="32" borderId="0" xfId="0" applyNumberFormat="1" applyFont="1" applyFill="1" applyBorder="1" applyAlignment="1">
      <alignment horizontal="center" vertical="center"/>
    </xf>
    <xf numFmtId="177" fontId="2" fillId="32" borderId="0" xfId="0" applyNumberFormat="1" applyFont="1" applyFill="1" applyBorder="1" applyAlignment="1">
      <alignment horizontal="right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distributed" vertical="center"/>
    </xf>
    <xf numFmtId="38" fontId="2" fillId="32" borderId="0" xfId="49" applyFont="1" applyFill="1" applyBorder="1" applyAlignment="1">
      <alignment/>
    </xf>
    <xf numFmtId="0" fontId="4" fillId="32" borderId="0" xfId="0" applyFont="1" applyFill="1" applyBorder="1" applyAlignment="1">
      <alignment vertical="center" wrapText="1" shrinkToFit="1"/>
    </xf>
    <xf numFmtId="49" fontId="2" fillId="33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center" vertical="center" textRotation="255"/>
    </xf>
    <xf numFmtId="49" fontId="2" fillId="32" borderId="10" xfId="0" applyNumberFormat="1" applyFont="1" applyFill="1" applyBorder="1" applyAlignment="1">
      <alignment horizontal="distributed" vertical="center"/>
    </xf>
    <xf numFmtId="178" fontId="2" fillId="32" borderId="15" xfId="0" applyNumberFormat="1" applyFont="1" applyFill="1" applyBorder="1" applyAlignment="1">
      <alignment horizontal="right" vertical="center"/>
    </xf>
    <xf numFmtId="181" fontId="2" fillId="32" borderId="15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7" fontId="2" fillId="32" borderId="16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/>
    </xf>
    <xf numFmtId="178" fontId="2" fillId="32" borderId="13" xfId="0" applyNumberFormat="1" applyFont="1" applyFill="1" applyBorder="1" applyAlignment="1">
      <alignment horizontal="right" vertical="center"/>
    </xf>
    <xf numFmtId="177" fontId="2" fillId="32" borderId="17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 shrinkToFit="1"/>
    </xf>
    <xf numFmtId="49" fontId="4" fillId="32" borderId="13" xfId="0" applyNumberFormat="1" applyFont="1" applyFill="1" applyBorder="1" applyAlignment="1">
      <alignment horizontal="distributed" vertical="center"/>
    </xf>
    <xf numFmtId="178" fontId="2" fillId="32" borderId="18" xfId="0" applyNumberFormat="1" applyFont="1" applyFill="1" applyBorder="1" applyAlignment="1">
      <alignment horizontal="right" vertical="center"/>
    </xf>
    <xf numFmtId="178" fontId="2" fillId="32" borderId="11" xfId="0" applyNumberFormat="1" applyFont="1" applyFill="1" applyBorder="1" applyAlignment="1">
      <alignment horizontal="right" vertical="center"/>
    </xf>
    <xf numFmtId="177" fontId="2" fillId="32" borderId="19" xfId="0" applyNumberFormat="1" applyFont="1" applyFill="1" applyBorder="1" applyAlignment="1">
      <alignment horizontal="right" vertical="center"/>
    </xf>
    <xf numFmtId="49" fontId="4" fillId="32" borderId="11" xfId="0" applyNumberFormat="1" applyFont="1" applyFill="1" applyBorder="1" applyAlignment="1">
      <alignment horizontal="distributed" vertical="center"/>
    </xf>
    <xf numFmtId="181" fontId="2" fillId="32" borderId="16" xfId="0" applyNumberFormat="1" applyFont="1" applyFill="1" applyBorder="1" applyAlignment="1">
      <alignment horizontal="right" vertical="center"/>
    </xf>
    <xf numFmtId="181" fontId="2" fillId="32" borderId="17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distributed" vertical="center" shrinkToFit="1"/>
    </xf>
    <xf numFmtId="181" fontId="2" fillId="32" borderId="19" xfId="0" applyNumberFormat="1" applyFont="1" applyFill="1" applyBorder="1" applyAlignment="1">
      <alignment horizontal="right" vertical="center"/>
    </xf>
    <xf numFmtId="38" fontId="2" fillId="32" borderId="0" xfId="49" applyFont="1" applyFill="1" applyAlignment="1">
      <alignment vertical="center"/>
    </xf>
    <xf numFmtId="0" fontId="2" fillId="32" borderId="0" xfId="0" applyFont="1" applyFill="1" applyAlignment="1">
      <alignment vertical="center"/>
    </xf>
    <xf numFmtId="38" fontId="2" fillId="32" borderId="18" xfId="49" applyFont="1" applyFill="1" applyBorder="1" applyAlignment="1">
      <alignment vertical="center"/>
    </xf>
    <xf numFmtId="0" fontId="4" fillId="32" borderId="11" xfId="0" applyFont="1" applyFill="1" applyBorder="1" applyAlignment="1">
      <alignment horizontal="distributed" vertical="center" shrinkToFi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textRotation="255"/>
    </xf>
    <xf numFmtId="49" fontId="2" fillId="32" borderId="13" xfId="0" applyNumberFormat="1" applyFont="1" applyFill="1" applyBorder="1" applyAlignment="1">
      <alignment horizontal="center" vertical="center" textRotation="255"/>
    </xf>
    <xf numFmtId="49" fontId="2" fillId="32" borderId="11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255"/>
    </xf>
    <xf numFmtId="0" fontId="3" fillId="32" borderId="0" xfId="0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145" zoomScaleNormal="145" workbookViewId="0" topLeftCell="A43">
      <selection activeCell="G55" sqref="G55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1" customWidth="1"/>
    <col min="5" max="5" width="10.00390625" style="1" customWidth="1"/>
    <col min="6" max="8" width="9.625" style="1" customWidth="1"/>
    <col min="9" max="9" width="11.00390625" style="1" customWidth="1"/>
    <col min="10" max="10" width="9.625" style="1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1" spans="1:10" ht="17.2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ht="16.5" customHeight="1">
      <c r="A3" s="57"/>
      <c r="B3" s="59" t="s">
        <v>16</v>
      </c>
      <c r="C3" s="60" t="s">
        <v>46</v>
      </c>
      <c r="D3" s="61"/>
      <c r="E3" s="61"/>
      <c r="F3" s="62"/>
      <c r="G3" s="59" t="s">
        <v>37</v>
      </c>
      <c r="H3" s="59"/>
      <c r="I3" s="59" t="s">
        <v>47</v>
      </c>
      <c r="J3" s="63"/>
    </row>
    <row r="4" spans="1:10" ht="16.5" customHeight="1">
      <c r="A4" s="58"/>
      <c r="B4" s="59"/>
      <c r="C4" s="64" t="s">
        <v>17</v>
      </c>
      <c r="D4" s="60" t="s">
        <v>18</v>
      </c>
      <c r="E4" s="2" t="s">
        <v>19</v>
      </c>
      <c r="F4" s="66" t="s">
        <v>20</v>
      </c>
      <c r="G4" s="68" t="s">
        <v>17</v>
      </c>
      <c r="H4" s="59" t="s">
        <v>21</v>
      </c>
      <c r="I4" s="59" t="s">
        <v>22</v>
      </c>
      <c r="J4" s="59" t="s">
        <v>23</v>
      </c>
    </row>
    <row r="5" spans="1:16" ht="16.5" customHeight="1">
      <c r="A5" s="58"/>
      <c r="B5" s="59"/>
      <c r="C5" s="65"/>
      <c r="D5" s="60"/>
      <c r="E5" s="3" t="s">
        <v>24</v>
      </c>
      <c r="F5" s="66"/>
      <c r="G5" s="68"/>
      <c r="H5" s="59"/>
      <c r="I5" s="59"/>
      <c r="J5" s="59"/>
      <c r="K5" s="4"/>
      <c r="L5" s="5"/>
      <c r="M5" s="5"/>
      <c r="N5" s="5"/>
      <c r="O5" s="5"/>
      <c r="P5" s="5"/>
    </row>
    <row r="6" spans="1:16" ht="16.5" customHeight="1">
      <c r="A6" s="53" t="s">
        <v>25</v>
      </c>
      <c r="B6" s="30" t="s">
        <v>0</v>
      </c>
      <c r="C6" s="6"/>
      <c r="D6" s="31">
        <v>28040</v>
      </c>
      <c r="E6" s="7">
        <v>1242.9</v>
      </c>
      <c r="F6" s="32">
        <v>100</v>
      </c>
      <c r="G6" s="6"/>
      <c r="H6" s="31">
        <v>25897</v>
      </c>
      <c r="I6" s="33">
        <f>D6-H6</f>
        <v>2143</v>
      </c>
      <c r="J6" s="34">
        <f>D6/H6*100</f>
        <v>108.27508977873886</v>
      </c>
      <c r="K6" s="69"/>
      <c r="L6" s="8"/>
      <c r="M6" s="9"/>
      <c r="N6" s="10"/>
      <c r="O6" s="11"/>
      <c r="P6" s="11"/>
    </row>
    <row r="7" spans="1:16" ht="16.5" customHeight="1">
      <c r="A7" s="54"/>
      <c r="B7" s="35" t="s">
        <v>31</v>
      </c>
      <c r="C7" s="12" t="s">
        <v>12</v>
      </c>
      <c r="D7" s="10">
        <v>7195</v>
      </c>
      <c r="E7" s="13">
        <v>318.927304964539</v>
      </c>
      <c r="F7" s="11">
        <f>D7/$D$6*100</f>
        <v>25.659771754636235</v>
      </c>
      <c r="G7" s="12" t="s">
        <v>12</v>
      </c>
      <c r="H7" s="10">
        <v>6969</v>
      </c>
      <c r="I7" s="36">
        <f aca="true" t="shared" si="0" ref="I7:I16">D7-H7</f>
        <v>226</v>
      </c>
      <c r="J7" s="37">
        <f aca="true" t="shared" si="1" ref="J7:J26">D7/H7*100</f>
        <v>103.24293298895107</v>
      </c>
      <c r="K7" s="69"/>
      <c r="L7" s="8"/>
      <c r="M7" s="9"/>
      <c r="N7" s="10"/>
      <c r="O7" s="11"/>
      <c r="P7" s="11"/>
    </row>
    <row r="8" spans="1:16" ht="16.5" customHeight="1">
      <c r="A8" s="54"/>
      <c r="B8" s="35" t="s">
        <v>30</v>
      </c>
      <c r="C8" s="12" t="s">
        <v>13</v>
      </c>
      <c r="D8" s="10">
        <v>4195</v>
      </c>
      <c r="E8" s="13">
        <v>185.94858156028369</v>
      </c>
      <c r="F8" s="11">
        <f>D8/$D$6*100</f>
        <v>14.96077032810271</v>
      </c>
      <c r="G8" s="12" t="s">
        <v>13</v>
      </c>
      <c r="H8" s="10">
        <v>3999</v>
      </c>
      <c r="I8" s="36">
        <f t="shared" si="0"/>
        <v>196</v>
      </c>
      <c r="J8" s="37">
        <f t="shared" si="1"/>
        <v>104.90122530632658</v>
      </c>
      <c r="K8" s="69"/>
      <c r="L8" s="8"/>
      <c r="M8" s="9"/>
      <c r="N8" s="10"/>
      <c r="O8" s="11"/>
      <c r="P8" s="11"/>
    </row>
    <row r="9" spans="1:16" ht="16.5" customHeight="1">
      <c r="A9" s="54"/>
      <c r="B9" s="35" t="s">
        <v>7</v>
      </c>
      <c r="C9" s="12" t="s">
        <v>2</v>
      </c>
      <c r="D9" s="10">
        <v>3504</v>
      </c>
      <c r="E9" s="13">
        <v>155.31914893617022</v>
      </c>
      <c r="F9" s="11">
        <f aca="true" t="shared" si="2" ref="F9:F14">D9/$D$6*100</f>
        <v>12.496433666191155</v>
      </c>
      <c r="G9" s="12" t="s">
        <v>40</v>
      </c>
      <c r="H9" s="10">
        <v>3069</v>
      </c>
      <c r="I9" s="36">
        <f t="shared" si="0"/>
        <v>435</v>
      </c>
      <c r="J9" s="37">
        <f t="shared" si="1"/>
        <v>114.1739980449658</v>
      </c>
      <c r="K9" s="69"/>
      <c r="L9" s="8"/>
      <c r="M9" s="9"/>
      <c r="N9" s="10"/>
      <c r="O9" s="11"/>
      <c r="P9" s="11"/>
    </row>
    <row r="10" spans="1:16" ht="16.5" customHeight="1">
      <c r="A10" s="54"/>
      <c r="B10" s="35" t="s">
        <v>1</v>
      </c>
      <c r="C10" s="12" t="s">
        <v>3</v>
      </c>
      <c r="D10" s="10">
        <v>2424</v>
      </c>
      <c r="E10" s="13">
        <v>107.44680851063829</v>
      </c>
      <c r="F10" s="11">
        <f t="shared" si="2"/>
        <v>8.644793152639087</v>
      </c>
      <c r="G10" s="12" t="s">
        <v>41</v>
      </c>
      <c r="H10" s="10">
        <v>2312</v>
      </c>
      <c r="I10" s="36">
        <f t="shared" si="0"/>
        <v>112</v>
      </c>
      <c r="J10" s="37">
        <f t="shared" si="1"/>
        <v>104.84429065743946</v>
      </c>
      <c r="K10" s="69"/>
      <c r="L10" s="8"/>
      <c r="M10" s="9"/>
      <c r="N10" s="10"/>
      <c r="O10" s="11"/>
      <c r="P10" s="11"/>
    </row>
    <row r="11" spans="1:16" ht="16.5" customHeight="1">
      <c r="A11" s="54"/>
      <c r="B11" s="35" t="s">
        <v>32</v>
      </c>
      <c r="C11" s="12" t="s">
        <v>4</v>
      </c>
      <c r="D11" s="10">
        <v>974</v>
      </c>
      <c r="E11" s="13">
        <v>43.173758865248224</v>
      </c>
      <c r="F11" s="11">
        <f t="shared" si="2"/>
        <v>3.4736091298145504</v>
      </c>
      <c r="G11" s="12" t="s">
        <v>4</v>
      </c>
      <c r="H11" s="10">
        <v>978</v>
      </c>
      <c r="I11" s="36">
        <f t="shared" si="0"/>
        <v>-4</v>
      </c>
      <c r="J11" s="37">
        <f t="shared" si="1"/>
        <v>99.59100204498978</v>
      </c>
      <c r="K11" s="69"/>
      <c r="L11" s="8"/>
      <c r="M11" s="9"/>
      <c r="N11" s="10"/>
      <c r="O11" s="11"/>
      <c r="P11" s="11"/>
    </row>
    <row r="12" spans="1:16" ht="16.5" customHeight="1">
      <c r="A12" s="54"/>
      <c r="B12" s="38" t="s">
        <v>33</v>
      </c>
      <c r="C12" s="12" t="s">
        <v>5</v>
      </c>
      <c r="D12" s="10">
        <v>785</v>
      </c>
      <c r="E12" s="13">
        <v>34.79609929078014</v>
      </c>
      <c r="F12" s="11">
        <f t="shared" si="2"/>
        <v>2.7995720399429387</v>
      </c>
      <c r="G12" s="12" t="s">
        <v>44</v>
      </c>
      <c r="H12" s="10">
        <v>763</v>
      </c>
      <c r="I12" s="36">
        <f t="shared" si="0"/>
        <v>22</v>
      </c>
      <c r="J12" s="37">
        <f>D12/H12*100</f>
        <v>102.88335517693316</v>
      </c>
      <c r="K12" s="69"/>
      <c r="L12" s="8"/>
      <c r="M12" s="9"/>
      <c r="N12" s="10"/>
      <c r="O12" s="11"/>
      <c r="P12" s="11"/>
    </row>
    <row r="13" spans="1:16" ht="16.5" customHeight="1">
      <c r="A13" s="54"/>
      <c r="B13" s="35" t="s">
        <v>34</v>
      </c>
      <c r="C13" s="12" t="s">
        <v>6</v>
      </c>
      <c r="D13" s="10">
        <v>762</v>
      </c>
      <c r="E13" s="13">
        <v>33.77659574468085</v>
      </c>
      <c r="F13" s="11">
        <f t="shared" si="2"/>
        <v>2.717546362339515</v>
      </c>
      <c r="G13" s="12" t="s">
        <v>43</v>
      </c>
      <c r="H13" s="10">
        <v>694</v>
      </c>
      <c r="I13" s="36">
        <f t="shared" si="0"/>
        <v>68</v>
      </c>
      <c r="J13" s="37">
        <f t="shared" si="1"/>
        <v>109.79827089337175</v>
      </c>
      <c r="K13" s="69"/>
      <c r="L13" s="8"/>
      <c r="M13" s="9"/>
      <c r="N13" s="10"/>
      <c r="O13" s="11"/>
      <c r="P13" s="11"/>
    </row>
    <row r="14" spans="1:16" ht="16.5" customHeight="1">
      <c r="A14" s="54"/>
      <c r="B14" s="39" t="s">
        <v>48</v>
      </c>
      <c r="C14" s="12" t="s">
        <v>8</v>
      </c>
      <c r="D14" s="10">
        <v>616</v>
      </c>
      <c r="E14" s="13">
        <v>27.30496453900709</v>
      </c>
      <c r="F14" s="11">
        <f t="shared" si="2"/>
        <v>2.1968616262482166</v>
      </c>
      <c r="G14" s="12" t="s">
        <v>53</v>
      </c>
      <c r="H14" s="10">
        <v>579</v>
      </c>
      <c r="I14" s="36">
        <f t="shared" si="0"/>
        <v>37</v>
      </c>
      <c r="J14" s="37">
        <f t="shared" si="1"/>
        <v>106.3903281519862</v>
      </c>
      <c r="K14" s="69"/>
      <c r="L14" s="8"/>
      <c r="M14" s="9"/>
      <c r="N14" s="10"/>
      <c r="O14" s="11"/>
      <c r="P14" s="11"/>
    </row>
    <row r="15" spans="1:16" ht="16.5" customHeight="1">
      <c r="A15" s="54"/>
      <c r="B15" s="39" t="s">
        <v>52</v>
      </c>
      <c r="C15" s="12" t="s">
        <v>9</v>
      </c>
      <c r="D15" s="14">
        <v>515</v>
      </c>
      <c r="E15" s="13">
        <v>22.828014184397162</v>
      </c>
      <c r="F15" s="11">
        <f>D15/$D$6*100</f>
        <v>1.8366619115549216</v>
      </c>
      <c r="G15" s="12" t="s">
        <v>39</v>
      </c>
      <c r="H15" s="14">
        <v>502</v>
      </c>
      <c r="I15" s="36">
        <f t="shared" si="0"/>
        <v>13</v>
      </c>
      <c r="J15" s="37">
        <f t="shared" si="1"/>
        <v>102.58964143426294</v>
      </c>
      <c r="K15" s="69"/>
      <c r="L15" s="14"/>
      <c r="M15" s="9"/>
      <c r="N15" s="14"/>
      <c r="O15" s="11"/>
      <c r="P15" s="11"/>
    </row>
    <row r="16" spans="1:16" ht="16.5" customHeight="1">
      <c r="A16" s="55"/>
      <c r="B16" s="51" t="s">
        <v>36</v>
      </c>
      <c r="C16" s="15" t="s">
        <v>10</v>
      </c>
      <c r="D16" s="40">
        <v>493</v>
      </c>
      <c r="E16" s="16">
        <v>21.852836879432626</v>
      </c>
      <c r="F16" s="16">
        <f>D16/$D$6*100</f>
        <v>1.7582025677603423</v>
      </c>
      <c r="G16" s="15" t="s">
        <v>55</v>
      </c>
      <c r="H16" s="40">
        <v>366</v>
      </c>
      <c r="I16" s="41">
        <f t="shared" si="0"/>
        <v>127</v>
      </c>
      <c r="J16" s="42">
        <f>D16/H16*100</f>
        <v>134.69945355191257</v>
      </c>
      <c r="K16" s="69"/>
      <c r="L16" s="8"/>
      <c r="M16" s="9"/>
      <c r="N16" s="10"/>
      <c r="O16" s="11"/>
      <c r="P16" s="11"/>
    </row>
    <row r="17" spans="1:18" ht="16.5" customHeight="1">
      <c r="A17" s="54" t="s">
        <v>26</v>
      </c>
      <c r="B17" s="35" t="s">
        <v>0</v>
      </c>
      <c r="C17" s="12"/>
      <c r="D17" s="10">
        <v>1569050</v>
      </c>
      <c r="E17" s="17">
        <v>1285.8</v>
      </c>
      <c r="F17" s="13">
        <v>100</v>
      </c>
      <c r="G17" s="12"/>
      <c r="H17" s="10">
        <v>1439856</v>
      </c>
      <c r="I17" s="36">
        <f>D17-H17</f>
        <v>129194</v>
      </c>
      <c r="J17" s="34">
        <f>D17/H17*100</f>
        <v>108.97270282583813</v>
      </c>
      <c r="K17" s="69"/>
      <c r="L17" s="8"/>
      <c r="M17" s="9"/>
      <c r="N17" s="10"/>
      <c r="O17" s="11"/>
      <c r="P17" s="11"/>
      <c r="Q17" s="5"/>
      <c r="R17" s="5"/>
    </row>
    <row r="18" spans="1:18" ht="16.5" customHeight="1">
      <c r="A18" s="54"/>
      <c r="B18" s="35" t="s">
        <v>31</v>
      </c>
      <c r="C18" s="12" t="s">
        <v>12</v>
      </c>
      <c r="D18" s="10">
        <v>385797</v>
      </c>
      <c r="E18" s="17">
        <v>316.1</v>
      </c>
      <c r="F18" s="13">
        <f>D18/$D$17*100</f>
        <v>24.587935374908383</v>
      </c>
      <c r="G18" s="12" t="s">
        <v>12</v>
      </c>
      <c r="H18" s="10">
        <v>381505</v>
      </c>
      <c r="I18" s="36">
        <f aca="true" t="shared" si="3" ref="I18:I27">D18-H18</f>
        <v>4292</v>
      </c>
      <c r="J18" s="37">
        <f t="shared" si="1"/>
        <v>101.12501802073368</v>
      </c>
      <c r="K18" s="69"/>
      <c r="L18" s="8"/>
      <c r="M18" s="9"/>
      <c r="N18" s="10"/>
      <c r="O18" s="11"/>
      <c r="P18" s="11"/>
      <c r="Q18" s="5"/>
      <c r="R18" s="5"/>
    </row>
    <row r="19" spans="1:18" ht="16.5" customHeight="1">
      <c r="A19" s="54"/>
      <c r="B19" s="35" t="s">
        <v>30</v>
      </c>
      <c r="C19" s="12" t="s">
        <v>13</v>
      </c>
      <c r="D19" s="10">
        <v>232964</v>
      </c>
      <c r="E19" s="17">
        <v>190.9</v>
      </c>
      <c r="F19" s="13">
        <f aca="true" t="shared" si="4" ref="F19:F26">D19/$D$17*100</f>
        <v>14.847455466683662</v>
      </c>
      <c r="G19" s="12" t="s">
        <v>13</v>
      </c>
      <c r="H19" s="10">
        <v>214710</v>
      </c>
      <c r="I19" s="36">
        <f t="shared" si="3"/>
        <v>18254</v>
      </c>
      <c r="J19" s="37">
        <f t="shared" si="1"/>
        <v>108.5016999673979</v>
      </c>
      <c r="K19" s="69"/>
      <c r="L19" s="8"/>
      <c r="M19" s="9"/>
      <c r="N19" s="10"/>
      <c r="O19" s="11"/>
      <c r="P19" s="11"/>
      <c r="Q19" s="5"/>
      <c r="R19" s="5"/>
    </row>
    <row r="20" spans="1:18" ht="16.5" customHeight="1">
      <c r="A20" s="54"/>
      <c r="B20" s="35" t="s">
        <v>7</v>
      </c>
      <c r="C20" s="12" t="s">
        <v>2</v>
      </c>
      <c r="D20" s="10">
        <v>179529</v>
      </c>
      <c r="E20" s="17">
        <v>147.1</v>
      </c>
      <c r="F20" s="13">
        <f t="shared" si="4"/>
        <v>11.441891590452821</v>
      </c>
      <c r="G20" s="12" t="s">
        <v>2</v>
      </c>
      <c r="H20" s="10">
        <v>152027</v>
      </c>
      <c r="I20" s="36">
        <f>D20-H20</f>
        <v>27502</v>
      </c>
      <c r="J20" s="37">
        <f t="shared" si="1"/>
        <v>118.09020766048137</v>
      </c>
      <c r="K20" s="69"/>
      <c r="L20" s="8"/>
      <c r="M20" s="9"/>
      <c r="N20" s="10"/>
      <c r="O20" s="11"/>
      <c r="P20" s="11"/>
      <c r="Q20" s="5"/>
      <c r="R20" s="5"/>
    </row>
    <row r="21" spans="1:18" ht="16.5" customHeight="1">
      <c r="A21" s="54"/>
      <c r="B21" s="35" t="s">
        <v>1</v>
      </c>
      <c r="C21" s="12" t="s">
        <v>3</v>
      </c>
      <c r="D21" s="10">
        <v>107481</v>
      </c>
      <c r="E21" s="17">
        <v>88.1</v>
      </c>
      <c r="F21" s="13">
        <f t="shared" si="4"/>
        <v>6.850068512794366</v>
      </c>
      <c r="G21" s="12" t="s">
        <v>3</v>
      </c>
      <c r="H21" s="10">
        <v>104595</v>
      </c>
      <c r="I21" s="36">
        <f t="shared" si="3"/>
        <v>2886</v>
      </c>
      <c r="J21" s="37">
        <f t="shared" si="1"/>
        <v>102.7592141115732</v>
      </c>
      <c r="K21" s="69"/>
      <c r="L21" s="8"/>
      <c r="M21" s="9"/>
      <c r="N21" s="10"/>
      <c r="O21" s="11"/>
      <c r="P21" s="11"/>
      <c r="Q21" s="5"/>
      <c r="R21" s="5"/>
    </row>
    <row r="22" spans="1:18" ht="16.5" customHeight="1">
      <c r="A22" s="54"/>
      <c r="B22" s="35" t="s">
        <v>32</v>
      </c>
      <c r="C22" s="12" t="s">
        <v>4</v>
      </c>
      <c r="D22" s="10">
        <v>74013</v>
      </c>
      <c r="E22" s="17">
        <v>60.7</v>
      </c>
      <c r="F22" s="13">
        <f t="shared" si="4"/>
        <v>4.717058092476339</v>
      </c>
      <c r="G22" s="12" t="s">
        <v>4</v>
      </c>
      <c r="H22" s="10">
        <v>73194</v>
      </c>
      <c r="I22" s="36">
        <f t="shared" si="3"/>
        <v>819</v>
      </c>
      <c r="J22" s="37">
        <f t="shared" si="1"/>
        <v>101.11894417575212</v>
      </c>
      <c r="K22" s="69"/>
      <c r="L22" s="8"/>
      <c r="M22" s="9"/>
      <c r="N22" s="10"/>
      <c r="O22" s="11"/>
      <c r="P22" s="11"/>
      <c r="Q22" s="5"/>
      <c r="R22" s="5"/>
    </row>
    <row r="23" spans="1:18" ht="16.5" customHeight="1">
      <c r="A23" s="54"/>
      <c r="B23" s="35" t="s">
        <v>33</v>
      </c>
      <c r="C23" s="12" t="s">
        <v>5</v>
      </c>
      <c r="D23" s="10">
        <v>56069</v>
      </c>
      <c r="E23" s="17">
        <v>45.9</v>
      </c>
      <c r="F23" s="13">
        <f t="shared" si="4"/>
        <v>3.573436155635576</v>
      </c>
      <c r="G23" s="12" t="s">
        <v>5</v>
      </c>
      <c r="H23" s="10">
        <v>49488</v>
      </c>
      <c r="I23" s="36">
        <f t="shared" si="3"/>
        <v>6581</v>
      </c>
      <c r="J23" s="37">
        <f t="shared" si="1"/>
        <v>113.29817329453604</v>
      </c>
      <c r="K23" s="69"/>
      <c r="L23" s="8"/>
      <c r="M23" s="9"/>
      <c r="N23" s="10"/>
      <c r="O23" s="11"/>
      <c r="P23" s="11"/>
      <c r="Q23" s="5"/>
      <c r="R23" s="5"/>
    </row>
    <row r="24" spans="1:18" ht="16.5" customHeight="1">
      <c r="A24" s="54"/>
      <c r="B24" s="38" t="s">
        <v>34</v>
      </c>
      <c r="C24" s="12" t="s">
        <v>6</v>
      </c>
      <c r="D24" s="10">
        <v>43420</v>
      </c>
      <c r="E24" s="17">
        <v>35.6</v>
      </c>
      <c r="F24" s="13">
        <f t="shared" si="4"/>
        <v>2.7672795640674295</v>
      </c>
      <c r="G24" s="12" t="s">
        <v>6</v>
      </c>
      <c r="H24" s="10">
        <v>38355</v>
      </c>
      <c r="I24" s="36">
        <f t="shared" si="3"/>
        <v>5065</v>
      </c>
      <c r="J24" s="37">
        <f t="shared" si="1"/>
        <v>113.2055794550906</v>
      </c>
      <c r="K24" s="69"/>
      <c r="L24" s="8"/>
      <c r="M24" s="9"/>
      <c r="N24" s="10"/>
      <c r="O24" s="11"/>
      <c r="P24" s="11"/>
      <c r="Q24" s="5"/>
      <c r="R24" s="5"/>
    </row>
    <row r="25" spans="1:18" ht="16.5" customHeight="1">
      <c r="A25" s="54"/>
      <c r="B25" s="35" t="s">
        <v>35</v>
      </c>
      <c r="C25" s="12" t="s">
        <v>8</v>
      </c>
      <c r="D25" s="10">
        <v>30739</v>
      </c>
      <c r="E25" s="17">
        <v>25.2</v>
      </c>
      <c r="F25" s="13">
        <f t="shared" si="4"/>
        <v>1.9590835218762945</v>
      </c>
      <c r="G25" s="12" t="s">
        <v>8</v>
      </c>
      <c r="H25" s="10">
        <v>28688</v>
      </c>
      <c r="I25" s="36">
        <f t="shared" si="3"/>
        <v>2051</v>
      </c>
      <c r="J25" s="37">
        <f t="shared" si="1"/>
        <v>107.14933073061907</v>
      </c>
      <c r="K25" s="69"/>
      <c r="L25" s="8"/>
      <c r="M25" s="9"/>
      <c r="N25" s="10"/>
      <c r="O25" s="11"/>
      <c r="P25" s="11"/>
      <c r="Q25" s="5"/>
      <c r="R25" s="5"/>
    </row>
    <row r="26" spans="1:18" ht="16.5" customHeight="1">
      <c r="A26" s="54"/>
      <c r="B26" s="39" t="s">
        <v>27</v>
      </c>
      <c r="C26" s="12" t="s">
        <v>9</v>
      </c>
      <c r="D26" s="10">
        <v>24860</v>
      </c>
      <c r="E26" s="17">
        <v>20.4</v>
      </c>
      <c r="F26" s="13">
        <f t="shared" si="4"/>
        <v>1.5843982027341386</v>
      </c>
      <c r="G26" s="12" t="s">
        <v>39</v>
      </c>
      <c r="H26" s="10">
        <v>22960</v>
      </c>
      <c r="I26" s="36">
        <f t="shared" si="3"/>
        <v>1900</v>
      </c>
      <c r="J26" s="37">
        <f t="shared" si="1"/>
        <v>108.27526132404182</v>
      </c>
      <c r="K26" s="69"/>
      <c r="L26" s="18"/>
      <c r="M26" s="9"/>
      <c r="N26" s="10"/>
      <c r="O26" s="11"/>
      <c r="P26" s="11"/>
      <c r="Q26" s="5"/>
      <c r="R26" s="5"/>
    </row>
    <row r="27" spans="1:18" ht="16.5" customHeight="1">
      <c r="A27" s="55"/>
      <c r="B27" s="43" t="s">
        <v>36</v>
      </c>
      <c r="C27" s="15" t="s">
        <v>10</v>
      </c>
      <c r="D27" s="40">
        <v>24360</v>
      </c>
      <c r="E27" s="19">
        <v>20</v>
      </c>
      <c r="F27" s="13">
        <f>D27/$D$17*100</f>
        <v>1.5525317867499442</v>
      </c>
      <c r="G27" s="15" t="s">
        <v>38</v>
      </c>
      <c r="H27" s="40">
        <v>22343</v>
      </c>
      <c r="I27" s="41">
        <f t="shared" si="3"/>
        <v>2017</v>
      </c>
      <c r="J27" s="42">
        <f>D27/H27*100</f>
        <v>109.0274358859598</v>
      </c>
      <c r="K27" s="69"/>
      <c r="L27" s="8"/>
      <c r="M27" s="9"/>
      <c r="N27" s="10"/>
      <c r="O27" s="11"/>
      <c r="P27" s="11"/>
      <c r="Q27" s="5"/>
      <c r="R27" s="5"/>
    </row>
    <row r="28" spans="1:10" ht="3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6.5" customHeight="1">
      <c r="A29" s="28"/>
      <c r="B29" s="20"/>
      <c r="C29" s="21"/>
      <c r="D29" s="10"/>
      <c r="E29" s="11"/>
      <c r="F29" s="11"/>
      <c r="G29" s="22"/>
      <c r="H29" s="10"/>
      <c r="I29" s="10"/>
      <c r="J29" s="23"/>
    </row>
    <row r="30" spans="1:10" ht="21" customHeight="1">
      <c r="A30" s="70" t="s">
        <v>29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2">
      <c r="A31" s="29"/>
      <c r="B31" s="20"/>
      <c r="C31" s="21"/>
      <c r="D31" s="10"/>
      <c r="E31" s="11"/>
      <c r="F31" s="11"/>
      <c r="G31" s="22"/>
      <c r="H31" s="10"/>
      <c r="I31" s="10"/>
      <c r="J31" s="23"/>
    </row>
    <row r="32" spans="1:11" ht="16.5" customHeight="1">
      <c r="A32" s="57"/>
      <c r="B32" s="59" t="s">
        <v>16</v>
      </c>
      <c r="C32" s="60" t="s">
        <v>46</v>
      </c>
      <c r="D32" s="61"/>
      <c r="E32" s="61"/>
      <c r="F32" s="62"/>
      <c r="G32" s="59" t="s">
        <v>37</v>
      </c>
      <c r="H32" s="59"/>
      <c r="I32" s="59" t="s">
        <v>47</v>
      </c>
      <c r="J32" s="63"/>
      <c r="K32" s="4"/>
    </row>
    <row r="33" spans="1:11" ht="16.5" customHeight="1">
      <c r="A33" s="58"/>
      <c r="B33" s="59"/>
      <c r="C33" s="64" t="s">
        <v>17</v>
      </c>
      <c r="D33" s="60" t="s">
        <v>18</v>
      </c>
      <c r="E33" s="2" t="s">
        <v>19</v>
      </c>
      <c r="F33" s="66" t="s">
        <v>20</v>
      </c>
      <c r="G33" s="68" t="s">
        <v>17</v>
      </c>
      <c r="H33" s="59" t="s">
        <v>21</v>
      </c>
      <c r="I33" s="59" t="s">
        <v>22</v>
      </c>
      <c r="J33" s="59" t="s">
        <v>23</v>
      </c>
      <c r="K33" s="4"/>
    </row>
    <row r="34" spans="1:11" ht="16.5" customHeight="1">
      <c r="A34" s="58"/>
      <c r="B34" s="59"/>
      <c r="C34" s="65"/>
      <c r="D34" s="60"/>
      <c r="E34" s="24" t="s">
        <v>24</v>
      </c>
      <c r="F34" s="67"/>
      <c r="G34" s="68"/>
      <c r="H34" s="59"/>
      <c r="I34" s="59"/>
      <c r="J34" s="59"/>
      <c r="K34" s="4"/>
    </row>
    <row r="35" spans="1:17" ht="16.5" customHeight="1">
      <c r="A35" s="53" t="s">
        <v>14</v>
      </c>
      <c r="B35" s="30" t="s">
        <v>0</v>
      </c>
      <c r="C35" s="6"/>
      <c r="D35" s="31">
        <v>14013</v>
      </c>
      <c r="E35" s="7">
        <v>1273.9</v>
      </c>
      <c r="F35" s="44">
        <v>100</v>
      </c>
      <c r="G35" s="6"/>
      <c r="H35" s="31">
        <v>12935</v>
      </c>
      <c r="I35" s="33">
        <f>D35-H35</f>
        <v>1078</v>
      </c>
      <c r="J35" s="34">
        <f>D35/H35*100</f>
        <v>108.33397758020872</v>
      </c>
      <c r="K35" s="4"/>
      <c r="L35" s="56"/>
      <c r="M35" s="8"/>
      <c r="N35" s="9"/>
      <c r="O35" s="10"/>
      <c r="P35" s="11"/>
      <c r="Q35" s="11"/>
    </row>
    <row r="36" spans="1:17" ht="16.5" customHeight="1">
      <c r="A36" s="54"/>
      <c r="B36" s="35" t="s">
        <v>31</v>
      </c>
      <c r="C36" s="12" t="s">
        <v>12</v>
      </c>
      <c r="D36" s="10">
        <v>4158</v>
      </c>
      <c r="E36" s="13">
        <v>378</v>
      </c>
      <c r="F36" s="45">
        <f>D36/$D$35*100</f>
        <v>29.672447013487474</v>
      </c>
      <c r="G36" s="12" t="s">
        <v>12</v>
      </c>
      <c r="H36" s="10">
        <v>4017</v>
      </c>
      <c r="I36" s="36">
        <f aca="true" t="shared" si="5" ref="I36:I56">D36-H36</f>
        <v>141</v>
      </c>
      <c r="J36" s="37">
        <f aca="true" t="shared" si="6" ref="J36:J56">D36/H36*100</f>
        <v>103.51008215085884</v>
      </c>
      <c r="K36" s="4"/>
      <c r="L36" s="56"/>
      <c r="M36" s="8"/>
      <c r="N36" s="9"/>
      <c r="O36" s="10"/>
      <c r="P36" s="11"/>
      <c r="Q36" s="11"/>
    </row>
    <row r="37" spans="1:17" ht="16.5" customHeight="1">
      <c r="A37" s="54"/>
      <c r="B37" s="35" t="s">
        <v>30</v>
      </c>
      <c r="C37" s="12" t="s">
        <v>13</v>
      </c>
      <c r="D37" s="10">
        <v>2032</v>
      </c>
      <c r="E37" s="13">
        <v>184.72727272727275</v>
      </c>
      <c r="F37" s="45">
        <f aca="true" t="shared" si="7" ref="F37:F45">D37/$D$35*100</f>
        <v>14.500820666523943</v>
      </c>
      <c r="G37" s="12" t="s">
        <v>13</v>
      </c>
      <c r="H37" s="10">
        <v>1898</v>
      </c>
      <c r="I37" s="36">
        <f t="shared" si="5"/>
        <v>134</v>
      </c>
      <c r="J37" s="37">
        <f>D37/H37*100</f>
        <v>107.0600632244468</v>
      </c>
      <c r="K37" s="4"/>
      <c r="L37" s="56"/>
      <c r="M37" s="8"/>
      <c r="N37" s="9"/>
      <c r="O37" s="10"/>
      <c r="P37" s="11"/>
      <c r="Q37" s="11"/>
    </row>
    <row r="38" spans="1:17" ht="16.5" customHeight="1">
      <c r="A38" s="54"/>
      <c r="B38" s="35" t="s">
        <v>1</v>
      </c>
      <c r="C38" s="12" t="s">
        <v>2</v>
      </c>
      <c r="D38" s="10">
        <v>1178</v>
      </c>
      <c r="E38" s="13">
        <v>107.0909090909091</v>
      </c>
      <c r="F38" s="45">
        <f t="shared" si="7"/>
        <v>8.406479697423821</v>
      </c>
      <c r="G38" s="12" t="s">
        <v>2</v>
      </c>
      <c r="H38" s="10">
        <v>1125</v>
      </c>
      <c r="I38" s="36">
        <f t="shared" si="5"/>
        <v>53</v>
      </c>
      <c r="J38" s="37">
        <f t="shared" si="6"/>
        <v>104.71111111111111</v>
      </c>
      <c r="K38" s="4"/>
      <c r="L38" s="56"/>
      <c r="M38" s="8"/>
      <c r="N38" s="9"/>
      <c r="O38" s="10"/>
      <c r="P38" s="11"/>
      <c r="Q38" s="11"/>
    </row>
    <row r="39" spans="1:17" ht="16.5" customHeight="1">
      <c r="A39" s="54"/>
      <c r="B39" s="35" t="s">
        <v>7</v>
      </c>
      <c r="C39" s="12" t="s">
        <v>3</v>
      </c>
      <c r="D39" s="10">
        <v>979</v>
      </c>
      <c r="E39" s="13">
        <v>89</v>
      </c>
      <c r="F39" s="45">
        <f t="shared" si="7"/>
        <v>6.986369799471919</v>
      </c>
      <c r="G39" s="12" t="s">
        <v>41</v>
      </c>
      <c r="H39" s="10">
        <v>881</v>
      </c>
      <c r="I39" s="36">
        <f t="shared" si="5"/>
        <v>98</v>
      </c>
      <c r="J39" s="37">
        <f t="shared" si="6"/>
        <v>111.12372304199774</v>
      </c>
      <c r="K39" s="4"/>
      <c r="L39" s="56"/>
      <c r="M39" s="8"/>
      <c r="N39" s="9"/>
      <c r="O39" s="10"/>
      <c r="P39" s="11"/>
      <c r="Q39" s="11"/>
    </row>
    <row r="40" spans="1:17" ht="16.5" customHeight="1">
      <c r="A40" s="54"/>
      <c r="B40" s="35" t="s">
        <v>32</v>
      </c>
      <c r="C40" s="12" t="s">
        <v>4</v>
      </c>
      <c r="D40" s="10">
        <v>572</v>
      </c>
      <c r="E40" s="13">
        <v>51.99999999999999</v>
      </c>
      <c r="F40" s="45">
        <f t="shared" si="7"/>
        <v>4.081923927781346</v>
      </c>
      <c r="G40" s="12" t="s">
        <v>45</v>
      </c>
      <c r="H40" s="10">
        <v>589</v>
      </c>
      <c r="I40" s="36">
        <f t="shared" si="5"/>
        <v>-17</v>
      </c>
      <c r="J40" s="37">
        <f t="shared" si="6"/>
        <v>97.11375212224108</v>
      </c>
      <c r="K40" s="25"/>
      <c r="L40" s="56"/>
      <c r="M40" s="8"/>
      <c r="N40" s="9"/>
      <c r="O40" s="10"/>
      <c r="P40" s="11"/>
      <c r="Q40" s="11"/>
    </row>
    <row r="41" spans="1:17" ht="16.5" customHeight="1">
      <c r="A41" s="54"/>
      <c r="B41" s="35" t="s">
        <v>49</v>
      </c>
      <c r="C41" s="12" t="s">
        <v>5</v>
      </c>
      <c r="D41" s="10">
        <v>456</v>
      </c>
      <c r="E41" s="13">
        <v>41.45454545454545</v>
      </c>
      <c r="F41" s="45">
        <f t="shared" si="7"/>
        <v>3.2541211731963178</v>
      </c>
      <c r="G41" s="12" t="s">
        <v>5</v>
      </c>
      <c r="H41" s="10">
        <v>420</v>
      </c>
      <c r="I41" s="36">
        <f t="shared" si="5"/>
        <v>36</v>
      </c>
      <c r="J41" s="37">
        <f t="shared" si="6"/>
        <v>108.57142857142857</v>
      </c>
      <c r="K41" s="4"/>
      <c r="L41" s="56"/>
      <c r="M41" s="8"/>
      <c r="N41" s="9"/>
      <c r="O41" s="10"/>
      <c r="P41" s="11"/>
      <c r="Q41" s="11"/>
    </row>
    <row r="42" spans="1:17" ht="16.5" customHeight="1">
      <c r="A42" s="54"/>
      <c r="B42" s="35" t="s">
        <v>50</v>
      </c>
      <c r="C42" s="12" t="s">
        <v>6</v>
      </c>
      <c r="D42" s="10">
        <v>433</v>
      </c>
      <c r="E42" s="13">
        <v>39.36363636363637</v>
      </c>
      <c r="F42" s="45">
        <f t="shared" si="7"/>
        <v>3.089987868407907</v>
      </c>
      <c r="G42" s="12" t="s">
        <v>6</v>
      </c>
      <c r="H42" s="10">
        <v>398</v>
      </c>
      <c r="I42" s="36">
        <f t="shared" si="5"/>
        <v>35</v>
      </c>
      <c r="J42" s="37">
        <f t="shared" si="6"/>
        <v>108.79396984924622</v>
      </c>
      <c r="K42" s="4"/>
      <c r="L42" s="56"/>
      <c r="M42" s="8"/>
      <c r="N42" s="9"/>
      <c r="O42" s="10"/>
      <c r="P42" s="11"/>
      <c r="Q42" s="11"/>
    </row>
    <row r="43" spans="1:17" ht="16.5" customHeight="1">
      <c r="A43" s="54"/>
      <c r="B43" s="46" t="s">
        <v>11</v>
      </c>
      <c r="C43" s="12" t="s">
        <v>8</v>
      </c>
      <c r="D43" s="10">
        <v>286</v>
      </c>
      <c r="E43" s="13">
        <v>25.999999999999996</v>
      </c>
      <c r="F43" s="45">
        <f t="shared" si="7"/>
        <v>2.040961963890673</v>
      </c>
      <c r="G43" s="12" t="s">
        <v>8</v>
      </c>
      <c r="H43" s="10">
        <v>260</v>
      </c>
      <c r="I43" s="36">
        <f t="shared" si="5"/>
        <v>26</v>
      </c>
      <c r="J43" s="37">
        <f t="shared" si="6"/>
        <v>110.00000000000001</v>
      </c>
      <c r="K43" s="4"/>
      <c r="L43" s="56"/>
      <c r="M43" s="8"/>
      <c r="N43" s="9"/>
      <c r="O43" s="10"/>
      <c r="P43" s="11"/>
      <c r="Q43" s="11"/>
    </row>
    <row r="44" spans="1:17" ht="16.5" customHeight="1">
      <c r="A44" s="54"/>
      <c r="B44" s="39" t="s">
        <v>51</v>
      </c>
      <c r="C44" s="12" t="s">
        <v>9</v>
      </c>
      <c r="D44" s="10">
        <v>282</v>
      </c>
      <c r="E44" s="13">
        <v>25.63636363636364</v>
      </c>
      <c r="F44" s="45">
        <f t="shared" si="7"/>
        <v>2.0124170413187756</v>
      </c>
      <c r="G44" s="12" t="s">
        <v>9</v>
      </c>
      <c r="H44" s="10">
        <v>258</v>
      </c>
      <c r="I44" s="36">
        <f t="shared" si="5"/>
        <v>24</v>
      </c>
      <c r="J44" s="37">
        <f t="shared" si="6"/>
        <v>109.30232558139534</v>
      </c>
      <c r="K44" s="4"/>
      <c r="L44" s="56"/>
      <c r="M44" s="18"/>
      <c r="N44" s="9"/>
      <c r="O44" s="10"/>
      <c r="P44" s="11"/>
      <c r="Q44" s="11"/>
    </row>
    <row r="45" spans="1:17" ht="16.5" customHeight="1">
      <c r="A45" s="55"/>
      <c r="B45" s="43" t="s">
        <v>54</v>
      </c>
      <c r="C45" s="15" t="s">
        <v>10</v>
      </c>
      <c r="D45" s="40">
        <v>250</v>
      </c>
      <c r="E45" s="16">
        <v>22.727272727272727</v>
      </c>
      <c r="F45" s="47">
        <f t="shared" si="7"/>
        <v>1.7840576607435952</v>
      </c>
      <c r="G45" s="15" t="s">
        <v>55</v>
      </c>
      <c r="H45" s="40">
        <v>212</v>
      </c>
      <c r="I45" s="41">
        <f t="shared" si="5"/>
        <v>38</v>
      </c>
      <c r="J45" s="42">
        <f t="shared" si="6"/>
        <v>117.9245283018868</v>
      </c>
      <c r="K45" s="4"/>
      <c r="L45" s="56"/>
      <c r="M45" s="8"/>
      <c r="N45" s="9"/>
      <c r="O45" s="10"/>
      <c r="P45" s="11"/>
      <c r="Q45" s="11"/>
    </row>
    <row r="46" spans="1:17" ht="16.5" customHeight="1">
      <c r="A46" s="54" t="s">
        <v>15</v>
      </c>
      <c r="B46" s="35" t="s">
        <v>0</v>
      </c>
      <c r="C46" s="12"/>
      <c r="D46" s="48">
        <v>14027</v>
      </c>
      <c r="E46" s="13">
        <v>1213.4</v>
      </c>
      <c r="F46" s="13">
        <v>100</v>
      </c>
      <c r="G46" s="12"/>
      <c r="H46" s="48">
        <v>12962</v>
      </c>
      <c r="I46" s="36">
        <f t="shared" si="5"/>
        <v>1065</v>
      </c>
      <c r="J46" s="37">
        <f t="shared" si="6"/>
        <v>108.21632464125905</v>
      </c>
      <c r="K46" s="4"/>
      <c r="L46" s="56"/>
      <c r="M46" s="8"/>
      <c r="N46" s="9"/>
      <c r="O46" s="26"/>
      <c r="P46" s="11"/>
      <c r="Q46" s="11"/>
    </row>
    <row r="47" spans="1:17" ht="16.5" customHeight="1">
      <c r="A47" s="54"/>
      <c r="B47" s="35" t="s">
        <v>31</v>
      </c>
      <c r="C47" s="12" t="s">
        <v>12</v>
      </c>
      <c r="D47" s="48">
        <v>3037</v>
      </c>
      <c r="E47" s="13">
        <v>262.71626297577853</v>
      </c>
      <c r="F47" s="45">
        <f>D47/$D$46*100</f>
        <v>21.651101447208955</v>
      </c>
      <c r="G47" s="12" t="s">
        <v>12</v>
      </c>
      <c r="H47" s="48">
        <v>2952</v>
      </c>
      <c r="I47" s="36">
        <f t="shared" si="5"/>
        <v>85</v>
      </c>
      <c r="J47" s="37">
        <f t="shared" si="6"/>
        <v>102.87940379403796</v>
      </c>
      <c r="K47" s="4"/>
      <c r="L47" s="56"/>
      <c r="M47" s="8"/>
      <c r="N47" s="9"/>
      <c r="O47" s="26"/>
      <c r="P47" s="11"/>
      <c r="Q47" s="11"/>
    </row>
    <row r="48" spans="1:17" ht="16.5" customHeight="1">
      <c r="A48" s="54"/>
      <c r="B48" s="35" t="s">
        <v>7</v>
      </c>
      <c r="C48" s="12" t="s">
        <v>13</v>
      </c>
      <c r="D48" s="48">
        <v>2525</v>
      </c>
      <c r="E48" s="13">
        <v>218.4256055363322</v>
      </c>
      <c r="F48" s="45">
        <f aca="true" t="shared" si="8" ref="F48:F56">D48/$D$46*100</f>
        <v>18.0009980751408</v>
      </c>
      <c r="G48" s="12" t="s">
        <v>56</v>
      </c>
      <c r="H48" s="48">
        <v>2188</v>
      </c>
      <c r="I48" s="36">
        <f t="shared" si="5"/>
        <v>337</v>
      </c>
      <c r="J48" s="37">
        <f t="shared" si="6"/>
        <v>115.40219378427787</v>
      </c>
      <c r="K48" s="4"/>
      <c r="L48" s="56"/>
      <c r="M48" s="8"/>
      <c r="N48" s="9"/>
      <c r="O48" s="26"/>
      <c r="P48" s="11"/>
      <c r="Q48" s="11"/>
    </row>
    <row r="49" spans="1:17" ht="16.5" customHeight="1">
      <c r="A49" s="54"/>
      <c r="B49" s="35" t="s">
        <v>30</v>
      </c>
      <c r="C49" s="12" t="s">
        <v>2</v>
      </c>
      <c r="D49" s="48">
        <v>2163</v>
      </c>
      <c r="E49" s="13">
        <v>187.1107266435986</v>
      </c>
      <c r="F49" s="45">
        <f t="shared" si="8"/>
        <v>15.420260925358237</v>
      </c>
      <c r="G49" s="12" t="s">
        <v>40</v>
      </c>
      <c r="H49" s="48">
        <v>2101</v>
      </c>
      <c r="I49" s="36">
        <f t="shared" si="5"/>
        <v>62</v>
      </c>
      <c r="J49" s="37">
        <f t="shared" si="6"/>
        <v>102.95097572584484</v>
      </c>
      <c r="K49" s="4"/>
      <c r="L49" s="56"/>
      <c r="M49" s="8"/>
      <c r="N49" s="9"/>
      <c r="O49" s="26"/>
      <c r="P49" s="11"/>
      <c r="Q49" s="11"/>
    </row>
    <row r="50" spans="1:17" ht="16.5" customHeight="1">
      <c r="A50" s="54"/>
      <c r="B50" s="35" t="s">
        <v>1</v>
      </c>
      <c r="C50" s="12" t="s">
        <v>3</v>
      </c>
      <c r="D50" s="48">
        <v>1246</v>
      </c>
      <c r="E50" s="13">
        <v>107.78546712802769</v>
      </c>
      <c r="F50" s="45">
        <f>D50/$D$46*100</f>
        <v>8.882868753118984</v>
      </c>
      <c r="G50" s="12" t="s">
        <v>3</v>
      </c>
      <c r="H50" s="48">
        <v>1187</v>
      </c>
      <c r="I50" s="36">
        <f t="shared" si="5"/>
        <v>59</v>
      </c>
      <c r="J50" s="37">
        <f t="shared" si="6"/>
        <v>104.97051390058971</v>
      </c>
      <c r="K50" s="4"/>
      <c r="L50" s="56"/>
      <c r="M50" s="8"/>
      <c r="N50" s="9"/>
      <c r="O50" s="26"/>
      <c r="P50" s="11"/>
      <c r="Q50" s="11"/>
    </row>
    <row r="51" spans="1:17" ht="16.5" customHeight="1">
      <c r="A51" s="54"/>
      <c r="B51" s="35" t="s">
        <v>32</v>
      </c>
      <c r="C51" s="12" t="s">
        <v>4</v>
      </c>
      <c r="D51" s="48">
        <v>402</v>
      </c>
      <c r="E51" s="13">
        <v>34.77508650519031</v>
      </c>
      <c r="F51" s="45">
        <f t="shared" si="8"/>
        <v>2.8659014757253867</v>
      </c>
      <c r="G51" s="12" t="s">
        <v>4</v>
      </c>
      <c r="H51" s="48">
        <v>389</v>
      </c>
      <c r="I51" s="36">
        <f t="shared" si="5"/>
        <v>13</v>
      </c>
      <c r="J51" s="37">
        <f t="shared" si="6"/>
        <v>103.34190231362467</v>
      </c>
      <c r="K51" s="4"/>
      <c r="L51" s="56"/>
      <c r="M51" s="8"/>
      <c r="N51" s="9"/>
      <c r="O51" s="26"/>
      <c r="P51" s="11"/>
      <c r="Q51" s="11"/>
    </row>
    <row r="52" spans="1:17" ht="16.5" customHeight="1">
      <c r="A52" s="54"/>
      <c r="B52" s="35" t="s">
        <v>27</v>
      </c>
      <c r="C52" s="12" t="s">
        <v>5</v>
      </c>
      <c r="D52" s="48">
        <v>399</v>
      </c>
      <c r="E52" s="13">
        <v>34.515570934256054</v>
      </c>
      <c r="F52" s="45">
        <f t="shared" si="8"/>
        <v>2.8445141512796748</v>
      </c>
      <c r="G52" s="12" t="s">
        <v>5</v>
      </c>
      <c r="H52" s="48">
        <v>380</v>
      </c>
      <c r="I52" s="36">
        <f t="shared" si="5"/>
        <v>19</v>
      </c>
      <c r="J52" s="37">
        <f t="shared" si="6"/>
        <v>105</v>
      </c>
      <c r="K52" s="4"/>
      <c r="L52" s="56"/>
      <c r="M52" s="8"/>
      <c r="N52" s="9"/>
      <c r="O52" s="26"/>
      <c r="P52" s="11"/>
      <c r="Q52" s="11"/>
    </row>
    <row r="53" spans="1:17" ht="16.5" customHeight="1">
      <c r="A53" s="54"/>
      <c r="B53" s="39" t="s">
        <v>33</v>
      </c>
      <c r="C53" s="12" t="s">
        <v>6</v>
      </c>
      <c r="D53" s="48">
        <v>329</v>
      </c>
      <c r="E53" s="13">
        <v>28.46020761245675</v>
      </c>
      <c r="F53" s="45">
        <f t="shared" si="8"/>
        <v>2.345476580879732</v>
      </c>
      <c r="G53" s="12" t="s">
        <v>43</v>
      </c>
      <c r="H53" s="48">
        <v>343</v>
      </c>
      <c r="I53" s="36">
        <f t="shared" si="5"/>
        <v>-14</v>
      </c>
      <c r="J53" s="37">
        <f t="shared" si="6"/>
        <v>95.91836734693877</v>
      </c>
      <c r="K53" s="4"/>
      <c r="L53" s="56"/>
      <c r="M53" s="8"/>
      <c r="N53" s="9"/>
      <c r="O53" s="26"/>
      <c r="P53" s="11"/>
      <c r="Q53" s="11"/>
    </row>
    <row r="54" spans="1:17" ht="16.5" customHeight="1">
      <c r="A54" s="54"/>
      <c r="B54" s="35" t="s">
        <v>34</v>
      </c>
      <c r="C54" s="12" t="s">
        <v>43</v>
      </c>
      <c r="D54" s="48">
        <v>329</v>
      </c>
      <c r="E54" s="13">
        <v>28.46020761245675</v>
      </c>
      <c r="F54" s="45">
        <f t="shared" si="8"/>
        <v>2.345476580879732</v>
      </c>
      <c r="G54" s="12" t="s">
        <v>42</v>
      </c>
      <c r="H54" s="48">
        <v>296</v>
      </c>
      <c r="I54" s="36">
        <f t="shared" si="5"/>
        <v>33</v>
      </c>
      <c r="J54" s="37">
        <f t="shared" si="6"/>
        <v>111.14864864864865</v>
      </c>
      <c r="K54" s="4"/>
      <c r="L54" s="56"/>
      <c r="M54" s="27"/>
      <c r="N54" s="9"/>
      <c r="O54" s="26"/>
      <c r="P54" s="11"/>
      <c r="Q54" s="11"/>
    </row>
    <row r="55" spans="1:17" ht="16.5" customHeight="1">
      <c r="A55" s="54"/>
      <c r="B55" s="46" t="s">
        <v>36</v>
      </c>
      <c r="C55" s="12" t="s">
        <v>9</v>
      </c>
      <c r="D55" s="49">
        <v>298</v>
      </c>
      <c r="E55" s="13">
        <v>25.77854671280277</v>
      </c>
      <c r="F55" s="45">
        <f t="shared" si="8"/>
        <v>2.124474228274043</v>
      </c>
      <c r="G55" s="12" t="s">
        <v>38</v>
      </c>
      <c r="H55" s="49">
        <v>223</v>
      </c>
      <c r="I55" s="36">
        <f t="shared" si="5"/>
        <v>75</v>
      </c>
      <c r="J55" s="37">
        <f t="shared" si="6"/>
        <v>133.6322869955157</v>
      </c>
      <c r="K55" s="4"/>
      <c r="L55" s="56"/>
      <c r="M55" s="14"/>
      <c r="N55" s="9"/>
      <c r="O55" s="5"/>
      <c r="P55" s="11"/>
      <c r="Q55" s="11"/>
    </row>
    <row r="56" spans="1:17" ht="16.5" customHeight="1">
      <c r="A56" s="55"/>
      <c r="B56" s="39" t="s">
        <v>51</v>
      </c>
      <c r="C56" s="15" t="s">
        <v>10</v>
      </c>
      <c r="D56" s="50">
        <v>233</v>
      </c>
      <c r="E56" s="16">
        <v>20.155709342560556</v>
      </c>
      <c r="F56" s="16">
        <f t="shared" si="8"/>
        <v>1.6610821986169528</v>
      </c>
      <c r="G56" s="15" t="s">
        <v>39</v>
      </c>
      <c r="H56" s="50">
        <v>244</v>
      </c>
      <c r="I56" s="41">
        <f t="shared" si="5"/>
        <v>-11</v>
      </c>
      <c r="J56" s="42">
        <f t="shared" si="6"/>
        <v>95.49180327868852</v>
      </c>
      <c r="K56" s="4"/>
      <c r="L56" s="56"/>
      <c r="M56" s="8"/>
      <c r="N56" s="9"/>
      <c r="O56" s="26"/>
      <c r="P56" s="11"/>
      <c r="Q56" s="11"/>
    </row>
    <row r="57" spans="1:10" ht="4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</sheetData>
  <sheetProtection/>
  <mergeCells count="36">
    <mergeCell ref="A1:J1"/>
    <mergeCell ref="A30:J30"/>
    <mergeCell ref="A6:A16"/>
    <mergeCell ref="D4:D5"/>
    <mergeCell ref="F4:F5"/>
    <mergeCell ref="G4:G5"/>
    <mergeCell ref="H4:H5"/>
    <mergeCell ref="I4:I5"/>
    <mergeCell ref="J4:J5"/>
    <mergeCell ref="A28:J28"/>
    <mergeCell ref="J33:J34"/>
    <mergeCell ref="K6:K16"/>
    <mergeCell ref="A17:A27"/>
    <mergeCell ref="K17:K27"/>
    <mergeCell ref="A3:A5"/>
    <mergeCell ref="B3:B5"/>
    <mergeCell ref="C3:F3"/>
    <mergeCell ref="G3:H3"/>
    <mergeCell ref="I3:J3"/>
    <mergeCell ref="C4:C5"/>
    <mergeCell ref="C33:C34"/>
    <mergeCell ref="D33:D34"/>
    <mergeCell ref="F33:F34"/>
    <mergeCell ref="G33:G34"/>
    <mergeCell ref="H33:H34"/>
    <mergeCell ref="I33:I34"/>
    <mergeCell ref="A57:J57"/>
    <mergeCell ref="A35:A45"/>
    <mergeCell ref="L35:L45"/>
    <mergeCell ref="A46:A56"/>
    <mergeCell ref="L46:L56"/>
    <mergeCell ref="A32:A34"/>
    <mergeCell ref="B32:B34"/>
    <mergeCell ref="C32:F32"/>
    <mergeCell ref="G32:H32"/>
    <mergeCell ref="I32:J32"/>
  </mergeCells>
  <printOptions/>
  <pageMargins left="0.7874015748031497" right="0.5905511811023623" top="0.6692913385826772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島影　佳太朗</dc:creator>
  <cp:keywords/>
  <dc:description/>
  <cp:lastModifiedBy>宮城県</cp:lastModifiedBy>
  <cp:lastPrinted>2023-09-21T09:13:50Z</cp:lastPrinted>
  <dcterms:created xsi:type="dcterms:W3CDTF">1998-09-30T01:59:48Z</dcterms:created>
  <dcterms:modified xsi:type="dcterms:W3CDTF">2023-09-21T09:15:14Z</dcterms:modified>
  <cp:category/>
  <cp:version/>
  <cp:contentType/>
  <cp:contentStatus/>
</cp:coreProperties>
</file>