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0.37.48\医療人材対策室\03 医療環境整備班\☆★事業関係★☆\⑯看護補助者処遇改善事業\HP更新\"/>
    </mc:Choice>
  </mc:AlternateContent>
  <bookViews>
    <workbookView xWindow="0" yWindow="0" windowWidth="28800" windowHeight="12210" tabRatio="803"/>
  </bookViews>
  <sheets>
    <sheet name="別紙様式１処遇改善報告書【診療所】 " sheetId="2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1" l="1"/>
  <c r="H11" i="21"/>
  <c r="F13" i="21"/>
  <c r="J13" i="21"/>
  <c r="G11" i="21"/>
  <c r="G10" i="21"/>
  <c r="E11" i="21"/>
  <c r="E10" i="21"/>
  <c r="E7" i="21"/>
  <c r="H10" i="21" l="1"/>
  <c r="H7" i="21"/>
  <c r="H13" i="21" s="1"/>
</calcChain>
</file>

<file path=xl/sharedStrings.xml><?xml version="1.0" encoding="utf-8"?>
<sst xmlns="http://schemas.openxmlformats.org/spreadsheetml/2006/main" count="30" uniqueCount="26">
  <si>
    <t>A109 有床診療所療養病床入院基本料</t>
    <phoneticPr fontId="1"/>
  </si>
  <si>
    <t>A108 有床診療所入院基本料の「注６」に規定する看護補助配置加算</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</si>
  <si>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</si>
  <si>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</si>
  <si>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</si>
  <si>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</si>
  <si>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</si>
  <si>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</si>
  <si>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
（Ｃ）=（B)/(A)
※端数切り上げ</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rPh sb="40" eb="42">
      <t>ハスウ</t>
    </rPh>
    <rPh sb="42" eb="43">
      <t>キ</t>
    </rPh>
    <rPh sb="44" eb="45">
      <t>ア</t>
    </rPh>
    <phoneticPr fontId="1"/>
  </si>
  <si>
    <t>ー</t>
  </si>
  <si>
    <t>ー</t>
    <phoneticPr fontId="1"/>
  </si>
  <si>
    <t>（別紙様式１）</t>
    <rPh sb="1" eb="3">
      <t>ベッシ</t>
    </rPh>
    <rPh sb="3" eb="5">
      <t>ヨウシキ</t>
    </rPh>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</si>
  <si>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</si>
  <si>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２　（Ｂ）欄については、病床毎の令和６年２月から５月までの間における１日平均入院患者数を記載すること。</t>
    <rPh sb="5" eb="6">
      <t>ラン</t>
    </rPh>
    <rPh sb="12" eb="14">
      <t>ビョウショウ</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</si>
  <si>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３　（Ｃ）欄については、（Ｂ）欄の１日平均入院患者数等を基に、各診療報酬項目を算定するために必要となる看護補助者の数を以下の算式により算定したもの。各項目ごとに定められた数式を変更しないこと。</t>
    <rPh sb="5" eb="6">
      <t>ラン</t>
    </rPh>
    <rPh sb="15" eb="16">
      <t>ラン</t>
    </rPh>
    <rPh sb="18" eb="19">
      <t>ニチ</t>
    </rPh>
    <rPh sb="19" eb="21">
      <t>ヘイキン</t>
    </rPh>
    <rPh sb="21" eb="23">
      <t>ニュウイン</t>
    </rPh>
    <rPh sb="23" eb="26">
      <t>カンジャスウ</t>
    </rPh>
    <rPh sb="26" eb="27">
      <t>トウ</t>
    </rPh>
    <rPh sb="28" eb="29">
      <t>モト</t>
    </rPh>
    <rPh sb="31" eb="32">
      <t>カク</t>
    </rPh>
    <rPh sb="32" eb="34">
      <t>シンリョウ</t>
    </rPh>
    <rPh sb="34" eb="36">
      <t>ホウシュウ</t>
    </rPh>
    <rPh sb="36" eb="38">
      <t>コウモク</t>
    </rPh>
    <rPh sb="39" eb="41">
      <t>サンテイ</t>
    </rPh>
    <rPh sb="46" eb="48">
      <t>ヒツヨウ</t>
    </rPh>
    <rPh sb="51" eb="53">
      <t>カンゴ</t>
    </rPh>
    <rPh sb="53" eb="55">
      <t>ホジョ</t>
    </rPh>
    <rPh sb="55" eb="56">
      <t>シャ</t>
    </rPh>
    <rPh sb="57" eb="58">
      <t>カズ</t>
    </rPh>
    <rPh sb="59" eb="61">
      <t>イカ</t>
    </rPh>
    <rPh sb="62" eb="64">
      <t>サンシキ</t>
    </rPh>
    <rPh sb="67" eb="69">
      <t>サンテイ</t>
    </rPh>
    <rPh sb="74" eb="77">
      <t>カクコウモク</t>
    </rPh>
    <rPh sb="80" eb="81">
      <t>サダ</t>
    </rPh>
    <rPh sb="85" eb="87">
      <t>スウシキ</t>
    </rPh>
    <rPh sb="88" eb="90">
      <t>ヘンコウ</t>
    </rPh>
    <phoneticPr fontId="1"/>
  </si>
  <si>
    <t>【記載要領】</t>
    <rPh sb="1" eb="3">
      <t>キサイ</t>
    </rPh>
    <rPh sb="3" eb="5">
      <t>ヨウリョウ</t>
    </rPh>
    <phoneticPr fontId="1"/>
  </si>
  <si>
    <t>看護補助者処遇改善事業補助金・処遇改善報告書（有床診療所分）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ユウショウ</t>
    </rPh>
    <rPh sb="25" eb="28">
      <t>シンリョウジョ</t>
    </rPh>
    <rPh sb="28" eb="29">
      <t>ブン</t>
    </rPh>
    <phoneticPr fontId="1"/>
  </si>
  <si>
    <r>
      <t>令和６年２月から５月までの間における当該診療報酬を算定する病床の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ビョウショウ</t>
    </rPh>
    <rPh sb="33" eb="34">
      <t>ニチ</t>
    </rPh>
    <rPh sb="34" eb="36">
      <t>ヘイキン</t>
    </rPh>
    <rPh sb="36" eb="38">
      <t>ニュウイン</t>
    </rPh>
    <rPh sb="38" eb="41">
      <t>カンジャスウ</t>
    </rPh>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</si>
  <si>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</si>
  <si>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　　　※Ａ109の項目は、当該療養病床の１日平均入院患者数÷６により算定。Ａ108の項目は、当該一般病床に勤務する看護補助者の人数に応じて１人又は２人とする。</t>
    <rPh sb="9" eb="11">
      <t>コウモク</t>
    </rPh>
    <rPh sb="13" eb="15">
      <t>トウガイ</t>
    </rPh>
    <rPh sb="15" eb="17">
      <t>リョウヨウ</t>
    </rPh>
    <rPh sb="17" eb="19">
      <t>ビョウショウ</t>
    </rPh>
    <rPh sb="21" eb="22">
      <t>ニチ</t>
    </rPh>
    <rPh sb="22" eb="24">
      <t>ヘイキン</t>
    </rPh>
    <rPh sb="24" eb="26">
      <t>ニュウイン</t>
    </rPh>
    <rPh sb="26" eb="29">
      <t>カンジャスウ</t>
    </rPh>
    <rPh sb="34" eb="36">
      <t>サンテイ</t>
    </rPh>
    <rPh sb="42" eb="44">
      <t>コウモク</t>
    </rPh>
    <rPh sb="46" eb="48">
      <t>トウガイ</t>
    </rPh>
    <rPh sb="48" eb="50">
      <t>イッパン</t>
    </rPh>
    <rPh sb="50" eb="52">
      <t>ビョウショウ</t>
    </rPh>
    <rPh sb="53" eb="55">
      <t>キンム</t>
    </rPh>
    <rPh sb="57" eb="59">
      <t>カンゴ</t>
    </rPh>
    <rPh sb="59" eb="62">
      <t>ホジョシャ</t>
    </rPh>
    <rPh sb="63" eb="65">
      <t>ニンズウ</t>
    </rPh>
    <rPh sb="66" eb="67">
      <t>オウ</t>
    </rPh>
    <rPh sb="70" eb="71">
      <t>ニン</t>
    </rPh>
    <rPh sb="71" eb="72">
      <t>マタ</t>
    </rPh>
    <rPh sb="74" eb="75">
      <t>ニン</t>
    </rPh>
    <phoneticPr fontId="1"/>
  </si>
  <si>
    <t>６　（Ｇ）欄については、各診療報酬を算定する病床に勤務する看護補助者の処遇改善額に係る令和６年２月１日から５月31日までの合計額（４ヶ月分）を記載すること。</t>
    <rPh sb="5" eb="6">
      <t>ラン</t>
    </rPh>
    <rPh sb="22" eb="24">
      <t>ビョウショウ</t>
    </rPh>
    <rPh sb="35" eb="37">
      <t>ショグウ</t>
    </rPh>
    <rPh sb="37" eb="39">
      <t>カイゼン</t>
    </rPh>
    <rPh sb="39" eb="40">
      <t>ガク</t>
    </rPh>
    <rPh sb="41" eb="42">
      <t>カカ</t>
    </rPh>
    <rPh sb="61" eb="64">
      <t>ゴウケイガク</t>
    </rPh>
    <rPh sb="71" eb="73">
      <t>キサイ</t>
    </rPh>
    <phoneticPr fontId="1"/>
  </si>
  <si>
    <t>看護補助配置加算１
　※当該診療所（療養病床を除く）に勤
　　務する看護補助者の数が、２人以上
　　の場合に算定</t>
    <rPh sb="0" eb="2">
      <t>カンゴ</t>
    </rPh>
    <rPh sb="2" eb="4">
      <t>ホジョ</t>
    </rPh>
    <rPh sb="4" eb="6">
      <t>ハイチ</t>
    </rPh>
    <rPh sb="6" eb="8">
      <t>カサン</t>
    </rPh>
    <rPh sb="12" eb="14">
      <t>トウガイ</t>
    </rPh>
    <rPh sb="14" eb="17">
      <t>シンリョウジョ</t>
    </rPh>
    <rPh sb="18" eb="20">
      <t>リョウヨウ</t>
    </rPh>
    <rPh sb="20" eb="22">
      <t>ビョウショウ</t>
    </rPh>
    <rPh sb="23" eb="24">
      <t>ノゾ</t>
    </rPh>
    <rPh sb="27" eb="28">
      <t>ツトム</t>
    </rPh>
    <rPh sb="31" eb="32">
      <t>ツトム</t>
    </rPh>
    <rPh sb="44" eb="45">
      <t>ニン</t>
    </rPh>
    <rPh sb="51" eb="53">
      <t>バアイ</t>
    </rPh>
    <rPh sb="54" eb="56">
      <t>サンテイ</t>
    </rPh>
    <phoneticPr fontId="1"/>
  </si>
  <si>
    <t>看護補助配置加算２
　※当該診療所（療養病床を除く）に勤
　　務する看護補助者の数が、１人以上
　　の場合に算定
　（看護補助配置加算１との重複不可）</t>
    <rPh sb="0" eb="2">
      <t>カンゴ</t>
    </rPh>
    <rPh sb="2" eb="4">
      <t>ホジョ</t>
    </rPh>
    <rPh sb="4" eb="6">
      <t>ハイチ</t>
    </rPh>
    <rPh sb="6" eb="8">
      <t>カサン</t>
    </rPh>
    <rPh sb="14" eb="17">
      <t>シンリョウジョ</t>
    </rPh>
    <rPh sb="18" eb="20">
      <t>リョウヨウ</t>
    </rPh>
    <rPh sb="20" eb="22">
      <t>ビョウショウ</t>
    </rPh>
    <rPh sb="23" eb="24">
      <t>ノゾ</t>
    </rPh>
    <rPh sb="70" eb="72">
      <t>チョウフク</t>
    </rPh>
    <rPh sb="72" eb="74">
      <t>フカ</t>
    </rPh>
    <phoneticPr fontId="1"/>
  </si>
  <si>
    <r>
      <t>補助対象期間（令和６年２月１日～５月31日）における</t>
    </r>
    <r>
      <rPr>
        <b/>
        <sz val="11"/>
        <color theme="1"/>
        <rFont val="游ゴシック"/>
        <family val="3"/>
        <charset val="128"/>
        <scheme val="minor"/>
      </rPr>
      <t>看護補助者の実際の処遇改善額（G）</t>
    </r>
    <rPh sb="7" eb="9">
      <t>レイワ</t>
    </rPh>
    <rPh sb="10" eb="11">
      <t>ネン</t>
    </rPh>
    <rPh sb="26" eb="28">
      <t>カンゴ</t>
    </rPh>
    <rPh sb="28" eb="31">
      <t>ホジョシャ</t>
    </rPh>
    <rPh sb="32" eb="34">
      <t>ジッサイ</t>
    </rPh>
    <rPh sb="35" eb="37">
      <t>ショグウ</t>
    </rPh>
    <rPh sb="37" eb="39">
      <t>カイゼン</t>
    </rPh>
    <rPh sb="39" eb="40">
      <t>ガク</t>
    </rPh>
    <phoneticPr fontId="1"/>
  </si>
  <si>
    <r>
      <t>令和６年２月から５月までの各月における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1">
      <t>カンゴ</t>
    </rPh>
    <rPh sb="21" eb="24">
      <t>ホジョシャ</t>
    </rPh>
    <rPh sb="25" eb="27">
      <t>ジョウキン</t>
    </rPh>
    <rPh sb="27" eb="29">
      <t>カンサン</t>
    </rPh>
    <rPh sb="29" eb="30">
      <t>スウ</t>
    </rPh>
    <rPh sb="31" eb="34">
      <t>ヘイキンチ</t>
    </rPh>
    <rPh sb="39" eb="41">
      <t>チンギン</t>
    </rPh>
    <rPh sb="41" eb="43">
      <t>カイゼン</t>
    </rPh>
    <rPh sb="44" eb="45">
      <t>オコナ</t>
    </rPh>
    <rPh sb="47" eb="48">
      <t>シャ</t>
    </rPh>
    <phoneticPr fontId="1"/>
  </si>
  <si>
    <t>４　（Ｄ）欄については、令和６年２月から同年５月までの各月初日における賃金改善を行った看護補助者の常勤換算した人数を合計し、４で除して平均人数を算出すること。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5" eb="37">
      <t>チンギン</t>
    </rPh>
    <rPh sb="37" eb="39">
      <t>カイゼン</t>
    </rPh>
    <rPh sb="40" eb="41">
      <t>オコナ</t>
    </rPh>
    <rPh sb="43" eb="45">
      <t>カンゴ</t>
    </rPh>
    <rPh sb="45" eb="48">
      <t>ホジョシャ</t>
    </rPh>
    <rPh sb="49" eb="51">
      <t>ジョウキン</t>
    </rPh>
    <rPh sb="51" eb="53">
      <t>カンサン</t>
    </rPh>
    <rPh sb="55" eb="57">
      <t>ニンズウ</t>
    </rPh>
    <rPh sb="56" eb="57">
      <t>カズ</t>
    </rPh>
    <rPh sb="58" eb="60">
      <t>ゴウケイ</t>
    </rPh>
    <rPh sb="64" eb="65">
      <t>ジョ</t>
    </rPh>
    <rPh sb="67" eb="69">
      <t>ヘイキン</t>
    </rPh>
    <rPh sb="69" eb="71">
      <t>ニンズウ</t>
    </rPh>
    <rPh sb="72" eb="74">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</si>
</sst>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_);[Red]\(#,##0.0\)"/>
    <numFmt numFmtId="178" formatCode="0.0"/>
    <numFmt numFmtId="179" formatCode="#,##0&quot;円 &quot;"/>
    <numFmt numFmtId="180" formatCode="#,##0.0&quot;人 &quot;"/>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sz val="10"/>
      <color theme="1"/>
      <name val="游ゴシック"/>
      <family val="2"/>
      <charset val="128"/>
      <scheme val="minor"/>
    </font>
    <font>
      <b/>
      <sz val="11"/>
      <name val="游ゴシック"/>
      <family val="3"/>
      <charset val="128"/>
      <scheme val="minor"/>
    </font>
    <font>
      <sz val="11"/>
      <color theme="1"/>
      <name val="游ゴシック"/>
      <family val="2"/>
      <charset val="128"/>
      <scheme val="minor"/>
    </font>
    <font>
      <sz val="12"/>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s>
  <cellStyleXfs count="2">
    <xf numFmtId="0" fontId="0" fillId="0" borderId="0">
      <alignment vertical="center"/>
    </xf>
    <xf numFmtId="0" fontId="12" fillId="0" borderId="0">
      <alignment vertical="center"/>
    </xf>
  </cellStyleXfs>
  <cellXfs count="58">
    <xf numFmtId="0" fontId="0" fillId="0" borderId="0" xfId="0">
      <alignment vertical="center"/>
    </xf>
    <xf numFmtId="0" fontId="2" fillId="0" borderId="0" xfId="0" applyFont="1">
      <alignment vertical="center"/>
    </xf>
    <xf numFmtId="0" fontId="2" fillId="0" borderId="0" xfId="0" applyFont="1" applyFill="1" applyBorder="1">
      <alignment vertical="center"/>
    </xf>
    <xf numFmtId="0" fontId="2" fillId="0" borderId="0" xfId="0" applyFont="1" applyAlignment="1">
      <alignment horizontal="righ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9" fillId="0" borderId="0" xfId="0" applyFont="1" applyAlignment="1">
      <alignment vertical="center"/>
    </xf>
    <xf numFmtId="0" fontId="2" fillId="0" borderId="0" xfId="1" applyFont="1" applyAlignment="1">
      <alignment horizontal="left" vertical="center"/>
    </xf>
    <xf numFmtId="0" fontId="12" fillId="0" borderId="0" xfId="1" applyAlignment="1">
      <alignment horizontal="left" vertical="center"/>
    </xf>
    <xf numFmtId="0" fontId="2" fillId="0" borderId="21" xfId="0" applyFont="1" applyBorder="1" applyAlignment="1">
      <alignment horizontal="left" vertical="center" indent="1"/>
    </xf>
    <xf numFmtId="0" fontId="2" fillId="0" borderId="22" xfId="0" applyFont="1" applyBorder="1" applyAlignment="1">
      <alignment horizontal="left" vertical="center" indent="1"/>
    </xf>
    <xf numFmtId="0" fontId="2" fillId="0" borderId="4" xfId="0" applyFont="1" applyFill="1" applyBorder="1">
      <alignment vertical="center"/>
    </xf>
    <xf numFmtId="0" fontId="0" fillId="0" borderId="5" xfId="0" applyFill="1" applyBorder="1">
      <alignment vertical="center"/>
    </xf>
    <xf numFmtId="0" fontId="2" fillId="0" borderId="24" xfId="0" applyFont="1" applyFill="1" applyBorder="1">
      <alignment vertical="center"/>
    </xf>
    <xf numFmtId="176" fontId="10" fillId="0" borderId="1"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0" fontId="2" fillId="0" borderId="10" xfId="0" applyFont="1" applyBorder="1">
      <alignment vertical="center"/>
    </xf>
    <xf numFmtId="0" fontId="2" fillId="0" borderId="20" xfId="0" applyFont="1" applyBorder="1">
      <alignment vertical="center"/>
    </xf>
    <xf numFmtId="176" fontId="3" fillId="0" borderId="12" xfId="0" applyNumberFormat="1" applyFont="1" applyBorder="1" applyAlignment="1">
      <alignment vertical="center" wrapText="1"/>
    </xf>
    <xf numFmtId="179" fontId="2" fillId="0" borderId="0" xfId="0" applyNumberFormat="1" applyFont="1">
      <alignment vertical="center"/>
    </xf>
    <xf numFmtId="179" fontId="2" fillId="0" borderId="3" xfId="0" applyNumberFormat="1" applyFont="1" applyBorder="1">
      <alignment vertical="center"/>
    </xf>
    <xf numFmtId="0" fontId="8" fillId="0" borderId="2" xfId="0" applyFont="1" applyFill="1" applyBorder="1" applyAlignment="1">
      <alignment horizontal="left" vertical="center" wrapText="1"/>
    </xf>
    <xf numFmtId="0" fontId="8" fillId="0" borderId="11" xfId="0" applyFont="1" applyFill="1" applyBorder="1" applyAlignment="1">
      <alignment horizontal="left" vertical="center" wrapText="1"/>
    </xf>
    <xf numFmtId="180" fontId="2" fillId="0" borderId="3" xfId="0" applyNumberFormat="1" applyFont="1" applyBorder="1">
      <alignment vertical="center"/>
    </xf>
    <xf numFmtId="176" fontId="8" fillId="0" borderId="1" xfId="0" applyNumberFormat="1" applyFont="1" applyBorder="1">
      <alignment vertical="center"/>
    </xf>
    <xf numFmtId="177" fontId="8" fillId="0" borderId="1" xfId="0" applyNumberFormat="1" applyFont="1" applyBorder="1">
      <alignment vertical="center"/>
    </xf>
    <xf numFmtId="179" fontId="8" fillId="0" borderId="9" xfId="0" applyNumberFormat="1" applyFont="1" applyBorder="1">
      <alignment vertical="center"/>
    </xf>
    <xf numFmtId="0" fontId="8" fillId="0" borderId="0" xfId="0" applyFont="1">
      <alignment vertical="center"/>
    </xf>
    <xf numFmtId="179" fontId="8" fillId="2" borderId="15" xfId="0" applyNumberFormat="1" applyFont="1" applyFill="1" applyBorder="1">
      <alignment vertical="center"/>
    </xf>
    <xf numFmtId="0" fontId="13" fillId="2" borderId="12" xfId="0" applyFont="1" applyFill="1" applyBorder="1" applyAlignment="1">
      <alignment horizontal="right" vertical="center"/>
    </xf>
    <xf numFmtId="176" fontId="8" fillId="0" borderId="12" xfId="0" applyNumberFormat="1" applyFont="1" applyBorder="1">
      <alignment vertical="center"/>
    </xf>
    <xf numFmtId="177" fontId="8" fillId="0" borderId="12" xfId="0" applyNumberFormat="1" applyFont="1" applyBorder="1">
      <alignment vertical="center"/>
    </xf>
    <xf numFmtId="179" fontId="8" fillId="0" borderId="13" xfId="0" applyNumberFormat="1" applyFont="1" applyBorder="1">
      <alignment vertical="center"/>
    </xf>
    <xf numFmtId="179" fontId="8" fillId="2" borderId="16" xfId="0" applyNumberFormat="1" applyFont="1" applyFill="1" applyBorder="1">
      <alignment vertical="center"/>
    </xf>
    <xf numFmtId="179" fontId="8" fillId="0" borderId="0" xfId="0" applyNumberFormat="1" applyFont="1">
      <alignment vertical="center"/>
    </xf>
    <xf numFmtId="176" fontId="13" fillId="0" borderId="12" xfId="0" applyNumberFormat="1" applyFont="1" applyBorder="1">
      <alignment vertical="center"/>
    </xf>
    <xf numFmtId="178" fontId="13" fillId="2" borderId="12" xfId="0" applyNumberFormat="1" applyFont="1" applyFill="1" applyBorder="1" applyAlignment="1">
      <alignment horizontal="right" vertical="center"/>
    </xf>
    <xf numFmtId="177" fontId="13" fillId="0" borderId="12" xfId="0" applyNumberFormat="1" applyFont="1" applyBorder="1">
      <alignment vertical="center"/>
    </xf>
    <xf numFmtId="179" fontId="13" fillId="0" borderId="13" xfId="0" applyNumberFormat="1" applyFont="1" applyBorder="1">
      <alignment vertical="center"/>
    </xf>
    <xf numFmtId="0" fontId="13" fillId="0" borderId="5" xfId="0" applyFont="1" applyFill="1" applyBorder="1" applyAlignment="1">
      <alignment horizontal="right" vertical="center"/>
    </xf>
    <xf numFmtId="176" fontId="8" fillId="0" borderId="5" xfId="0" applyNumberFormat="1" applyFont="1" applyFill="1" applyBorder="1">
      <alignment vertical="center"/>
    </xf>
    <xf numFmtId="178" fontId="8" fillId="0" borderId="5" xfId="0" applyNumberFormat="1" applyFont="1" applyFill="1" applyBorder="1">
      <alignment vertical="center"/>
    </xf>
    <xf numFmtId="0" fontId="8" fillId="0" borderId="5" xfId="0" applyFont="1" applyFill="1" applyBorder="1">
      <alignment vertical="center"/>
    </xf>
    <xf numFmtId="179" fontId="8" fillId="0" borderId="23" xfId="0" applyNumberFormat="1" applyFont="1" applyFill="1" applyBorder="1">
      <alignment vertical="center"/>
    </xf>
    <xf numFmtId="179" fontId="8" fillId="0" borderId="14" xfId="0" applyNumberFormat="1" applyFont="1" applyBorder="1">
      <alignment vertical="center"/>
    </xf>
    <xf numFmtId="178" fontId="8" fillId="2" borderId="1" xfId="0" applyNumberFormat="1" applyFont="1" applyFill="1" applyBorder="1" applyAlignment="1">
      <alignment horizontal="right" vertical="center"/>
    </xf>
    <xf numFmtId="178" fontId="8" fillId="2" borderId="12" xfId="0" applyNumberFormat="1" applyFont="1" applyFill="1" applyBorder="1" applyAlignment="1">
      <alignment horizontal="right" vertical="center"/>
    </xf>
    <xf numFmtId="176" fontId="10" fillId="0" borderId="12"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5" fillId="0" borderId="17" xfId="1" applyFont="1" applyBorder="1" applyAlignment="1">
      <alignment horizontal="left" vertical="center"/>
    </xf>
    <xf numFmtId="0" fontId="5" fillId="0" borderId="18" xfId="1" applyFont="1" applyBorder="1" applyAlignment="1">
      <alignment horizontal="left" vertical="center"/>
    </xf>
    <xf numFmtId="0" fontId="9" fillId="0" borderId="17" xfId="1" applyFont="1" applyBorder="1" applyAlignment="1">
      <alignment horizontal="left" vertical="center" shrinkToFit="1"/>
    </xf>
    <xf numFmtId="0" fontId="9" fillId="0" borderId="19" xfId="1" applyFont="1" applyBorder="1" applyAlignment="1">
      <alignment horizontal="left" vertical="center" shrinkToFit="1"/>
    </xf>
    <xf numFmtId="0" fontId="9" fillId="0" borderId="18" xfId="1" applyFont="1" applyBorder="1" applyAlignment="1">
      <alignment horizontal="left" vertical="center" shrinkToFi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876300</xdr:rowOff>
    </xdr:from>
    <xdr:to>
      <xdr:col>6</xdr:col>
      <xdr:colOff>1143000</xdr:colOff>
      <xdr:row>5</xdr:row>
      <xdr:rowOff>1600200</xdr:rowOff>
    </xdr:to>
    <xdr:sp macro="" textlink="">
      <xdr:nvSpPr>
        <xdr:cNvPr id="2" name="大かっこ 1">
          <a:extLst>
            <a:ext uri="{FF2B5EF4-FFF2-40B4-BE49-F238E27FC236}">
              <a16:creationId xmlns:a16="http://schemas.microsoft.com/office/drawing/2014/main" id="{BC3B274D-240C-4CC2-BE96-46F6238C8B87}"/>
            </a:ext>
          </a:extLst>
        </xdr:cNvPr>
        <xdr:cNvSpPr/>
      </xdr:nvSpPr>
      <xdr:spPr>
        <a:xfrm>
          <a:off x="7734300" y="2247900"/>
          <a:ext cx="1114425" cy="723900"/>
        </a:xfrm>
        <a:prstGeom prst="bracketPair">
          <a:avLst>
            <a:gd name="adj" fmla="val 100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xdr:row>
      <xdr:rowOff>838200</xdr:rowOff>
    </xdr:from>
    <xdr:to>
      <xdr:col>7</xdr:col>
      <xdr:colOff>1123950</xdr:colOff>
      <xdr:row>5</xdr:row>
      <xdr:rowOff>1285875</xdr:rowOff>
    </xdr:to>
    <xdr:sp macro="" textlink="">
      <xdr:nvSpPr>
        <xdr:cNvPr id="3" name="大かっこ 2">
          <a:extLst>
            <a:ext uri="{FF2B5EF4-FFF2-40B4-BE49-F238E27FC236}">
              <a16:creationId xmlns:a16="http://schemas.microsoft.com/office/drawing/2014/main" id="{B0D453C9-6333-4DD2-A5E3-3EC02FC488EA}"/>
            </a:ext>
          </a:extLst>
        </xdr:cNvPr>
        <xdr:cNvSpPr/>
      </xdr:nvSpPr>
      <xdr:spPr>
        <a:xfrm>
          <a:off x="8934450" y="2209800"/>
          <a:ext cx="105727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N21"/>
  <sheetViews>
    <sheetView tabSelected="1" workbookViewId="0">
      <selection activeCell="B1" sqref="B1"/>
    </sheetView>
  </sheetViews>
  <sheetFormatPr defaultRowHeight="18.75" x14ac:dyDescent="0.4"/>
  <cols>
    <col min="1" max="1" width="2.375" style="1" customWidth="1"/>
    <col min="2" max="2" width="35.125" style="1" customWidth="1"/>
    <col min="3" max="3" width="13.375" style="1" customWidth="1"/>
    <col min="4" max="4" width="15.75" style="1" customWidth="1"/>
    <col min="5" max="5" width="16.25" style="1" customWidth="1"/>
    <col min="6" max="6" width="18.25" style="1" customWidth="1"/>
    <col min="7" max="7" width="15.25" style="1" customWidth="1"/>
    <col min="8" max="8" width="16.125" style="1" customWidth="1"/>
    <col min="9" max="9" width="5.625" style="1" customWidth="1"/>
    <col min="10" max="10" width="17.375" style="1" customWidth="1"/>
    <col min="11" max="16384" width="9" style="1"/>
  </cols>
  <sheetData>
    <row r="1" spans="1:14" x14ac:dyDescent="0.4">
      <c r="A1" s="1" t="s">
        <v>11</v>
      </c>
    </row>
    <row r="2" spans="1:14" ht="19.5" thickBot="1" x14ac:dyDescent="0.45"/>
    <row r="3" spans="1:14" ht="24.75" customHeight="1" thickBot="1" x14ac:dyDescent="0.45">
      <c r="A3" s="10" t="s">
        <v>16</v>
      </c>
      <c r="B3" s="10"/>
      <c r="C3" s="10"/>
      <c r="D3" s="10"/>
      <c r="F3" s="11" t="s">
        <v>5</v>
      </c>
      <c r="G3" s="53"/>
      <c r="H3" s="54"/>
      <c r="I3" s="12"/>
      <c r="J3" s="12"/>
    </row>
    <row r="4" spans="1:14" ht="25.5" thickBot="1" x14ac:dyDescent="0.45">
      <c r="F4" s="11" t="s">
        <v>6</v>
      </c>
      <c r="G4" s="55"/>
      <c r="H4" s="56"/>
      <c r="I4" s="56"/>
      <c r="J4" s="57"/>
    </row>
    <row r="5" spans="1:14" ht="19.5" thickBot="1" x14ac:dyDescent="0.45">
      <c r="A5" s="2"/>
      <c r="B5" s="2"/>
    </row>
    <row r="6" spans="1:14" ht="135.75" customHeight="1" x14ac:dyDescent="0.4">
      <c r="A6" s="4"/>
      <c r="B6" s="5"/>
      <c r="C6" s="6" t="s">
        <v>7</v>
      </c>
      <c r="D6" s="6" t="s">
        <v>17</v>
      </c>
      <c r="E6" s="6" t="s">
        <v>8</v>
      </c>
      <c r="F6" s="52" t="s">
        <v>24</v>
      </c>
      <c r="G6" s="7" t="s">
        <v>4</v>
      </c>
      <c r="H6" s="8" t="s">
        <v>3</v>
      </c>
      <c r="J6" s="9" t="s">
        <v>23</v>
      </c>
    </row>
    <row r="7" spans="1:14" ht="42" customHeight="1" thickBot="1" x14ac:dyDescent="0.45">
      <c r="A7" s="20" t="s">
        <v>0</v>
      </c>
      <c r="B7" s="21"/>
      <c r="C7" s="22">
        <v>6</v>
      </c>
      <c r="D7" s="33"/>
      <c r="E7" s="39">
        <f>ROUNDUP(D7/6,0)</f>
        <v>0</v>
      </c>
      <c r="F7" s="40"/>
      <c r="G7" s="41">
        <f>IF(F7&lt;&gt;"",ROUND(MIN(E7,F7),1)*4,0)</f>
        <v>0</v>
      </c>
      <c r="H7" s="42">
        <f>G7*6990</f>
        <v>0</v>
      </c>
      <c r="I7" s="31"/>
      <c r="J7" s="37"/>
    </row>
    <row r="8" spans="1:14" ht="19.5" thickBot="1" x14ac:dyDescent="0.45">
      <c r="D8" s="31"/>
      <c r="E8" s="31"/>
      <c r="F8" s="31"/>
      <c r="G8" s="31"/>
      <c r="H8" s="38"/>
      <c r="I8" s="31"/>
      <c r="J8" s="38"/>
    </row>
    <row r="9" spans="1:14" customFormat="1" ht="19.5" x14ac:dyDescent="0.4">
      <c r="A9" s="17" t="s">
        <v>1</v>
      </c>
      <c r="B9" s="15"/>
      <c r="C9" s="16"/>
      <c r="D9" s="43"/>
      <c r="E9" s="44"/>
      <c r="F9" s="45"/>
      <c r="G9" s="46"/>
      <c r="H9" s="47"/>
      <c r="I9" s="31"/>
      <c r="J9" s="48"/>
      <c r="K9" s="1"/>
      <c r="L9" s="1"/>
      <c r="M9" s="1"/>
      <c r="N9" s="1"/>
    </row>
    <row r="10" spans="1:14" customFormat="1" ht="72" customHeight="1" x14ac:dyDescent="0.4">
      <c r="A10" s="13"/>
      <c r="B10" s="25" t="s">
        <v>21</v>
      </c>
      <c r="C10" s="18" t="s">
        <v>10</v>
      </c>
      <c r="D10" s="18" t="s">
        <v>10</v>
      </c>
      <c r="E10" s="28">
        <f>IF(AND(D10&gt;0,F10&gt;0,F11=0),2,0)</f>
        <v>0</v>
      </c>
      <c r="F10" s="49"/>
      <c r="G10" s="29">
        <f>IF(F10&lt;&gt;"",ROUND(MIN(E10,F10),1)*4,0)</f>
        <v>0</v>
      </c>
      <c r="H10" s="30">
        <f t="shared" ref="H10" si="0">G10*6990</f>
        <v>0</v>
      </c>
      <c r="I10" s="31"/>
      <c r="J10" s="32"/>
      <c r="K10" s="1"/>
      <c r="L10" s="1"/>
      <c r="M10" s="1"/>
      <c r="N10" s="1"/>
    </row>
    <row r="11" spans="1:14" customFormat="1" ht="72" customHeight="1" thickBot="1" x14ac:dyDescent="0.45">
      <c r="A11" s="14"/>
      <c r="B11" s="26" t="s">
        <v>22</v>
      </c>
      <c r="C11" s="19" t="s">
        <v>9</v>
      </c>
      <c r="D11" s="51" t="s">
        <v>10</v>
      </c>
      <c r="E11" s="34">
        <f>IF(AND(D11&gt;0,F11&gt;0,F10=0),1,0)</f>
        <v>0</v>
      </c>
      <c r="F11" s="50"/>
      <c r="G11" s="35">
        <f>IF(F11&lt;&gt;"",ROUND(MIN(E11,F11),1)*4,0)</f>
        <v>0</v>
      </c>
      <c r="H11" s="36">
        <f>G11*6990</f>
        <v>0</v>
      </c>
      <c r="I11" s="31"/>
      <c r="J11" s="37"/>
      <c r="K11" s="1"/>
      <c r="L11" s="1"/>
      <c r="M11" s="1"/>
      <c r="N11" s="1"/>
    </row>
    <row r="12" spans="1:14" ht="19.5" thickBot="1" x14ac:dyDescent="0.45">
      <c r="H12" s="23"/>
      <c r="J12" s="23"/>
    </row>
    <row r="13" spans="1:14" ht="24.75" customHeight="1" thickBot="1" x14ac:dyDescent="0.45">
      <c r="E13" s="3" t="s">
        <v>2</v>
      </c>
      <c r="F13" s="27">
        <f>ROUND(SUM(F7:F11),1)</f>
        <v>0</v>
      </c>
      <c r="G13" s="3" t="s">
        <v>2</v>
      </c>
      <c r="H13" s="24">
        <f>ROUNDDOWN(SUM(H7:H11),-3)</f>
        <v>0</v>
      </c>
      <c r="I13" s="3" t="s">
        <v>2</v>
      </c>
      <c r="J13" s="24">
        <f>SUM(J7:J11)</f>
        <v>0</v>
      </c>
    </row>
    <row r="14" spans="1:14" x14ac:dyDescent="0.4">
      <c r="A14" s="1" t="s">
        <v>15</v>
      </c>
    </row>
    <row r="15" spans="1:14" ht="21" customHeight="1" x14ac:dyDescent="0.4">
      <c r="A15" s="1" t="s">
        <v>18</v>
      </c>
    </row>
    <row r="16" spans="1:14" ht="21" customHeight="1" x14ac:dyDescent="0.4">
      <c r="A16" s="1" t="s">
        <v>13</v>
      </c>
    </row>
    <row r="17" spans="1:14" ht="21" customHeight="1" x14ac:dyDescent="0.4">
      <c r="A17" s="1" t="s">
        <v>14</v>
      </c>
    </row>
    <row r="18" spans="1:14" ht="21" customHeight="1" x14ac:dyDescent="0.4">
      <c r="B18" s="1" t="s">
        <v>19</v>
      </c>
    </row>
    <row r="19" spans="1:14" ht="21" customHeight="1" x14ac:dyDescent="0.4">
      <c r="A19" s="31" t="s">
        <v>25</v>
      </c>
      <c r="B19" s="31"/>
      <c r="C19" s="31"/>
      <c r="D19" s="31"/>
      <c r="E19" s="31"/>
      <c r="F19" s="31"/>
      <c r="G19" s="31"/>
      <c r="H19" s="31"/>
      <c r="I19" s="31"/>
      <c r="J19" s="31"/>
      <c r="K19" s="31"/>
      <c r="L19" s="31"/>
      <c r="M19" s="31"/>
      <c r="N19" s="31"/>
    </row>
    <row r="20" spans="1:14" ht="21" customHeight="1" x14ac:dyDescent="0.4">
      <c r="A20" s="1" t="s">
        <v>12</v>
      </c>
    </row>
    <row r="21" spans="1:14" ht="21" customHeight="1" x14ac:dyDescent="0.4">
      <c r="A21" s="1" t="s">
        <v>20</v>
      </c>
    </row>
  </sheetData>
  <mergeCells count="2">
    <mergeCell ref="G3:H3"/>
    <mergeCell ref="G4:J4"/>
  </mergeCells>
  <phoneticPr fontId="1"/>
  <dataValidations count="1">
    <dataValidation type="custom" allowBlank="1" showInputMessage="1" showErrorMessage="1" sqref="C9:H9">
      <formula1>""""""</formula1>
    </dataValidation>
  </dataValidations>
  <pageMargins left="0.7" right="0.7" top="0.75" bottom="0.33"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別紙様式１処遇改善報告書【診療所】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祥子(iimura-shouko.az5)</dc:creator>
  <cp:keywords/>
  <dc:description/>
  <cp:lastModifiedBy>宮城県</cp:lastModifiedBy>
  <cp:revision/>
  <cp:lastPrinted>2024-01-10T01:03:21Z</cp:lastPrinted>
  <dcterms:created xsi:type="dcterms:W3CDTF">2023-10-19T10:03:58Z</dcterms:created>
  <dcterms:modified xsi:type="dcterms:W3CDTF">2024-01-24T01:54:33Z</dcterms:modified>
  <cp:category/>
  <cp:contentStatus/>
</cp:coreProperties>
</file>