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6.192\統計課\分析所得\県民経済計算\県民経済計算（確報）\収集資料（基礎資料収集調査）\R6基礎資料収集調査（R7実施）\03 本調査\起案用\分割\10_調査票\"/>
    </mc:Choice>
  </mc:AlternateContent>
  <bookViews>
    <workbookView xWindow="0" yWindow="0" windowWidth="28800" windowHeight="12210"/>
  </bookViews>
  <sheets>
    <sheet name="1" sheetId="1" r:id="rId1"/>
    <sheet name="1-2" sheetId="2" r:id="rId2"/>
    <sheet name="1-3" sheetId="3" r:id="rId3"/>
  </sheets>
  <definedNames>
    <definedName name="_xlnm.Print_Area" localSheetId="0">'1'!$A$1:$Z$57</definedName>
    <definedName name="_xlnm.Print_Area" localSheetId="2">'1-3'!$A$1:$AE$50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2" i="3" l="1"/>
  <c r="AD32" i="3" s="1"/>
  <c r="P32" i="3"/>
  <c r="O32" i="3"/>
  <c r="O10" i="3"/>
  <c r="AE8" i="3"/>
  <c r="AD2" i="3"/>
  <c r="AC76" i="2"/>
  <c r="AC77" i="2" s="1"/>
  <c r="AC68" i="2"/>
  <c r="AC69" i="2" s="1"/>
  <c r="Q62" i="2"/>
  <c r="AG58" i="2"/>
  <c r="AF58" i="2"/>
  <c r="AE58" i="2"/>
  <c r="AD57" i="2"/>
  <c r="AC57" i="2"/>
  <c r="U55" i="2"/>
  <c r="U53" i="2"/>
  <c r="U50" i="2"/>
  <c r="AD47" i="2"/>
  <c r="AD46" i="2"/>
  <c r="U41" i="2"/>
  <c r="AD36" i="2"/>
  <c r="AC36" i="2"/>
  <c r="AC37" i="2" s="1"/>
  <c r="V35" i="2"/>
  <c r="U29" i="2"/>
  <c r="U25" i="2"/>
  <c r="AC24" i="2"/>
  <c r="AC25" i="2" s="1"/>
  <c r="U23" i="2"/>
  <c r="U21" i="2"/>
  <c r="U15" i="2"/>
  <c r="AC13" i="2"/>
  <c r="AC14" i="2" s="1"/>
  <c r="U9" i="2"/>
  <c r="AC2" i="2"/>
  <c r="Y57" i="1"/>
  <c r="Y56" i="1"/>
  <c r="X56" i="1"/>
  <c r="X57" i="1" s="1"/>
  <c r="Q55" i="1"/>
  <c r="Q53" i="1"/>
  <c r="Q51" i="1"/>
  <c r="X42" i="1"/>
  <c r="O39" i="1"/>
  <c r="O34" i="1"/>
  <c r="Z33" i="1"/>
  <c r="O33" i="1"/>
  <c r="Z31" i="1"/>
  <c r="X29" i="1"/>
  <c r="O27" i="1"/>
  <c r="O26" i="1"/>
  <c r="Z25" i="1"/>
  <c r="O25" i="1"/>
  <c r="O22" i="1"/>
  <c r="Z21" i="1"/>
  <c r="X20" i="1"/>
  <c r="O47" i="1" s="1"/>
  <c r="Q20" i="1"/>
  <c r="O18" i="1"/>
  <c r="O32" i="1" l="1"/>
  <c r="X45" i="1" s="1"/>
</calcChain>
</file>

<file path=xl/sharedStrings.xml><?xml version="1.0" encoding="utf-8"?>
<sst xmlns="http://schemas.openxmlformats.org/spreadsheetml/2006/main" count="346" uniqueCount="293">
  <si>
    <t>様式第1号</t>
    <rPh sb="0" eb="2">
      <t>ヨウシキ</t>
    </rPh>
    <rPh sb="2" eb="3">
      <t>ダイ</t>
    </rPh>
    <rPh sb="4" eb="5">
      <t>ゴウ</t>
    </rPh>
    <phoneticPr fontId="3"/>
  </si>
  <si>
    <t>（3枚中1枚目）</t>
    <rPh sb="2" eb="3">
      <t>マイ</t>
    </rPh>
    <rPh sb="3" eb="4">
      <t>ナカ</t>
    </rPh>
    <rPh sb="5" eb="7">
      <t>マイメ</t>
    </rPh>
    <phoneticPr fontId="9"/>
  </si>
  <si>
    <t>整理番号</t>
    <rPh sb="0" eb="2">
      <t>セイリ</t>
    </rPh>
    <rPh sb="2" eb="4">
      <t>バンゴウ</t>
    </rPh>
    <phoneticPr fontId="9"/>
  </si>
  <si>
    <t>行政機関名</t>
    <rPh sb="0" eb="2">
      <t>ギョウセイ</t>
    </rPh>
    <rPh sb="2" eb="5">
      <t>キカンメイ</t>
    </rPh>
    <phoneticPr fontId="9"/>
  </si>
  <si>
    <t>会計区分</t>
    <rPh sb="0" eb="2">
      <t>カイケイ</t>
    </rPh>
    <rPh sb="2" eb="4">
      <t>クブン</t>
    </rPh>
    <phoneticPr fontId="9"/>
  </si>
  <si>
    <t>該当する方を</t>
    <rPh sb="0" eb="2">
      <t>ガイトウ</t>
    </rPh>
    <rPh sb="4" eb="5">
      <t>ホウ</t>
    </rPh>
    <phoneticPr fontId="9"/>
  </si>
  <si>
    <t>　</t>
  </si>
  <si>
    <t xml:space="preserve"> 一般会計</t>
    <rPh sb="1" eb="3">
      <t>イッパン</t>
    </rPh>
    <rPh sb="3" eb="5">
      <t>カイケイ</t>
    </rPh>
    <phoneticPr fontId="9"/>
  </si>
  <si>
    <t>プルダウンで選択</t>
    <rPh sb="6" eb="8">
      <t>センタク</t>
    </rPh>
    <phoneticPr fontId="9"/>
  </si>
  <si>
    <t xml:space="preserve"> 非企業特別会計</t>
    <rPh sb="1" eb="2">
      <t>ヒ</t>
    </rPh>
    <rPh sb="2" eb="4">
      <t>キギョウ</t>
    </rPh>
    <rPh sb="4" eb="6">
      <t>トクベツ</t>
    </rPh>
    <rPh sb="6" eb="8">
      <t>カイケイ</t>
    </rPh>
    <phoneticPr fontId="9"/>
  </si>
  <si>
    <t>（　　　　　　　　　　　　　　　　　　）</t>
    <phoneticPr fontId="9"/>
  </si>
  <si>
    <t>所在地</t>
    <rPh sb="0" eb="3">
      <t>ショザイチ</t>
    </rPh>
    <phoneticPr fontId="9"/>
  </si>
  <si>
    <t>〒</t>
    <phoneticPr fontId="9"/>
  </si>
  <si>
    <t>職員数
（人）</t>
    <rPh sb="0" eb="3">
      <t>ショクインスウ</t>
    </rPh>
    <rPh sb="1" eb="2">
      <t>イン</t>
    </rPh>
    <rPh sb="2" eb="3">
      <t>スウ</t>
    </rPh>
    <rPh sb="5" eb="6">
      <t>ニン</t>
    </rPh>
    <phoneticPr fontId="9"/>
  </si>
  <si>
    <t>年</t>
    <rPh sb="0" eb="1">
      <t>ネン</t>
    </rPh>
    <phoneticPr fontId="9"/>
  </si>
  <si>
    <t>常　　勤</t>
    <rPh sb="0" eb="1">
      <t>ツネ</t>
    </rPh>
    <rPh sb="3" eb="4">
      <t>ツトム</t>
    </rPh>
    <phoneticPr fontId="9"/>
  </si>
  <si>
    <t>非常勤</t>
    <rPh sb="0" eb="3">
      <t>ヒジョウキン</t>
    </rPh>
    <phoneticPr fontId="9"/>
  </si>
  <si>
    <t>日　　雇</t>
    <rPh sb="0" eb="1">
      <t>ビ</t>
    </rPh>
    <rPh sb="3" eb="4">
      <t>ヤト</t>
    </rPh>
    <phoneticPr fontId="9"/>
  </si>
  <si>
    <t>年間退職者数</t>
    <rPh sb="0" eb="2">
      <t>ネンカン</t>
    </rPh>
    <rPh sb="2" eb="5">
      <t>タイショクシャ</t>
    </rPh>
    <rPh sb="5" eb="6">
      <t>スウ</t>
    </rPh>
    <phoneticPr fontId="9"/>
  </si>
  <si>
    <t>3月31日
現　在</t>
    <rPh sb="1" eb="2">
      <t>ガツ</t>
    </rPh>
    <rPh sb="4" eb="5">
      <t>ニチ</t>
    </rPh>
    <phoneticPr fontId="9"/>
  </si>
  <si>
    <t>包括される
下部機関等</t>
    <rPh sb="0" eb="2">
      <t>ホウカツ</t>
    </rPh>
    <phoneticPr fontId="9"/>
  </si>
  <si>
    <t>記入者所属課・氏名</t>
    <rPh sb="0" eb="3">
      <t>キニュウシャ</t>
    </rPh>
    <rPh sb="3" eb="5">
      <t>ショゾク</t>
    </rPh>
    <rPh sb="5" eb="6">
      <t>カ</t>
    </rPh>
    <rPh sb="7" eb="9">
      <t>シメイ</t>
    </rPh>
    <phoneticPr fontId="9"/>
  </si>
  <si>
    <t>℡</t>
    <phoneticPr fontId="9"/>
  </si>
  <si>
    <t>内線</t>
    <phoneticPr fontId="9"/>
  </si>
  <si>
    <t>e-mail</t>
  </si>
  <si>
    <t>※　記入にあたっては、別紙記入要領をご覧ください。</t>
    <rPh sb="2" eb="4">
      <t>キニュウ</t>
    </rPh>
    <rPh sb="11" eb="13">
      <t>ベッシ</t>
    </rPh>
    <rPh sb="13" eb="15">
      <t>キニュウ</t>
    </rPh>
    <rPh sb="15" eb="17">
      <t>ヨウリョウ</t>
    </rPh>
    <rPh sb="19" eb="20">
      <t>ラン</t>
    </rPh>
    <phoneticPr fontId="9"/>
  </si>
  <si>
    <t>※常勤職員又は非常勤職員とは、期間を定めずに、若しくは1か月を超える期間を定めて雇用している人をいいます。</t>
    <rPh sb="1" eb="3">
      <t>ジョウキン</t>
    </rPh>
    <rPh sb="3" eb="5">
      <t>ショクイン</t>
    </rPh>
    <rPh sb="5" eb="6">
      <t>マタ</t>
    </rPh>
    <rPh sb="7" eb="10">
      <t>ヒジョウキン</t>
    </rPh>
    <rPh sb="10" eb="12">
      <t>ショクイン</t>
    </rPh>
    <phoneticPr fontId="9"/>
  </si>
  <si>
    <t>Ⅰ</t>
    <phoneticPr fontId="9"/>
  </si>
  <si>
    <t>歳入の部</t>
    <rPh sb="0" eb="2">
      <t>サイニュウ</t>
    </rPh>
    <rPh sb="3" eb="4">
      <t>ブ</t>
    </rPh>
    <phoneticPr fontId="9"/>
  </si>
  <si>
    <t>（単位：千円）</t>
    <rPh sb="1" eb="3">
      <t>タンイ</t>
    </rPh>
    <rPh sb="4" eb="6">
      <t>センエン</t>
    </rPh>
    <phoneticPr fontId="9"/>
  </si>
  <si>
    <t>区　　　　　　　分</t>
    <rPh sb="0" eb="1">
      <t>ク</t>
    </rPh>
    <rPh sb="8" eb="9">
      <t>ブン</t>
    </rPh>
    <phoneticPr fontId="9"/>
  </si>
  <si>
    <t>金　額</t>
    <rPh sb="0" eb="1">
      <t>キン</t>
    </rPh>
    <rPh sb="2" eb="3">
      <t>ガク</t>
    </rPh>
    <phoneticPr fontId="9"/>
  </si>
  <si>
    <t>備　考</t>
    <rPh sb="0" eb="1">
      <t>ソナエ</t>
    </rPh>
    <rPh sb="2" eb="3">
      <t>コウ</t>
    </rPh>
    <phoneticPr fontId="9"/>
  </si>
  <si>
    <t>金　額</t>
    <rPh sb="0" eb="1">
      <t>カネ</t>
    </rPh>
    <rPh sb="2" eb="3">
      <t>ガク</t>
    </rPh>
    <phoneticPr fontId="9"/>
  </si>
  <si>
    <t>部－款－項－目</t>
    <rPh sb="0" eb="1">
      <t>ブ</t>
    </rPh>
    <rPh sb="2" eb="3">
      <t>カン</t>
    </rPh>
    <rPh sb="4" eb="5">
      <t>コウ</t>
    </rPh>
    <rPh sb="6" eb="7">
      <t>モク</t>
    </rPh>
    <phoneticPr fontId="9"/>
  </si>
  <si>
    <t xml:space="preserve"> １ 租税及印紙収入</t>
    <rPh sb="3" eb="5">
      <t>ソゼイ</t>
    </rPh>
    <rPh sb="5" eb="6">
      <t>オヨ</t>
    </rPh>
    <rPh sb="6" eb="8">
      <t>インシ</t>
    </rPh>
    <rPh sb="8" eb="10">
      <t>シュウニュウ</t>
    </rPh>
    <phoneticPr fontId="9"/>
  </si>
  <si>
    <t xml:space="preserve"> ４ 雑収入（つづき）</t>
    <rPh sb="3" eb="6">
      <t>ザツシュウニュウ</t>
    </rPh>
    <phoneticPr fontId="9"/>
  </si>
  <si>
    <t>うち租税</t>
    <rPh sb="2" eb="4">
      <t>ソゼイ</t>
    </rPh>
    <phoneticPr fontId="9"/>
  </si>
  <si>
    <t>うち諸収入（つづき</t>
    <rPh sb="2" eb="5">
      <t>ショシュウニュウ</t>
    </rPh>
    <phoneticPr fontId="9"/>
  </si>
  <si>
    <t>うち収入印紙</t>
    <rPh sb="2" eb="4">
      <t>シュウニュウ</t>
    </rPh>
    <rPh sb="4" eb="6">
      <t>インシ</t>
    </rPh>
    <phoneticPr fontId="9"/>
  </si>
  <si>
    <t>うち弁償及返納金</t>
    <rPh sb="2" eb="4">
      <t>ベンショウ</t>
    </rPh>
    <rPh sb="4" eb="5">
      <t>オヨ</t>
    </rPh>
    <rPh sb="5" eb="7">
      <t>ヘンノウ</t>
    </rPh>
    <rPh sb="7" eb="8">
      <t>キン</t>
    </rPh>
    <phoneticPr fontId="9"/>
  </si>
  <si>
    <t>うち個人（家計）から</t>
    <rPh sb="2" eb="4">
      <t>コジン</t>
    </rPh>
    <rPh sb="5" eb="7">
      <t>カケイ</t>
    </rPh>
    <phoneticPr fontId="9"/>
  </si>
  <si>
    <t>うち弁償及違約金</t>
    <rPh sb="2" eb="4">
      <t>ベンショウ</t>
    </rPh>
    <rPh sb="4" eb="5">
      <t>オヨ</t>
    </rPh>
    <rPh sb="5" eb="8">
      <t>イヤクキン</t>
    </rPh>
    <phoneticPr fontId="9"/>
  </si>
  <si>
    <t xml:space="preserve"> ２ 官業益金及官業収入</t>
    <rPh sb="3" eb="5">
      <t>カンギョウ</t>
    </rPh>
    <rPh sb="5" eb="6">
      <t>エキ</t>
    </rPh>
    <rPh sb="6" eb="7">
      <t>キン</t>
    </rPh>
    <rPh sb="7" eb="8">
      <t>オヨ</t>
    </rPh>
    <rPh sb="8" eb="10">
      <t>カンギョウ</t>
    </rPh>
    <rPh sb="10" eb="12">
      <t>シュウニュウ</t>
    </rPh>
    <phoneticPr fontId="9"/>
  </si>
  <si>
    <t>うち官業益金</t>
    <rPh sb="2" eb="4">
      <t>カンギョウ</t>
    </rPh>
    <rPh sb="4" eb="6">
      <t>エキキン</t>
    </rPh>
    <phoneticPr fontId="9"/>
  </si>
  <si>
    <t>うち返納金</t>
    <rPh sb="2" eb="4">
      <t>ヘンノウ</t>
    </rPh>
    <rPh sb="4" eb="5">
      <t>キン</t>
    </rPh>
    <phoneticPr fontId="9"/>
  </si>
  <si>
    <t>うち官業収入（病院収入）</t>
    <rPh sb="2" eb="4">
      <t>カンギョウ</t>
    </rPh>
    <rPh sb="4" eb="6">
      <t>シュウニュウ</t>
    </rPh>
    <rPh sb="7" eb="9">
      <t>ビョウイン</t>
    </rPh>
    <rPh sb="9" eb="11">
      <t>シュウニュウ</t>
    </rPh>
    <phoneticPr fontId="9"/>
  </si>
  <si>
    <t>うち矯正官署作業収入</t>
    <rPh sb="2" eb="4">
      <t>キョウセイ</t>
    </rPh>
    <rPh sb="4" eb="6">
      <t>カンショ</t>
    </rPh>
    <rPh sb="6" eb="8">
      <t>サギョウ</t>
    </rPh>
    <rPh sb="8" eb="10">
      <t>シュウニュウ</t>
    </rPh>
    <phoneticPr fontId="9"/>
  </si>
  <si>
    <t xml:space="preserve"> ３ 政府資産整理収入</t>
    <rPh sb="3" eb="5">
      <t>セイフ</t>
    </rPh>
    <rPh sb="5" eb="7">
      <t>シサン</t>
    </rPh>
    <rPh sb="7" eb="9">
      <t>セイリ</t>
    </rPh>
    <rPh sb="9" eb="11">
      <t>シュウニュウ</t>
    </rPh>
    <phoneticPr fontId="9"/>
  </si>
  <si>
    <t>うち物品売払収入</t>
    <rPh sb="2" eb="4">
      <t>ブッピン</t>
    </rPh>
    <rPh sb="4" eb="5">
      <t>ウ</t>
    </rPh>
    <rPh sb="5" eb="6">
      <t>ハラ</t>
    </rPh>
    <rPh sb="6" eb="8">
      <t>シュウニュウ</t>
    </rPh>
    <phoneticPr fontId="9"/>
  </si>
  <si>
    <t>うち国有財産処分収入</t>
    <rPh sb="2" eb="4">
      <t>コクユウ</t>
    </rPh>
    <rPh sb="4" eb="6">
      <t>ザイサン</t>
    </rPh>
    <rPh sb="6" eb="8">
      <t>ショブン</t>
    </rPh>
    <rPh sb="8" eb="10">
      <t>シュウニュウ</t>
    </rPh>
    <phoneticPr fontId="9"/>
  </si>
  <si>
    <t>うち不用物品売払代</t>
    <rPh sb="2" eb="4">
      <t>フヨウ</t>
    </rPh>
    <rPh sb="4" eb="6">
      <t>ブッピン</t>
    </rPh>
    <rPh sb="6" eb="7">
      <t>ウ</t>
    </rPh>
    <rPh sb="7" eb="8">
      <t>ハラ</t>
    </rPh>
    <rPh sb="8" eb="9">
      <t>ダイ</t>
    </rPh>
    <phoneticPr fontId="9"/>
  </si>
  <si>
    <t>うち国有財産売払収入</t>
    <rPh sb="2" eb="4">
      <t>コクユウ</t>
    </rPh>
    <rPh sb="4" eb="6">
      <t>ザイサン</t>
    </rPh>
    <rPh sb="6" eb="7">
      <t>ウ</t>
    </rPh>
    <rPh sb="7" eb="8">
      <t>ハラ</t>
    </rPh>
    <rPh sb="8" eb="10">
      <t>シュウニュウ</t>
    </rPh>
    <phoneticPr fontId="9"/>
  </si>
  <si>
    <t>うち検査用及使用料収入</t>
    <rPh sb="2" eb="5">
      <t>ケンサヨウ</t>
    </rPh>
    <rPh sb="5" eb="6">
      <t>オヨ</t>
    </rPh>
    <rPh sb="6" eb="9">
      <t>シヨウリョウ</t>
    </rPh>
    <rPh sb="9" eb="11">
      <t>シュウニュウ</t>
    </rPh>
    <phoneticPr fontId="9"/>
  </si>
  <si>
    <t>特別会計</t>
    <rPh sb="0" eb="2">
      <t>トクベツ</t>
    </rPh>
    <rPh sb="2" eb="4">
      <t>カイケイ</t>
    </rPh>
    <phoneticPr fontId="9"/>
  </si>
  <si>
    <t>うち土地売払代</t>
    <rPh sb="2" eb="4">
      <t>トチ</t>
    </rPh>
    <rPh sb="4" eb="5">
      <t>ウ</t>
    </rPh>
    <rPh sb="5" eb="6">
      <t>ハラ</t>
    </rPh>
    <rPh sb="6" eb="7">
      <t>ダイ</t>
    </rPh>
    <phoneticPr fontId="9"/>
  </si>
  <si>
    <t>Ⅵ　へ</t>
    <phoneticPr fontId="9"/>
  </si>
  <si>
    <t>うち用途指定寄附金収入</t>
    <rPh sb="2" eb="4">
      <t>ヨウト</t>
    </rPh>
    <rPh sb="4" eb="6">
      <t>シテイ</t>
    </rPh>
    <rPh sb="6" eb="8">
      <t>キフ</t>
    </rPh>
    <rPh sb="8" eb="9">
      <t>キン</t>
    </rPh>
    <rPh sb="9" eb="11">
      <t>シュウニュウ</t>
    </rPh>
    <phoneticPr fontId="9"/>
  </si>
  <si>
    <t>のみ該当</t>
    <rPh sb="2" eb="4">
      <t>ガイトウ</t>
    </rPh>
    <phoneticPr fontId="9"/>
  </si>
  <si>
    <t>うち立木竹売払代</t>
    <rPh sb="2" eb="4">
      <t>タチギ</t>
    </rPh>
    <rPh sb="4" eb="5">
      <t>タケ</t>
    </rPh>
    <rPh sb="5" eb="6">
      <t>ウ</t>
    </rPh>
    <rPh sb="6" eb="7">
      <t>ハラ</t>
    </rPh>
    <rPh sb="7" eb="8">
      <t>ダイ</t>
    </rPh>
    <phoneticPr fontId="9"/>
  </si>
  <si>
    <t>うち雑入</t>
    <rPh sb="2" eb="3">
      <t>ザツ</t>
    </rPh>
    <rPh sb="3" eb="4">
      <t>ニュウ</t>
    </rPh>
    <phoneticPr fontId="9"/>
  </si>
  <si>
    <t>うち貴金属等売払代</t>
    <rPh sb="2" eb="5">
      <t>キキンゾク</t>
    </rPh>
    <rPh sb="5" eb="6">
      <t>トウ</t>
    </rPh>
    <rPh sb="6" eb="7">
      <t>ウ</t>
    </rPh>
    <rPh sb="7" eb="8">
      <t>ハラ</t>
    </rPh>
    <rPh sb="8" eb="9">
      <t>ダイ</t>
    </rPh>
    <phoneticPr fontId="9"/>
  </si>
  <si>
    <t>うち小切手支払未済金収入</t>
    <rPh sb="2" eb="5">
      <t>コギッテ</t>
    </rPh>
    <rPh sb="5" eb="7">
      <t>シハライ</t>
    </rPh>
    <rPh sb="7" eb="9">
      <t>ミサイ</t>
    </rPh>
    <rPh sb="9" eb="10">
      <t>キン</t>
    </rPh>
    <rPh sb="10" eb="12">
      <t>シュウニュウ</t>
    </rPh>
    <phoneticPr fontId="9"/>
  </si>
  <si>
    <t>うち証券売払代</t>
    <rPh sb="2" eb="4">
      <t>ショウケン</t>
    </rPh>
    <rPh sb="4" eb="5">
      <t>ウ</t>
    </rPh>
    <rPh sb="5" eb="6">
      <t>ハラ</t>
    </rPh>
    <rPh sb="6" eb="7">
      <t>ダイ</t>
    </rPh>
    <phoneticPr fontId="9"/>
  </si>
  <si>
    <t>うち延滞金</t>
    <rPh sb="2" eb="5">
      <t>エンタイキン</t>
    </rPh>
    <phoneticPr fontId="9"/>
  </si>
  <si>
    <t xml:space="preserve"> ４ 雑収入</t>
    <rPh sb="3" eb="6">
      <t>ザツシュウニュウ</t>
    </rPh>
    <phoneticPr fontId="9"/>
  </si>
  <si>
    <t>うち国有財産利用収入</t>
    <rPh sb="2" eb="4">
      <t>コクユウ</t>
    </rPh>
    <rPh sb="4" eb="6">
      <t>ザイサン</t>
    </rPh>
    <rPh sb="6" eb="8">
      <t>リヨウ</t>
    </rPh>
    <rPh sb="8" eb="10">
      <t>シュウニュウ</t>
    </rPh>
    <phoneticPr fontId="9"/>
  </si>
  <si>
    <t>うち期満後収入</t>
    <rPh sb="2" eb="3">
      <t>キ</t>
    </rPh>
    <rPh sb="3" eb="4">
      <t>マン</t>
    </rPh>
    <rPh sb="4" eb="5">
      <t>ゴ</t>
    </rPh>
    <rPh sb="5" eb="7">
      <t>シュウニュウ</t>
    </rPh>
    <phoneticPr fontId="9"/>
  </si>
  <si>
    <t>うち国有財産貸付収入</t>
    <rPh sb="2" eb="4">
      <t>コクユウ</t>
    </rPh>
    <rPh sb="4" eb="6">
      <t>ザイサン</t>
    </rPh>
    <rPh sb="6" eb="8">
      <t>カシツケ</t>
    </rPh>
    <rPh sb="8" eb="10">
      <t>シュウニュウ</t>
    </rPh>
    <phoneticPr fontId="9"/>
  </si>
  <si>
    <t>うち土地及水面貸付料</t>
    <rPh sb="2" eb="4">
      <t>トチ</t>
    </rPh>
    <rPh sb="4" eb="5">
      <t>オヨ</t>
    </rPh>
    <rPh sb="5" eb="7">
      <t>スイメン</t>
    </rPh>
    <rPh sb="7" eb="9">
      <t>カシツケ</t>
    </rPh>
    <rPh sb="9" eb="10">
      <t>リョウ</t>
    </rPh>
    <phoneticPr fontId="9"/>
  </si>
  <si>
    <t>うち給食費受入</t>
    <rPh sb="2" eb="5">
      <t>キュウショクヒ</t>
    </rPh>
    <rPh sb="5" eb="7">
      <t>ウケイレ</t>
    </rPh>
    <phoneticPr fontId="9"/>
  </si>
  <si>
    <t>うち建物及物件貸付料</t>
    <rPh sb="2" eb="4">
      <t>タテモノ</t>
    </rPh>
    <rPh sb="4" eb="5">
      <t>オヨ</t>
    </rPh>
    <rPh sb="5" eb="7">
      <t>ブッケン</t>
    </rPh>
    <rPh sb="7" eb="9">
      <t>カシツケ</t>
    </rPh>
    <rPh sb="9" eb="10">
      <t>リョウ</t>
    </rPh>
    <phoneticPr fontId="9"/>
  </si>
  <si>
    <t>うち各種負担金</t>
    <rPh sb="2" eb="4">
      <t>カクシュ</t>
    </rPh>
    <rPh sb="4" eb="7">
      <t>フタンキン</t>
    </rPh>
    <phoneticPr fontId="9"/>
  </si>
  <si>
    <t>注　３</t>
    <rPh sb="0" eb="1">
      <t>チュウ</t>
    </rPh>
    <phoneticPr fontId="9"/>
  </si>
  <si>
    <t>うち公務員宿舎貸付料</t>
    <rPh sb="2" eb="5">
      <t>コウムイン</t>
    </rPh>
    <rPh sb="5" eb="7">
      <t>シュクシャ</t>
    </rPh>
    <rPh sb="7" eb="10">
      <t>カシツケリョウ</t>
    </rPh>
    <phoneticPr fontId="9"/>
  </si>
  <si>
    <t>（公共事業費負担金以外）</t>
    <rPh sb="1" eb="3">
      <t>コウキョウ</t>
    </rPh>
    <rPh sb="3" eb="6">
      <t>ジギョウヒ</t>
    </rPh>
    <rPh sb="6" eb="9">
      <t>フタンキン</t>
    </rPh>
    <rPh sb="9" eb="11">
      <t>イガイ</t>
    </rPh>
    <phoneticPr fontId="9"/>
  </si>
  <si>
    <t>明細表1へ</t>
    <rPh sb="0" eb="3">
      <t>メイサイヒョウ</t>
    </rPh>
    <phoneticPr fontId="9"/>
  </si>
  <si>
    <t>うち機械貸付料</t>
    <rPh sb="2" eb="4">
      <t>キカイ</t>
    </rPh>
    <rPh sb="4" eb="7">
      <t>カシツケリョウ</t>
    </rPh>
    <phoneticPr fontId="9"/>
  </si>
  <si>
    <t>うち核燃料物質貸付等収入</t>
    <rPh sb="2" eb="5">
      <t>カクネンリョウ</t>
    </rPh>
    <rPh sb="5" eb="7">
      <t>ブッシツ</t>
    </rPh>
    <rPh sb="7" eb="9">
      <t>カシツケ</t>
    </rPh>
    <rPh sb="9" eb="10">
      <t>トウ</t>
    </rPh>
    <rPh sb="10" eb="12">
      <t>シュウニュウ</t>
    </rPh>
    <phoneticPr fontId="9"/>
  </si>
  <si>
    <t>うち国有財産使用収入</t>
    <rPh sb="2" eb="4">
      <t>コクユウ</t>
    </rPh>
    <rPh sb="4" eb="6">
      <t>ザイサン</t>
    </rPh>
    <rPh sb="6" eb="8">
      <t>シヨウ</t>
    </rPh>
    <rPh sb="8" eb="10">
      <t>シュウニュウ</t>
    </rPh>
    <phoneticPr fontId="9"/>
  </si>
  <si>
    <t>うち原子力損害賠償補償料収入</t>
    <rPh sb="2" eb="5">
      <t>ゲンシリョク</t>
    </rPh>
    <rPh sb="5" eb="7">
      <t>ソンガイ</t>
    </rPh>
    <rPh sb="7" eb="9">
      <t>バイショウ</t>
    </rPh>
    <rPh sb="9" eb="12">
      <t>ホショウリョウ</t>
    </rPh>
    <rPh sb="12" eb="14">
      <t>シュウニュウ</t>
    </rPh>
    <phoneticPr fontId="9"/>
  </si>
  <si>
    <t>うち版権及特許権等収入</t>
    <rPh sb="2" eb="4">
      <t>ハンケン</t>
    </rPh>
    <rPh sb="4" eb="5">
      <t>オヨ</t>
    </rPh>
    <rPh sb="5" eb="8">
      <t>トッキョケン</t>
    </rPh>
    <rPh sb="8" eb="9">
      <t>トウ</t>
    </rPh>
    <rPh sb="9" eb="11">
      <t>シュウニュウ</t>
    </rPh>
    <phoneticPr fontId="9"/>
  </si>
  <si>
    <t>うち学術研究奨励金受入</t>
    <rPh sb="2" eb="4">
      <t>ガクジュツ</t>
    </rPh>
    <rPh sb="4" eb="6">
      <t>ケンキュウ</t>
    </rPh>
    <rPh sb="6" eb="9">
      <t>ショウレイキン</t>
    </rPh>
    <rPh sb="9" eb="11">
      <t>ウケイレ</t>
    </rPh>
    <phoneticPr fontId="9"/>
  </si>
  <si>
    <t>うち寄宿料</t>
    <rPh sb="2" eb="4">
      <t>キシュク</t>
    </rPh>
    <rPh sb="4" eb="5">
      <t>リョウ</t>
    </rPh>
    <phoneticPr fontId="9"/>
  </si>
  <si>
    <t>うち雑収入</t>
    <rPh sb="2" eb="5">
      <t>ザツシュウニュウ</t>
    </rPh>
    <phoneticPr fontId="9"/>
  </si>
  <si>
    <t>うち入場料等収入</t>
    <rPh sb="2" eb="5">
      <t>ニュウジョウリョウ</t>
    </rPh>
    <rPh sb="5" eb="6">
      <t>トウ</t>
    </rPh>
    <rPh sb="6" eb="8">
      <t>シュウニュウ</t>
    </rPh>
    <phoneticPr fontId="9"/>
  </si>
  <si>
    <t>　区分不明分</t>
    <rPh sb="1" eb="3">
      <t>クブン</t>
    </rPh>
    <rPh sb="3" eb="5">
      <t>フメイ</t>
    </rPh>
    <rPh sb="5" eb="6">
      <t>ブン</t>
    </rPh>
    <phoneticPr fontId="9"/>
  </si>
  <si>
    <t>注　４</t>
    <rPh sb="0" eb="1">
      <t>チュウ</t>
    </rPh>
    <phoneticPr fontId="9"/>
  </si>
  <si>
    <t>うち飛行場及航空保安施設使用料収入</t>
    <rPh sb="2" eb="5">
      <t>ヒコウジョウ</t>
    </rPh>
    <rPh sb="5" eb="6">
      <t>オヨ</t>
    </rPh>
    <rPh sb="6" eb="8">
      <t>コウクウ</t>
    </rPh>
    <rPh sb="8" eb="10">
      <t>ホアン</t>
    </rPh>
    <rPh sb="10" eb="12">
      <t>シセツ</t>
    </rPh>
    <rPh sb="12" eb="15">
      <t>シヨウリョウ</t>
    </rPh>
    <rPh sb="15" eb="17">
      <t>シュウニュウ</t>
    </rPh>
    <phoneticPr fontId="9"/>
  </si>
  <si>
    <t>　（特掲項目）</t>
    <rPh sb="2" eb="3">
      <t>トク</t>
    </rPh>
    <rPh sb="3" eb="4">
      <t>ケイ</t>
    </rPh>
    <rPh sb="4" eb="6">
      <t>コウモク</t>
    </rPh>
    <phoneticPr fontId="9"/>
  </si>
  <si>
    <t>うち配当金収入</t>
    <rPh sb="2" eb="5">
      <t>ハイトウキン</t>
    </rPh>
    <rPh sb="5" eb="7">
      <t>シュウニュウ</t>
    </rPh>
    <phoneticPr fontId="9"/>
  </si>
  <si>
    <t>うち利子収入</t>
    <rPh sb="2" eb="4">
      <t>リシ</t>
    </rPh>
    <rPh sb="4" eb="6">
      <t>シュウニュウ</t>
    </rPh>
    <phoneticPr fontId="9"/>
  </si>
  <si>
    <t>歳入合計</t>
    <rPh sb="0" eb="2">
      <t>サイニュウ</t>
    </rPh>
    <rPh sb="2" eb="4">
      <t>ゴウケイ</t>
    </rPh>
    <phoneticPr fontId="9"/>
  </si>
  <si>
    <t>うち納付金</t>
    <rPh sb="2" eb="5">
      <t>ノウフキン</t>
    </rPh>
    <phoneticPr fontId="9"/>
  </si>
  <si>
    <t>うち諸収入</t>
    <rPh sb="2" eb="5">
      <t>ショシュウニュウ</t>
    </rPh>
    <phoneticPr fontId="9"/>
  </si>
  <si>
    <t>明細表１</t>
    <rPh sb="0" eb="3">
      <t>メイサイヒョウ</t>
    </rPh>
    <phoneticPr fontId="9"/>
  </si>
  <si>
    <t>公共事業費負担金及び各種負担金の明細</t>
    <rPh sb="0" eb="2">
      <t>コウキョウ</t>
    </rPh>
    <rPh sb="2" eb="4">
      <t>ジギョウ</t>
    </rPh>
    <rPh sb="4" eb="5">
      <t>ヒ</t>
    </rPh>
    <rPh sb="5" eb="8">
      <t>フタンキン</t>
    </rPh>
    <rPh sb="8" eb="9">
      <t>オヨ</t>
    </rPh>
    <rPh sb="10" eb="12">
      <t>カクシュ</t>
    </rPh>
    <rPh sb="12" eb="15">
      <t>フタンキン</t>
    </rPh>
    <rPh sb="16" eb="18">
      <t>メイサイ</t>
    </rPh>
    <phoneticPr fontId="9"/>
  </si>
  <si>
    <t>うち特別会計受入金</t>
    <rPh sb="2" eb="4">
      <t>トクベツ</t>
    </rPh>
    <rPh sb="4" eb="6">
      <t>カイケイ</t>
    </rPh>
    <rPh sb="6" eb="8">
      <t>ウケイレ</t>
    </rPh>
    <rPh sb="8" eb="9">
      <t>キン</t>
    </rPh>
    <phoneticPr fontId="9"/>
  </si>
  <si>
    <t>注　１</t>
    <rPh sb="0" eb="1">
      <t>チュウ</t>
    </rPh>
    <phoneticPr fontId="9"/>
  </si>
  <si>
    <t>うち公共事業費負担金</t>
    <rPh sb="2" eb="4">
      <t>コウキョウ</t>
    </rPh>
    <rPh sb="4" eb="6">
      <t>ジギョウ</t>
    </rPh>
    <rPh sb="6" eb="7">
      <t>ヒ</t>
    </rPh>
    <rPh sb="7" eb="10">
      <t>フタンキン</t>
    </rPh>
    <phoneticPr fontId="9"/>
  </si>
  <si>
    <r>
      <t xml:space="preserve">注　２
</t>
    </r>
    <r>
      <rPr>
        <sz val="9"/>
        <rFont val="ＭＳ Ｐゴシック"/>
        <family val="3"/>
        <charset val="128"/>
      </rPr>
      <t>明細表1へ</t>
    </r>
    <rPh sb="0" eb="1">
      <t>チュウ</t>
    </rPh>
    <phoneticPr fontId="9"/>
  </si>
  <si>
    <t>区　　　　　　分</t>
    <rPh sb="0" eb="1">
      <t>ク</t>
    </rPh>
    <rPh sb="7" eb="8">
      <t>ブン</t>
    </rPh>
    <phoneticPr fontId="9"/>
  </si>
  <si>
    <t>公共事業費
負担金</t>
    <rPh sb="0" eb="2">
      <t>コウキョウ</t>
    </rPh>
    <rPh sb="2" eb="4">
      <t>ジギョウ</t>
    </rPh>
    <rPh sb="4" eb="5">
      <t>ヒ</t>
    </rPh>
    <rPh sb="6" eb="9">
      <t>フタンキン</t>
    </rPh>
    <phoneticPr fontId="9"/>
  </si>
  <si>
    <t>各種負担金</t>
    <rPh sb="0" eb="2">
      <t>カクシュ</t>
    </rPh>
    <rPh sb="2" eb="5">
      <t>フタンキン</t>
    </rPh>
    <phoneticPr fontId="9"/>
  </si>
  <si>
    <t>うち授業料及入学検定料</t>
    <rPh sb="2" eb="5">
      <t>ジュギョウリョウ</t>
    </rPh>
    <rPh sb="5" eb="6">
      <t>オヨ</t>
    </rPh>
    <rPh sb="6" eb="8">
      <t>ニュウガク</t>
    </rPh>
    <rPh sb="8" eb="11">
      <t>ケンテイリョウ</t>
    </rPh>
    <phoneticPr fontId="9"/>
  </si>
  <si>
    <t>宮城県から</t>
    <rPh sb="0" eb="3">
      <t>ミヤギケン</t>
    </rPh>
    <phoneticPr fontId="9"/>
  </si>
  <si>
    <t>うち許可手数料</t>
    <rPh sb="2" eb="4">
      <t>キョカ</t>
    </rPh>
    <rPh sb="4" eb="7">
      <t>テスウリョウ</t>
    </rPh>
    <phoneticPr fontId="9"/>
  </si>
  <si>
    <t>市町村から</t>
    <rPh sb="0" eb="3">
      <t>シチョウソン</t>
    </rPh>
    <phoneticPr fontId="9"/>
  </si>
  <si>
    <t>企業から</t>
    <rPh sb="0" eb="2">
      <t>キギョウ</t>
    </rPh>
    <phoneticPr fontId="9"/>
  </si>
  <si>
    <t>うち受託調査試験及役務収入</t>
    <rPh sb="2" eb="4">
      <t>ジュタク</t>
    </rPh>
    <rPh sb="4" eb="6">
      <t>チョウサ</t>
    </rPh>
    <rPh sb="6" eb="8">
      <t>シケン</t>
    </rPh>
    <rPh sb="8" eb="9">
      <t>オヨ</t>
    </rPh>
    <rPh sb="9" eb="11">
      <t>エキム</t>
    </rPh>
    <rPh sb="11" eb="13">
      <t>シュウニュウ</t>
    </rPh>
    <phoneticPr fontId="9"/>
  </si>
  <si>
    <t>個人（家計）から</t>
    <rPh sb="0" eb="2">
      <t>コジン</t>
    </rPh>
    <rPh sb="3" eb="5">
      <t>カケイ</t>
    </rPh>
    <phoneticPr fontId="9"/>
  </si>
  <si>
    <t>うち測量標移転改埋費受入</t>
    <rPh sb="2" eb="4">
      <t>ソクリョウ</t>
    </rPh>
    <rPh sb="4" eb="5">
      <t>ヒョウ</t>
    </rPh>
    <rPh sb="5" eb="7">
      <t>イテン</t>
    </rPh>
    <rPh sb="7" eb="8">
      <t>カイ</t>
    </rPh>
    <rPh sb="8" eb="9">
      <t>マイ</t>
    </rPh>
    <rPh sb="9" eb="10">
      <t>ヒ</t>
    </rPh>
    <rPh sb="10" eb="12">
      <t>ウケイレ</t>
    </rPh>
    <phoneticPr fontId="9"/>
  </si>
  <si>
    <t>対家計民間非営利団体から</t>
    <rPh sb="0" eb="1">
      <t>タイ</t>
    </rPh>
    <rPh sb="1" eb="3">
      <t>カケイ</t>
    </rPh>
    <rPh sb="3" eb="5">
      <t>ミンカン</t>
    </rPh>
    <rPh sb="5" eb="8">
      <t>ヒエイリ</t>
    </rPh>
    <rPh sb="8" eb="10">
      <t>ダンタイ</t>
    </rPh>
    <phoneticPr fontId="9"/>
  </si>
  <si>
    <t>うち懲罰及没収金</t>
    <rPh sb="2" eb="4">
      <t>チョウバツ</t>
    </rPh>
    <rPh sb="4" eb="5">
      <t>オヨ</t>
    </rPh>
    <rPh sb="5" eb="7">
      <t>ボッシュウ</t>
    </rPh>
    <rPh sb="7" eb="8">
      <t>キン</t>
    </rPh>
    <phoneticPr fontId="9"/>
  </si>
  <si>
    <t>国の他会計（他機関）から</t>
    <rPh sb="0" eb="1">
      <t>クニ</t>
    </rPh>
    <rPh sb="2" eb="3">
      <t>ホカ</t>
    </rPh>
    <rPh sb="3" eb="5">
      <t>カイケイ</t>
    </rPh>
    <rPh sb="6" eb="9">
      <t>タキカン</t>
    </rPh>
    <phoneticPr fontId="9"/>
  </si>
  <si>
    <t>合　　　　　　計</t>
    <rPh sb="0" eb="1">
      <t>ゴウ</t>
    </rPh>
    <rPh sb="7" eb="8">
      <t>ケイ</t>
    </rPh>
    <phoneticPr fontId="9"/>
  </si>
  <si>
    <t>様式第1号</t>
    <rPh sb="0" eb="2">
      <t>ヨウシキ</t>
    </rPh>
    <rPh sb="2" eb="3">
      <t>ダイ</t>
    </rPh>
    <rPh sb="4" eb="5">
      <t>ゴウ</t>
    </rPh>
    <phoneticPr fontId="9"/>
  </si>
  <si>
    <t>（3枚中2枚目）</t>
    <rPh sb="2" eb="3">
      <t>マイ</t>
    </rPh>
    <rPh sb="3" eb="4">
      <t>ナカ</t>
    </rPh>
    <rPh sb="5" eb="7">
      <t>マイメ</t>
    </rPh>
    <phoneticPr fontId="9"/>
  </si>
  <si>
    <t>Ⅱ</t>
    <phoneticPr fontId="9"/>
  </si>
  <si>
    <t>歳出の部</t>
    <rPh sb="0" eb="2">
      <t>サイシュツ</t>
    </rPh>
    <rPh sb="3" eb="4">
      <t>ブ</t>
    </rPh>
    <phoneticPr fontId="9"/>
  </si>
  <si>
    <t>整理番号</t>
    <phoneticPr fontId="9"/>
  </si>
  <si>
    <t>目番号</t>
    <rPh sb="0" eb="1">
      <t>モク</t>
    </rPh>
    <rPh sb="1" eb="3">
      <t>バンゴウ</t>
    </rPh>
    <phoneticPr fontId="9"/>
  </si>
  <si>
    <t>区          分</t>
    <rPh sb="0" eb="12">
      <t>クブン</t>
    </rPh>
    <phoneticPr fontId="9"/>
  </si>
  <si>
    <t>経済性質</t>
    <rPh sb="0" eb="2">
      <t>ケイザイ</t>
    </rPh>
    <rPh sb="2" eb="4">
      <t>セイシツ</t>
    </rPh>
    <phoneticPr fontId="9"/>
  </si>
  <si>
    <t>金  額</t>
    <rPh sb="0" eb="4">
      <t>キンガク</t>
    </rPh>
    <phoneticPr fontId="9"/>
  </si>
  <si>
    <t>備  考</t>
    <rPh sb="0" eb="4">
      <t>ビコウ</t>
    </rPh>
    <phoneticPr fontId="9"/>
  </si>
  <si>
    <t>明細表2-(1)　委託費の明細</t>
    <rPh sb="0" eb="3">
      <t>メイサイヒョウ</t>
    </rPh>
    <phoneticPr fontId="9"/>
  </si>
  <si>
    <t>別 番 号</t>
    <rPh sb="0" eb="1">
      <t>ベツ</t>
    </rPh>
    <rPh sb="2" eb="5">
      <t>バンゴウ</t>
    </rPh>
    <phoneticPr fontId="9"/>
  </si>
  <si>
    <t>（単位：千円）</t>
    <rPh sb="1" eb="2">
      <t>タン</t>
    </rPh>
    <rPh sb="2" eb="3">
      <t>イ</t>
    </rPh>
    <rPh sb="4" eb="6">
      <t>センエン</t>
    </rPh>
    <phoneticPr fontId="9"/>
  </si>
  <si>
    <t>02</t>
    <phoneticPr fontId="9"/>
  </si>
  <si>
    <t>職員基本給</t>
    <rPh sb="0" eb="2">
      <t>ショクイン</t>
    </rPh>
    <rPh sb="2" eb="5">
      <t>キホンキュウ</t>
    </rPh>
    <phoneticPr fontId="9"/>
  </si>
  <si>
    <t>区　　　分</t>
    <rPh sb="0" eb="5">
      <t>クブン</t>
    </rPh>
    <phoneticPr fontId="9"/>
  </si>
  <si>
    <t>委託費金額</t>
    <rPh sb="0" eb="3">
      <t>イタクヒ</t>
    </rPh>
    <rPh sb="3" eb="5">
      <t>キンガク</t>
    </rPh>
    <phoneticPr fontId="9"/>
  </si>
  <si>
    <t>03</t>
    <phoneticPr fontId="9"/>
  </si>
  <si>
    <t>職員諸手当</t>
    <rPh sb="0" eb="2">
      <t>ショクイン</t>
    </rPh>
    <rPh sb="2" eb="5">
      <t>ショテアテ</t>
    </rPh>
    <phoneticPr fontId="9"/>
  </si>
  <si>
    <t>１宮城県へ</t>
    <rPh sb="1" eb="4">
      <t>ミヤギケン</t>
    </rPh>
    <phoneticPr fontId="9"/>
  </si>
  <si>
    <t>04</t>
    <phoneticPr fontId="9"/>
  </si>
  <si>
    <t>超過勤務手当</t>
    <rPh sb="0" eb="2">
      <t>チョウカ</t>
    </rPh>
    <rPh sb="2" eb="4">
      <t>キンム</t>
    </rPh>
    <rPh sb="4" eb="6">
      <t>テアテ</t>
    </rPh>
    <phoneticPr fontId="9"/>
  </si>
  <si>
    <t>２市町村へ</t>
    <rPh sb="1" eb="4">
      <t>シチョウソン</t>
    </rPh>
    <phoneticPr fontId="9"/>
  </si>
  <si>
    <t>05</t>
    <phoneticPr fontId="9"/>
  </si>
  <si>
    <t>雑手当</t>
    <rPh sb="0" eb="1">
      <t>ザツ</t>
    </rPh>
    <rPh sb="1" eb="3">
      <t>テアテ</t>
    </rPh>
    <phoneticPr fontId="9"/>
  </si>
  <si>
    <t>３企業へ</t>
    <rPh sb="1" eb="3">
      <t>キギョウ</t>
    </rPh>
    <phoneticPr fontId="9"/>
  </si>
  <si>
    <t>うち公務災害補償費</t>
    <rPh sb="2" eb="4">
      <t>コウム</t>
    </rPh>
    <rPh sb="4" eb="6">
      <t>サイガイ</t>
    </rPh>
    <rPh sb="6" eb="9">
      <t>ホショウヒ</t>
    </rPh>
    <phoneticPr fontId="9"/>
  </si>
  <si>
    <t>４個人（家計）へ</t>
    <rPh sb="1" eb="3">
      <t>コジン</t>
    </rPh>
    <rPh sb="4" eb="6">
      <t>カケイ</t>
    </rPh>
    <phoneticPr fontId="9"/>
  </si>
  <si>
    <t>うち児童手当等</t>
    <rPh sb="2" eb="4">
      <t>ジドウ</t>
    </rPh>
    <rPh sb="4" eb="6">
      <t>テアテ</t>
    </rPh>
    <rPh sb="6" eb="7">
      <t>トウ</t>
    </rPh>
    <phoneticPr fontId="9"/>
  </si>
  <si>
    <t>５対家計民間非営利団体へ</t>
    <rPh sb="1" eb="2">
      <t>タイ</t>
    </rPh>
    <rPh sb="2" eb="3">
      <t>カ</t>
    </rPh>
    <rPh sb="3" eb="4">
      <t>ケイ</t>
    </rPh>
    <rPh sb="4" eb="6">
      <t>ミンカン</t>
    </rPh>
    <rPh sb="6" eb="7">
      <t>ヒ</t>
    </rPh>
    <rPh sb="7" eb="9">
      <t>エイリ</t>
    </rPh>
    <rPh sb="9" eb="11">
      <t>ダンタイ</t>
    </rPh>
    <phoneticPr fontId="9"/>
  </si>
  <si>
    <t>うち弔慰金・特別弔慰金</t>
    <rPh sb="2" eb="3">
      <t>チョウ</t>
    </rPh>
    <rPh sb="3" eb="4">
      <t>イ</t>
    </rPh>
    <rPh sb="4" eb="5">
      <t>キン</t>
    </rPh>
    <rPh sb="6" eb="8">
      <t>トクベツ</t>
    </rPh>
    <rPh sb="8" eb="10">
      <t>チョウイ</t>
    </rPh>
    <rPh sb="10" eb="11">
      <t>キン</t>
    </rPh>
    <phoneticPr fontId="9"/>
  </si>
  <si>
    <t>６国の他会計へ</t>
    <rPh sb="1" eb="2">
      <t>クニ</t>
    </rPh>
    <rPh sb="3" eb="4">
      <t>タ</t>
    </rPh>
    <rPh sb="4" eb="6">
      <t>カイケイ</t>
    </rPh>
    <phoneticPr fontId="9"/>
  </si>
  <si>
    <t>うち退職手当</t>
    <rPh sb="2" eb="4">
      <t>タイショク</t>
    </rPh>
    <rPh sb="4" eb="6">
      <t>テアテ</t>
    </rPh>
    <phoneticPr fontId="9"/>
  </si>
  <si>
    <t>合        計</t>
    <rPh sb="0" eb="1">
      <t>ゴウ</t>
    </rPh>
    <rPh sb="9" eb="10">
      <t>ケイ</t>
    </rPh>
    <phoneticPr fontId="9"/>
  </si>
  <si>
    <t>うち政府職員等失業者退職手当</t>
    <rPh sb="2" eb="4">
      <t>セイフ</t>
    </rPh>
    <rPh sb="4" eb="6">
      <t>ショクイン</t>
    </rPh>
    <rPh sb="6" eb="7">
      <t>トウ</t>
    </rPh>
    <rPh sb="7" eb="10">
      <t>シツギョウシャ</t>
    </rPh>
    <rPh sb="10" eb="12">
      <t>タイショク</t>
    </rPh>
    <rPh sb="12" eb="14">
      <t>テアテ</t>
    </rPh>
    <phoneticPr fontId="9"/>
  </si>
  <si>
    <t>06</t>
    <phoneticPr fontId="9"/>
  </si>
  <si>
    <t>雑給与</t>
    <rPh sb="0" eb="3">
      <t>ザツキュウヨ</t>
    </rPh>
    <phoneticPr fontId="9"/>
  </si>
  <si>
    <t>明細表2-(2)　資本移転的なものの明細</t>
    <rPh sb="0" eb="3">
      <t>メイサイヒョウ</t>
    </rPh>
    <phoneticPr fontId="9"/>
  </si>
  <si>
    <t>うち○○謝金等</t>
    <rPh sb="4" eb="6">
      <t>シャキン</t>
    </rPh>
    <rPh sb="6" eb="7">
      <t>トウ</t>
    </rPh>
    <phoneticPr fontId="9"/>
  </si>
  <si>
    <t>うち学生手当等</t>
    <rPh sb="2" eb="4">
      <t>ガクセイ</t>
    </rPh>
    <rPh sb="4" eb="6">
      <t>テアテ</t>
    </rPh>
    <rPh sb="6" eb="7">
      <t>トウ</t>
    </rPh>
    <phoneticPr fontId="9"/>
  </si>
  <si>
    <t>資本移転的なものの金額</t>
    <rPh sb="0" eb="2">
      <t>シホン</t>
    </rPh>
    <rPh sb="2" eb="4">
      <t>イテン</t>
    </rPh>
    <rPh sb="4" eb="5">
      <t>テキ</t>
    </rPh>
    <rPh sb="9" eb="11">
      <t>キンガク</t>
    </rPh>
    <phoneticPr fontId="9"/>
  </si>
  <si>
    <t>うち社会保障的なもの</t>
    <rPh sb="2" eb="4">
      <t>シャカイ</t>
    </rPh>
    <rPh sb="4" eb="6">
      <t>ホショウ</t>
    </rPh>
    <rPh sb="6" eb="7">
      <t>テキ</t>
    </rPh>
    <phoneticPr fontId="9"/>
  </si>
  <si>
    <t>注　５</t>
    <rPh sb="0" eb="1">
      <t>チュウ</t>
    </rPh>
    <phoneticPr fontId="9"/>
  </si>
  <si>
    <t>うち社会扶助的なもの</t>
    <rPh sb="2" eb="4">
      <t>シャカイ</t>
    </rPh>
    <rPh sb="4" eb="6">
      <t>フジョ</t>
    </rPh>
    <rPh sb="6" eb="7">
      <t>テキ</t>
    </rPh>
    <phoneticPr fontId="9"/>
  </si>
  <si>
    <t>注　６</t>
    <rPh sb="0" eb="1">
      <t>チュウ</t>
    </rPh>
    <phoneticPr fontId="9"/>
  </si>
  <si>
    <t>うち外国人留学生給与等</t>
    <rPh sb="2" eb="5">
      <t>ガイコクジン</t>
    </rPh>
    <rPh sb="5" eb="8">
      <t>リュウガクセイ</t>
    </rPh>
    <rPh sb="8" eb="10">
      <t>キュウヨ</t>
    </rPh>
    <rPh sb="10" eb="11">
      <t>トウ</t>
    </rPh>
    <phoneticPr fontId="9"/>
  </si>
  <si>
    <t>07</t>
    <phoneticPr fontId="9"/>
  </si>
  <si>
    <t>報償費</t>
    <rPh sb="0" eb="3">
      <t>ホウショウヒ</t>
    </rPh>
    <phoneticPr fontId="9"/>
  </si>
  <si>
    <t>うち褒賞品費</t>
    <rPh sb="2" eb="3">
      <t>ホ</t>
    </rPh>
    <rPh sb="3" eb="5">
      <t>ショウヒン</t>
    </rPh>
    <rPh sb="5" eb="6">
      <t>ヒ</t>
    </rPh>
    <phoneticPr fontId="9"/>
  </si>
  <si>
    <r>
      <t>５</t>
    </r>
    <r>
      <rPr>
        <sz val="8"/>
        <rFont val="ＭＳ Ｐゴシック"/>
        <family val="3"/>
        <charset val="128"/>
      </rPr>
      <t>対家計民間非営利団体へ</t>
    </r>
    <rPh sb="1" eb="2">
      <t>タイ</t>
    </rPh>
    <rPh sb="2" eb="3">
      <t>カ</t>
    </rPh>
    <rPh sb="3" eb="4">
      <t>ケイ</t>
    </rPh>
    <rPh sb="4" eb="6">
      <t>ミンカン</t>
    </rPh>
    <rPh sb="6" eb="7">
      <t>ヒ</t>
    </rPh>
    <rPh sb="7" eb="9">
      <t>エイリ</t>
    </rPh>
    <rPh sb="9" eb="11">
      <t>ダンタイ</t>
    </rPh>
    <phoneticPr fontId="9"/>
  </si>
  <si>
    <t>08</t>
    <phoneticPr fontId="9"/>
  </si>
  <si>
    <t>旅費</t>
    <rPh sb="0" eb="2">
      <t>リョヒ</t>
    </rPh>
    <phoneticPr fontId="9"/>
  </si>
  <si>
    <t>うち施設施工旅費</t>
    <rPh sb="2" eb="4">
      <t>シセツ</t>
    </rPh>
    <rPh sb="4" eb="6">
      <t>セコウ</t>
    </rPh>
    <rPh sb="6" eb="8">
      <t>リョヒ</t>
    </rPh>
    <phoneticPr fontId="9"/>
  </si>
  <si>
    <t>09</t>
    <phoneticPr fontId="9"/>
  </si>
  <si>
    <t>庁費</t>
    <rPh sb="0" eb="2">
      <t>チョウヒ</t>
    </rPh>
    <phoneticPr fontId="9"/>
  </si>
  <si>
    <t>うち備品購入費
（1品100万円以上）</t>
    <rPh sb="2" eb="4">
      <t>ビヒン</t>
    </rPh>
    <rPh sb="4" eb="7">
      <t>コウニュウヒ</t>
    </rPh>
    <phoneticPr fontId="9"/>
  </si>
  <si>
    <t>明細表3　施設費の明細</t>
    <rPh sb="0" eb="3">
      <t>メイサイヒョウ</t>
    </rPh>
    <phoneticPr fontId="9"/>
  </si>
  <si>
    <t>うち賃金</t>
    <rPh sb="2" eb="4">
      <t>チンギン</t>
    </rPh>
    <phoneticPr fontId="9"/>
  </si>
  <si>
    <t>区　　分</t>
    <rPh sb="0" eb="1">
      <t>ク</t>
    </rPh>
    <rPh sb="3" eb="4">
      <t>ブン</t>
    </rPh>
    <phoneticPr fontId="9"/>
  </si>
  <si>
    <t>うち社会保険料</t>
    <rPh sb="2" eb="4">
      <t>シャカイ</t>
    </rPh>
    <rPh sb="4" eb="7">
      <t>ホケンリョウ</t>
    </rPh>
    <phoneticPr fontId="9"/>
  </si>
  <si>
    <t>うち維持補修等</t>
    <rPh sb="2" eb="4">
      <t>イジ</t>
    </rPh>
    <rPh sb="4" eb="6">
      <t>ホシュウ</t>
    </rPh>
    <rPh sb="6" eb="7">
      <t>トウ</t>
    </rPh>
    <phoneticPr fontId="9"/>
  </si>
  <si>
    <t>うち土地建物借料</t>
    <rPh sb="2" eb="4">
      <t>トチ</t>
    </rPh>
    <rPh sb="4" eb="6">
      <t>タテモノ</t>
    </rPh>
    <rPh sb="6" eb="8">
      <t>シャクリョウ</t>
    </rPh>
    <phoneticPr fontId="9"/>
  </si>
  <si>
    <t>１住宅</t>
    <rPh sb="1" eb="3">
      <t>ジュウタク</t>
    </rPh>
    <phoneticPr fontId="9"/>
  </si>
  <si>
    <t>うち土地借料</t>
    <rPh sb="2" eb="4">
      <t>トチ</t>
    </rPh>
    <rPh sb="4" eb="6">
      <t>シャクリョウ</t>
    </rPh>
    <phoneticPr fontId="9"/>
  </si>
  <si>
    <t>２住宅以外の建物・附属物</t>
    <rPh sb="1" eb="3">
      <t>ジュウタク</t>
    </rPh>
    <rPh sb="3" eb="5">
      <t>イガイ</t>
    </rPh>
    <rPh sb="6" eb="8">
      <t>タテモノ</t>
    </rPh>
    <rPh sb="9" eb="12">
      <t>フゾクブツ</t>
    </rPh>
    <phoneticPr fontId="9"/>
  </si>
  <si>
    <t>うち糧食費（防衛省関係のみ）</t>
    <rPh sb="2" eb="3">
      <t>リョウ</t>
    </rPh>
    <rPh sb="3" eb="4">
      <t>ショク</t>
    </rPh>
    <rPh sb="4" eb="5">
      <t>ヒ</t>
    </rPh>
    <rPh sb="6" eb="9">
      <t>ボウエイショウ</t>
    </rPh>
    <rPh sb="9" eb="11">
      <t>カンケイ</t>
    </rPh>
    <phoneticPr fontId="9"/>
  </si>
  <si>
    <t>３土木施設、土木改良・造成</t>
    <rPh sb="1" eb="3">
      <t>ドボク</t>
    </rPh>
    <rPh sb="3" eb="5">
      <t>シセツ</t>
    </rPh>
    <rPh sb="6" eb="8">
      <t>ドボク</t>
    </rPh>
    <rPh sb="8" eb="10">
      <t>カイリョウ</t>
    </rPh>
    <rPh sb="11" eb="13">
      <t>ゾウセイ</t>
    </rPh>
    <phoneticPr fontId="9"/>
  </si>
  <si>
    <t>うち被服費（防衛省関係のみ）</t>
    <rPh sb="2" eb="4">
      <t>ヒフク</t>
    </rPh>
    <rPh sb="4" eb="5">
      <t>ヒ</t>
    </rPh>
    <rPh sb="6" eb="9">
      <t>ボウエイショウ</t>
    </rPh>
    <rPh sb="9" eb="11">
      <t>カンケイ</t>
    </rPh>
    <phoneticPr fontId="9"/>
  </si>
  <si>
    <t>４機械装置・その他</t>
    <rPh sb="1" eb="3">
      <t>キカイ</t>
    </rPh>
    <rPh sb="3" eb="5">
      <t>ソウチ</t>
    </rPh>
    <rPh sb="6" eb="9">
      <t>ソノタ</t>
    </rPh>
    <phoneticPr fontId="9"/>
  </si>
  <si>
    <t>うち教科書購入費</t>
    <rPh sb="2" eb="5">
      <t>キョウカショ</t>
    </rPh>
    <rPh sb="5" eb="8">
      <t>コウニュウヒ</t>
    </rPh>
    <phoneticPr fontId="9"/>
  </si>
  <si>
    <t>５土地購入費</t>
    <rPh sb="1" eb="3">
      <t>トチ</t>
    </rPh>
    <rPh sb="3" eb="6">
      <t>コウニュウヒ</t>
    </rPh>
    <phoneticPr fontId="9"/>
  </si>
  <si>
    <t>→Ⅵへ</t>
    <phoneticPr fontId="9"/>
  </si>
  <si>
    <t>うち引揚者援護費</t>
    <rPh sb="2" eb="5">
      <t>ヒキアゲシャ</t>
    </rPh>
    <rPh sb="5" eb="7">
      <t>エンゴ</t>
    </rPh>
    <rPh sb="7" eb="8">
      <t>ヒ</t>
    </rPh>
    <phoneticPr fontId="9"/>
  </si>
  <si>
    <t>６換地清算金</t>
    <rPh sb="1" eb="2">
      <t>カ</t>
    </rPh>
    <rPh sb="2" eb="3">
      <t>チ</t>
    </rPh>
    <rPh sb="3" eb="6">
      <t>セイサンキン</t>
    </rPh>
    <phoneticPr fontId="9"/>
  </si>
  <si>
    <t>うち廃疾用器具等支給費</t>
    <rPh sb="2" eb="3">
      <t>ハイ</t>
    </rPh>
    <rPh sb="3" eb="4">
      <t>シツ</t>
    </rPh>
    <rPh sb="4" eb="5">
      <t>ヨウ</t>
    </rPh>
    <rPh sb="5" eb="7">
      <t>キグ</t>
    </rPh>
    <rPh sb="7" eb="8">
      <t>トウ</t>
    </rPh>
    <rPh sb="8" eb="9">
      <t>シ</t>
    </rPh>
    <rPh sb="9" eb="11">
      <t>キュウヒ</t>
    </rPh>
    <phoneticPr fontId="9"/>
  </si>
  <si>
    <t>防衛目的のために直接使用される施設、武器、車両等</t>
    <phoneticPr fontId="9"/>
  </si>
  <si>
    <t>うち自動車重量税</t>
    <rPh sb="2" eb="5">
      <t>ジドウシャ</t>
    </rPh>
    <rPh sb="5" eb="8">
      <t>ジュウリョウゼイ</t>
    </rPh>
    <phoneticPr fontId="9"/>
  </si>
  <si>
    <t>合        計</t>
    <phoneticPr fontId="9"/>
  </si>
  <si>
    <t>うち施設施工庁費</t>
    <rPh sb="2" eb="4">
      <t>シセツ</t>
    </rPh>
    <rPh sb="4" eb="6">
      <t>セコウ</t>
    </rPh>
    <rPh sb="6" eb="8">
      <t>チョウヒ</t>
    </rPh>
    <phoneticPr fontId="9"/>
  </si>
  <si>
    <t>原材料費</t>
    <rPh sb="0" eb="3">
      <t>ゲンザイリョウ</t>
    </rPh>
    <rPh sb="3" eb="4">
      <t>ヒ</t>
    </rPh>
    <phoneticPr fontId="9"/>
  </si>
  <si>
    <t>明細表4　経常補助金の明細</t>
    <rPh sb="0" eb="3">
      <t>メイサイヒョウ</t>
    </rPh>
    <phoneticPr fontId="9"/>
  </si>
  <si>
    <t>委託費</t>
    <rPh sb="0" eb="3">
      <t>イタクヒ</t>
    </rPh>
    <phoneticPr fontId="9"/>
  </si>
  <si>
    <t>明細表２-(１)へ</t>
    <rPh sb="0" eb="3">
      <t>メイサイヒョウ</t>
    </rPh>
    <phoneticPr fontId="9"/>
  </si>
  <si>
    <t>施設費の類</t>
    <rPh sb="0" eb="3">
      <t>シセツヒ</t>
    </rPh>
    <rPh sb="4" eb="5">
      <t>ルイ</t>
    </rPh>
    <phoneticPr fontId="9"/>
  </si>
  <si>
    <t>明細表３へ</t>
    <rPh sb="0" eb="3">
      <t>メイサイヒョウ</t>
    </rPh>
    <phoneticPr fontId="9"/>
  </si>
  <si>
    <t>補　助　金　名</t>
    <rPh sb="0" eb="5">
      <t>ホジョキン</t>
    </rPh>
    <rPh sb="6" eb="7">
      <t>メイ</t>
    </rPh>
    <phoneticPr fontId="9"/>
  </si>
  <si>
    <t>交　付　先</t>
    <rPh sb="0" eb="5">
      <t>コウフサキ</t>
    </rPh>
    <phoneticPr fontId="9"/>
  </si>
  <si>
    <t>金　額</t>
    <rPh sb="0" eb="3">
      <t>キンガク</t>
    </rPh>
    <phoneticPr fontId="9"/>
  </si>
  <si>
    <t>補助金の類</t>
    <rPh sb="0" eb="3">
      <t>ホジョキン</t>
    </rPh>
    <rPh sb="4" eb="5">
      <t>タグイ</t>
    </rPh>
    <phoneticPr fontId="9"/>
  </si>
  <si>
    <t>うち国家公務員共済組合負担金</t>
    <rPh sb="2" eb="4">
      <t>コッカ</t>
    </rPh>
    <rPh sb="4" eb="7">
      <t>コウムイン</t>
    </rPh>
    <rPh sb="7" eb="9">
      <t>キョウサイ</t>
    </rPh>
    <rPh sb="9" eb="11">
      <t>クミアイ</t>
    </rPh>
    <rPh sb="11" eb="14">
      <t>フタンキン</t>
    </rPh>
    <phoneticPr fontId="9"/>
  </si>
  <si>
    <t>うち経常補助金</t>
    <rPh sb="2" eb="4">
      <t>ケイジョウ</t>
    </rPh>
    <rPh sb="4" eb="7">
      <t>ホジョキン</t>
    </rPh>
    <phoneticPr fontId="9"/>
  </si>
  <si>
    <t>注　７
明細表４へ</t>
    <rPh sb="0" eb="1">
      <t>チュウ</t>
    </rPh>
    <phoneticPr fontId="9"/>
  </si>
  <si>
    <t>うち資本移転的なもの</t>
    <rPh sb="2" eb="4">
      <t>シホン</t>
    </rPh>
    <rPh sb="4" eb="6">
      <t>イテン</t>
    </rPh>
    <rPh sb="6" eb="7">
      <t>テキ</t>
    </rPh>
    <phoneticPr fontId="9"/>
  </si>
  <si>
    <r>
      <t xml:space="preserve">注　８
</t>
    </r>
    <r>
      <rPr>
        <sz val="8"/>
        <rFont val="ＭＳ Ｐゴシック"/>
        <family val="3"/>
        <charset val="128"/>
      </rPr>
      <t>明細表２-(２)へ</t>
    </r>
    <rPh sb="0" eb="1">
      <t>チュウ</t>
    </rPh>
    <phoneticPr fontId="9"/>
  </si>
  <si>
    <t>注　９</t>
    <rPh sb="0" eb="1">
      <t>チュウ</t>
    </rPh>
    <phoneticPr fontId="9"/>
  </si>
  <si>
    <t>うち対家計民間非営利団体に対するもの</t>
    <rPh sb="2" eb="3">
      <t>タイ</t>
    </rPh>
    <rPh sb="3" eb="5">
      <t>カケイ</t>
    </rPh>
    <rPh sb="5" eb="7">
      <t>ミンカン</t>
    </rPh>
    <rPh sb="7" eb="10">
      <t>ヒエイリ</t>
    </rPh>
    <rPh sb="10" eb="12">
      <t>ダンタイ</t>
    </rPh>
    <phoneticPr fontId="9"/>
  </si>
  <si>
    <t>注　１０</t>
    <rPh sb="0" eb="1">
      <t>チュウ</t>
    </rPh>
    <phoneticPr fontId="9"/>
  </si>
  <si>
    <t>うち国有資産所在市町村交付金等</t>
    <rPh sb="2" eb="4">
      <t>コクユウ</t>
    </rPh>
    <rPh sb="4" eb="6">
      <t>シサン</t>
    </rPh>
    <rPh sb="6" eb="8">
      <t>ショザイ</t>
    </rPh>
    <rPh sb="8" eb="11">
      <t>シチョウソン</t>
    </rPh>
    <rPh sb="11" eb="14">
      <t>コウフキン</t>
    </rPh>
    <rPh sb="14" eb="15">
      <t>トウ</t>
    </rPh>
    <phoneticPr fontId="9"/>
  </si>
  <si>
    <t>うち地方政府に対するもの</t>
    <rPh sb="2" eb="4">
      <t>チホウ</t>
    </rPh>
    <rPh sb="4" eb="6">
      <t>セイフ</t>
    </rPh>
    <rPh sb="7" eb="8">
      <t>タイ</t>
    </rPh>
    <phoneticPr fontId="9"/>
  </si>
  <si>
    <t>明細表５へ</t>
    <rPh sb="0" eb="3">
      <t>メイサイヒョウ</t>
    </rPh>
    <phoneticPr fontId="9"/>
  </si>
  <si>
    <t>明細表5　地方政府に対するものの明細</t>
    <rPh sb="0" eb="3">
      <t>メイサイヒョウ</t>
    </rPh>
    <phoneticPr fontId="9"/>
  </si>
  <si>
    <t>交際費</t>
    <rPh sb="0" eb="3">
      <t>コウサイヒ</t>
    </rPh>
    <phoneticPr fontId="9"/>
  </si>
  <si>
    <t>賠償償還及払戻金</t>
    <rPh sb="0" eb="2">
      <t>バイショウ</t>
    </rPh>
    <rPh sb="2" eb="4">
      <t>ショウカン</t>
    </rPh>
    <rPh sb="4" eb="5">
      <t>オヨ</t>
    </rPh>
    <rPh sb="5" eb="7">
      <t>ハライモドシ</t>
    </rPh>
    <rPh sb="7" eb="8">
      <t>キン</t>
    </rPh>
    <phoneticPr fontId="9"/>
  </si>
  <si>
    <t>宮城県へ</t>
    <rPh sb="0" eb="3">
      <t>ミヤギケン</t>
    </rPh>
    <phoneticPr fontId="9"/>
  </si>
  <si>
    <t>市町村へ</t>
    <rPh sb="0" eb="3">
      <t>シチョウソン</t>
    </rPh>
    <phoneticPr fontId="9"/>
  </si>
  <si>
    <t>備考</t>
    <rPh sb="0" eb="2">
      <t>ビコウ</t>
    </rPh>
    <phoneticPr fontId="9"/>
  </si>
  <si>
    <t>うち国庫受入預託金利子等</t>
    <rPh sb="2" eb="4">
      <t>コッコ</t>
    </rPh>
    <rPh sb="4" eb="6">
      <t>ウケイレ</t>
    </rPh>
    <rPh sb="6" eb="9">
      <t>ヨタクキン</t>
    </rPh>
    <rPh sb="9" eb="11">
      <t>リシ</t>
    </rPh>
    <rPh sb="11" eb="12">
      <t>トウ</t>
    </rPh>
    <phoneticPr fontId="9"/>
  </si>
  <si>
    <t>注　１５</t>
    <rPh sb="0" eb="1">
      <t>チュウ</t>
    </rPh>
    <phoneticPr fontId="9"/>
  </si>
  <si>
    <t>保証金</t>
    <rPh sb="0" eb="3">
      <t>ホショウキン</t>
    </rPh>
    <phoneticPr fontId="9"/>
  </si>
  <si>
    <t>１経常的支出</t>
    <rPh sb="1" eb="4">
      <t>ケイジョウテキ</t>
    </rPh>
    <rPh sb="4" eb="6">
      <t>シシュツ</t>
    </rPh>
    <phoneticPr fontId="9"/>
  </si>
  <si>
    <t>注11</t>
    <rPh sb="0" eb="1">
      <t>チュウ</t>
    </rPh>
    <phoneticPr fontId="9"/>
  </si>
  <si>
    <t>補償金</t>
    <rPh sb="0" eb="3">
      <t>ホショウキン</t>
    </rPh>
    <phoneticPr fontId="9"/>
  </si>
  <si>
    <t>２資本的支出</t>
    <rPh sb="1" eb="4">
      <t>シホンテキ</t>
    </rPh>
    <rPh sb="4" eb="6">
      <t>シシュツ</t>
    </rPh>
    <phoneticPr fontId="9"/>
  </si>
  <si>
    <t>注12</t>
    <rPh sb="0" eb="1">
      <t>チュウ</t>
    </rPh>
    <phoneticPr fontId="9"/>
  </si>
  <si>
    <t>うち個人に対するもの</t>
    <rPh sb="2" eb="4">
      <t>コジン</t>
    </rPh>
    <rPh sb="5" eb="6">
      <t>タイ</t>
    </rPh>
    <phoneticPr fontId="9"/>
  </si>
  <si>
    <t>95･40</t>
    <phoneticPr fontId="9"/>
  </si>
  <si>
    <t>３社会扶助的性格のもの</t>
    <rPh sb="1" eb="3">
      <t>シャカイテキ</t>
    </rPh>
    <rPh sb="3" eb="5">
      <t>フジョ</t>
    </rPh>
    <rPh sb="5" eb="6">
      <t>テキ</t>
    </rPh>
    <rPh sb="6" eb="8">
      <t>セイカク</t>
    </rPh>
    <phoneticPr fontId="9"/>
  </si>
  <si>
    <t>注13</t>
    <rPh sb="0" eb="1">
      <t>チュウ</t>
    </rPh>
    <phoneticPr fontId="9"/>
  </si>
  <si>
    <t>年金及び恩給</t>
    <rPh sb="0" eb="2">
      <t>ネンキン</t>
    </rPh>
    <rPh sb="2" eb="3">
      <t>オヨ</t>
    </rPh>
    <rPh sb="4" eb="6">
      <t>オンキュウ</t>
    </rPh>
    <phoneticPr fontId="9"/>
  </si>
  <si>
    <t>４経常補助金</t>
    <rPh sb="1" eb="3">
      <t>ケイジョウ</t>
    </rPh>
    <rPh sb="3" eb="6">
      <t>ホジョキン</t>
    </rPh>
    <phoneticPr fontId="9"/>
  </si>
  <si>
    <t>注14</t>
    <rPh sb="0" eb="1">
      <t>チュウ</t>
    </rPh>
    <phoneticPr fontId="9"/>
  </si>
  <si>
    <t>うち文化功労者年金</t>
    <rPh sb="2" eb="4">
      <t>ブンカ</t>
    </rPh>
    <rPh sb="4" eb="7">
      <t>コウロウシャ</t>
    </rPh>
    <rPh sb="7" eb="9">
      <t>ネンキン</t>
    </rPh>
    <phoneticPr fontId="9"/>
  </si>
  <si>
    <t>５その他</t>
    <rPh sb="1" eb="4">
      <t>ソノタ</t>
    </rPh>
    <phoneticPr fontId="9"/>
  </si>
  <si>
    <t>うち遺族等年金</t>
    <rPh sb="2" eb="4">
      <t>イゾク</t>
    </rPh>
    <rPh sb="4" eb="5">
      <t>トウ</t>
    </rPh>
    <rPh sb="5" eb="7">
      <t>ネンキン</t>
    </rPh>
    <phoneticPr fontId="9"/>
  </si>
  <si>
    <t>合          計</t>
    <rPh sb="0" eb="1">
      <t>ゴウ</t>
    </rPh>
    <rPh sb="11" eb="12">
      <t>ケイ</t>
    </rPh>
    <phoneticPr fontId="9"/>
  </si>
  <si>
    <t>23・24</t>
    <phoneticPr fontId="9"/>
  </si>
  <si>
    <t>貸付金・出資金</t>
    <rPh sb="0" eb="3">
      <t>カシツケキン</t>
    </rPh>
    <rPh sb="4" eb="7">
      <t>シュッシキン</t>
    </rPh>
    <phoneticPr fontId="9"/>
  </si>
  <si>
    <t>95・30</t>
    <phoneticPr fontId="9"/>
  </si>
  <si>
    <t>供託金利子</t>
    <rPh sb="0" eb="3">
      <t>キョウタクキン</t>
    </rPh>
    <rPh sb="3" eb="5">
      <t>リシ</t>
    </rPh>
    <phoneticPr fontId="9"/>
  </si>
  <si>
    <t>明細表6　公共事業の明細（施設費に含まれる分を除く）</t>
    <rPh sb="0" eb="3">
      <t>メイサイヒョウ</t>
    </rPh>
    <phoneticPr fontId="9"/>
  </si>
  <si>
    <t>公共事業費</t>
    <rPh sb="0" eb="2">
      <t>コウキョウ</t>
    </rPh>
    <rPh sb="2" eb="5">
      <t>ジギョウヒ</t>
    </rPh>
    <phoneticPr fontId="9"/>
  </si>
  <si>
    <t>明細表６へ</t>
    <rPh sb="0" eb="3">
      <t>メイサイヒョウ</t>
    </rPh>
    <phoneticPr fontId="9"/>
  </si>
  <si>
    <t>その他歳出
（目番号０１～２５に該当しないもの）</t>
    <rPh sb="0" eb="3">
      <t>ソノタ</t>
    </rPh>
    <rPh sb="3" eb="5">
      <t>サイシュツ</t>
    </rPh>
    <phoneticPr fontId="9"/>
  </si>
  <si>
    <t>明細表７へ</t>
    <rPh sb="0" eb="3">
      <t>メイサイヒョウ</t>
    </rPh>
    <phoneticPr fontId="9"/>
  </si>
  <si>
    <t>金　　額</t>
    <rPh sb="0" eb="4">
      <t>キンガク</t>
    </rPh>
    <phoneticPr fontId="9"/>
  </si>
  <si>
    <t>歳　　　出　　　合　　　計</t>
    <rPh sb="0" eb="5">
      <t>サイシュツ</t>
    </rPh>
    <rPh sb="8" eb="13">
      <t>ゴウケイ</t>
    </rPh>
    <phoneticPr fontId="9"/>
  </si>
  <si>
    <t>県内施工の委託事業費・直轄事業費</t>
    <rPh sb="0" eb="2">
      <t>ケンナイ</t>
    </rPh>
    <rPh sb="2" eb="4">
      <t>セコウ</t>
    </rPh>
    <rPh sb="5" eb="7">
      <t>イタク</t>
    </rPh>
    <rPh sb="7" eb="10">
      <t>ジギョウヒ</t>
    </rPh>
    <rPh sb="11" eb="13">
      <t>チョッカツ</t>
    </rPh>
    <rPh sb="13" eb="16">
      <t>ジギョウヒ</t>
    </rPh>
    <phoneticPr fontId="9"/>
  </si>
  <si>
    <t>２住宅以外の建物及付属物</t>
    <rPh sb="1" eb="3">
      <t>ジュウタク</t>
    </rPh>
    <rPh sb="3" eb="5">
      <t>イガイ</t>
    </rPh>
    <rPh sb="6" eb="8">
      <t>タテモノ</t>
    </rPh>
    <rPh sb="8" eb="9">
      <t>オヨ</t>
    </rPh>
    <rPh sb="9" eb="10">
      <t>フ</t>
    </rPh>
    <rPh sb="10" eb="12">
      <t>フゾクブツ</t>
    </rPh>
    <phoneticPr fontId="9"/>
  </si>
  <si>
    <r>
      <t>３</t>
    </r>
    <r>
      <rPr>
        <sz val="9"/>
        <rFont val="ＭＳ Ｐゴシック"/>
        <family val="3"/>
        <charset val="128"/>
      </rPr>
      <t>土木施設、土木改良・造成等</t>
    </r>
    <rPh sb="1" eb="3">
      <t>ドボク</t>
    </rPh>
    <rPh sb="3" eb="5">
      <t>シセツ</t>
    </rPh>
    <rPh sb="6" eb="8">
      <t>ドボク</t>
    </rPh>
    <rPh sb="8" eb="10">
      <t>カイリョウ</t>
    </rPh>
    <rPh sb="11" eb="13">
      <t>ゾウセイ</t>
    </rPh>
    <rPh sb="13" eb="14">
      <t>トウ</t>
    </rPh>
    <phoneticPr fontId="9"/>
  </si>
  <si>
    <t>４用地費、換地清算金</t>
    <rPh sb="1" eb="4">
      <t>ヨウチヒ</t>
    </rPh>
    <rPh sb="5" eb="6">
      <t>カ</t>
    </rPh>
    <rPh sb="6" eb="7">
      <t>チ</t>
    </rPh>
    <rPh sb="7" eb="10">
      <t>セイサンキン</t>
    </rPh>
    <phoneticPr fontId="9"/>
  </si>
  <si>
    <t>５補償金</t>
    <rPh sb="1" eb="4">
      <t>ホショウキン</t>
    </rPh>
    <phoneticPr fontId="9"/>
  </si>
  <si>
    <t>６受託工事費</t>
    <rPh sb="1" eb="3">
      <t>ジュタク</t>
    </rPh>
    <rPh sb="3" eb="6">
      <t>コウジヒ</t>
    </rPh>
    <phoneticPr fontId="9"/>
  </si>
  <si>
    <t>明細表7　その他歳出の明細</t>
    <rPh sb="0" eb="3">
      <t>メイサイヒョウ</t>
    </rPh>
    <phoneticPr fontId="9"/>
  </si>
  <si>
    <t>項　　　目</t>
    <rPh sb="0" eb="5">
      <t>コウモク</t>
    </rPh>
    <phoneticPr fontId="9"/>
  </si>
  <si>
    <t>合       計</t>
    <rPh sb="0" eb="1">
      <t>ゴウ</t>
    </rPh>
    <rPh sb="8" eb="9">
      <t>ケイ</t>
    </rPh>
    <phoneticPr fontId="9"/>
  </si>
  <si>
    <t>（3枚中3枚目）</t>
    <rPh sb="2" eb="3">
      <t>マイ</t>
    </rPh>
    <rPh sb="3" eb="4">
      <t>ナカ</t>
    </rPh>
    <rPh sb="5" eb="7">
      <t>マイメ</t>
    </rPh>
    <phoneticPr fontId="9"/>
  </si>
  <si>
    <t>Ⅲ現物支給</t>
    <rPh sb="1" eb="3">
      <t>ゲンブツ</t>
    </rPh>
    <rPh sb="3" eb="5">
      <t>シキュウ</t>
    </rPh>
    <phoneticPr fontId="9"/>
  </si>
  <si>
    <t>Ⅳ自衛隊の現物支給（防衛省関係のみ記入願います.）</t>
    <rPh sb="1" eb="4">
      <t>ジエイタイ</t>
    </rPh>
    <rPh sb="5" eb="7">
      <t>ゲンブツ</t>
    </rPh>
    <rPh sb="7" eb="9">
      <t>シキュウ</t>
    </rPh>
    <rPh sb="10" eb="12">
      <t>ボウエイ</t>
    </rPh>
    <rPh sb="12" eb="13">
      <t>ショウ</t>
    </rPh>
    <rPh sb="13" eb="15">
      <t>カンケイ</t>
    </rPh>
    <rPh sb="17" eb="19">
      <t>キニュウ</t>
    </rPh>
    <rPh sb="19" eb="20">
      <t>ネガ</t>
    </rPh>
    <phoneticPr fontId="9"/>
  </si>
  <si>
    <t>区　　　　　　分</t>
    <rPh sb="0" eb="8">
      <t>クブン</t>
    </rPh>
    <phoneticPr fontId="9"/>
  </si>
  <si>
    <t>現 金 評 価 額</t>
    <rPh sb="0" eb="3">
      <t>ゲンキン</t>
    </rPh>
    <rPh sb="4" eb="9">
      <t>ヒョウカガク</t>
    </rPh>
    <phoneticPr fontId="9"/>
  </si>
  <si>
    <t>被　服　費</t>
    <rPh sb="0" eb="5">
      <t>ヒフクヒ</t>
    </rPh>
    <phoneticPr fontId="9"/>
  </si>
  <si>
    <t>糧　食　費</t>
    <rPh sb="0" eb="3">
      <t>リョウショク</t>
    </rPh>
    <rPh sb="4" eb="5">
      <t>ヒ</t>
    </rPh>
    <phoneticPr fontId="9"/>
  </si>
  <si>
    <t>１品100万円以上の備品・自動車等
（防衛省の武器等は明細表３へ）</t>
    <rPh sb="1" eb="2">
      <t>ヒン</t>
    </rPh>
    <rPh sb="5" eb="7">
      <t>マンエン</t>
    </rPh>
    <rPh sb="7" eb="9">
      <t>イジョウ</t>
    </rPh>
    <rPh sb="10" eb="12">
      <t>ビヒン</t>
    </rPh>
    <rPh sb="13" eb="16">
      <t>ジドウシャ</t>
    </rPh>
    <rPh sb="16" eb="17">
      <t>トウ</t>
    </rPh>
    <phoneticPr fontId="9"/>
  </si>
  <si>
    <t>県外上部機関からの現物            支給（Ⅲの２に含まれる分）</t>
    <rPh sb="0" eb="2">
      <t>ケンガイ</t>
    </rPh>
    <rPh sb="2" eb="4">
      <t>ジョウブ</t>
    </rPh>
    <rPh sb="4" eb="6">
      <t>キカン</t>
    </rPh>
    <phoneticPr fontId="9"/>
  </si>
  <si>
    <t>その他（消耗品、衣類、食糧、原材料等）</t>
    <rPh sb="0" eb="3">
      <t>ソノタ</t>
    </rPh>
    <rPh sb="4" eb="7">
      <t>ショウモウヒン</t>
    </rPh>
    <rPh sb="8" eb="10">
      <t>イルイ</t>
    </rPh>
    <rPh sb="11" eb="13">
      <t>ショクリョウ</t>
    </rPh>
    <rPh sb="14" eb="17">
      <t>ゲンザイリョウ</t>
    </rPh>
    <rPh sb="17" eb="18">
      <t>トウ</t>
    </rPh>
    <phoneticPr fontId="9"/>
  </si>
  <si>
    <t>Ⅴ建物延床面積（年度末現在）</t>
    <rPh sb="8" eb="11">
      <t>ネンドマツ</t>
    </rPh>
    <phoneticPr fontId="9"/>
  </si>
  <si>
    <t>（単位：㎡）</t>
    <rPh sb="1" eb="3">
      <t>タンイ</t>
    </rPh>
    <phoneticPr fontId="9"/>
  </si>
  <si>
    <t>建物延床面積</t>
    <rPh sb="0" eb="2">
      <t>タテモノ</t>
    </rPh>
    <rPh sb="2" eb="3">
      <t>ノ</t>
    </rPh>
    <rPh sb="3" eb="4">
      <t>ユカ</t>
    </rPh>
    <rPh sb="4" eb="6">
      <t>メンセキ</t>
    </rPh>
    <phoneticPr fontId="9"/>
  </si>
  <si>
    <t>建物の管理機関名</t>
    <rPh sb="0" eb="2">
      <t>タテモノ</t>
    </rPh>
    <rPh sb="3" eb="5">
      <t>カンリ</t>
    </rPh>
    <rPh sb="5" eb="8">
      <t>キカンメイ</t>
    </rPh>
    <phoneticPr fontId="9"/>
  </si>
  <si>
    <t>うち公務員宿舎分</t>
    <rPh sb="2" eb="4">
      <t>コウム</t>
    </rPh>
    <rPh sb="4" eb="5">
      <t>イン</t>
    </rPh>
    <rPh sb="5" eb="6">
      <t>ヤド</t>
    </rPh>
    <rPh sb="6" eb="7">
      <t>シャ</t>
    </rPh>
    <rPh sb="7" eb="8">
      <t>ブン</t>
    </rPh>
    <phoneticPr fontId="9"/>
  </si>
  <si>
    <t>（注）　　延床面積は、貴機関が管理している建物についてのみ計上してください。　　</t>
    <rPh sb="1" eb="2">
      <t>チュウ</t>
    </rPh>
    <rPh sb="5" eb="6">
      <t>ノ</t>
    </rPh>
    <rPh sb="6" eb="9">
      <t>ユカメンセキ</t>
    </rPh>
    <rPh sb="11" eb="12">
      <t>キ</t>
    </rPh>
    <rPh sb="12" eb="14">
      <t>キカン</t>
    </rPh>
    <rPh sb="15" eb="17">
      <t>カンリ</t>
    </rPh>
    <rPh sb="21" eb="23">
      <t>タテモノ</t>
    </rPh>
    <rPh sb="29" eb="31">
      <t>ケイジョウ</t>
    </rPh>
    <phoneticPr fontId="9"/>
  </si>
  <si>
    <t xml:space="preserve"> 貴機関の建物が別の機関に管理されている場合は、管理先（機関）のみを記入して下さい。</t>
    <rPh sb="1" eb="2">
      <t>キ</t>
    </rPh>
    <rPh sb="2" eb="4">
      <t>キカン</t>
    </rPh>
    <rPh sb="5" eb="7">
      <t>タテモノ</t>
    </rPh>
    <rPh sb="8" eb="9">
      <t>ベツ</t>
    </rPh>
    <rPh sb="10" eb="12">
      <t>キカン</t>
    </rPh>
    <rPh sb="13" eb="15">
      <t>カンリ</t>
    </rPh>
    <rPh sb="20" eb="22">
      <t>バアイ</t>
    </rPh>
    <rPh sb="24" eb="26">
      <t>カンリ</t>
    </rPh>
    <rPh sb="26" eb="27">
      <t>サキ</t>
    </rPh>
    <rPh sb="28" eb="30">
      <t>キカン</t>
    </rPh>
    <rPh sb="34" eb="36">
      <t>キニュウ</t>
    </rPh>
    <rPh sb="38" eb="39">
      <t>クダ</t>
    </rPh>
    <phoneticPr fontId="9"/>
  </si>
  <si>
    <t>Ⅵ土地の売却と購入の明細</t>
    <rPh sb="1" eb="3">
      <t>トチ</t>
    </rPh>
    <rPh sb="4" eb="6">
      <t>バイキャク</t>
    </rPh>
    <rPh sb="7" eb="9">
      <t>コウニュウ</t>
    </rPh>
    <rPh sb="10" eb="12">
      <t>メイサイ</t>
    </rPh>
    <phoneticPr fontId="9"/>
  </si>
  <si>
    <t>１　売却先（Ⅰの３のうち土地売払代の分類）</t>
    <rPh sb="2" eb="5">
      <t>バイキャクサキ</t>
    </rPh>
    <rPh sb="12" eb="14">
      <t>トチ</t>
    </rPh>
    <rPh sb="14" eb="16">
      <t>ウリハラ</t>
    </rPh>
    <rPh sb="16" eb="17">
      <t>ダイ</t>
    </rPh>
    <rPh sb="18" eb="20">
      <t>ブンルイ</t>
    </rPh>
    <phoneticPr fontId="9"/>
  </si>
  <si>
    <t>２　購入先（明細表３の５と明細表６の４の計の分類）</t>
    <rPh sb="2" eb="5">
      <t>コウニュウサキ</t>
    </rPh>
    <rPh sb="6" eb="9">
      <t>メイサイヒョウ</t>
    </rPh>
    <rPh sb="13" eb="16">
      <t>メイサイヒョウ</t>
    </rPh>
    <rPh sb="20" eb="21">
      <t>ケイ</t>
    </rPh>
    <rPh sb="22" eb="24">
      <t>ブンルイ</t>
    </rPh>
    <phoneticPr fontId="9"/>
  </si>
  <si>
    <t>売　  却  　部  　門  　名</t>
    <rPh sb="0" eb="5">
      <t>バイキャク</t>
    </rPh>
    <rPh sb="8" eb="17">
      <t>ブモンメイ</t>
    </rPh>
    <phoneticPr fontId="9"/>
  </si>
  <si>
    <t>金　　　　額</t>
    <rPh sb="0" eb="6">
      <t>キンガク</t>
    </rPh>
    <phoneticPr fontId="9"/>
  </si>
  <si>
    <t>購　  入 　 部 　 門  　名</t>
    <rPh sb="0" eb="5">
      <t>コウニュウ</t>
    </rPh>
    <rPh sb="8" eb="13">
      <t>ブモン</t>
    </rPh>
    <rPh sb="16" eb="17">
      <t>メイ</t>
    </rPh>
    <phoneticPr fontId="9"/>
  </si>
  <si>
    <t>非金融法人企業</t>
    <rPh sb="0" eb="1">
      <t>ヒ</t>
    </rPh>
    <rPh sb="1" eb="3">
      <t>キンユウ</t>
    </rPh>
    <rPh sb="3" eb="5">
      <t>ホウジン</t>
    </rPh>
    <rPh sb="5" eb="7">
      <t>キギョウ</t>
    </rPh>
    <phoneticPr fontId="9"/>
  </si>
  <si>
    <t>金融法人企業</t>
    <rPh sb="0" eb="2">
      <t>キンユウ</t>
    </rPh>
    <rPh sb="2" eb="4">
      <t>ホウジン</t>
    </rPh>
    <rPh sb="4" eb="6">
      <t>キギョウ</t>
    </rPh>
    <phoneticPr fontId="9"/>
  </si>
  <si>
    <t>一般政府（国県市町村）</t>
    <rPh sb="0" eb="2">
      <t>イッパン</t>
    </rPh>
    <rPh sb="2" eb="4">
      <t>セイフ</t>
    </rPh>
    <rPh sb="5" eb="6">
      <t>クニ</t>
    </rPh>
    <rPh sb="6" eb="7">
      <t>ケン</t>
    </rPh>
    <rPh sb="7" eb="10">
      <t>シチョウソン</t>
    </rPh>
    <phoneticPr fontId="9"/>
  </si>
  <si>
    <t>家計（個人企業を含む）</t>
    <rPh sb="0" eb="2">
      <t>カケイ</t>
    </rPh>
    <rPh sb="3" eb="5">
      <t>コジン</t>
    </rPh>
    <rPh sb="5" eb="7">
      <t>キギョウ</t>
    </rPh>
    <rPh sb="8" eb="9">
      <t>フク</t>
    </rPh>
    <phoneticPr fontId="9"/>
  </si>
  <si>
    <t>対家計民間非営利団体</t>
    <rPh sb="0" eb="1">
      <t>タイ</t>
    </rPh>
    <rPh sb="1" eb="3">
      <t>カケイ</t>
    </rPh>
    <rPh sb="3" eb="5">
      <t>ミンカン</t>
    </rPh>
    <rPh sb="5" eb="6">
      <t>ヒ</t>
    </rPh>
    <rPh sb="6" eb="8">
      <t>エイリ</t>
    </rPh>
    <rPh sb="8" eb="10">
      <t>ダンタイ</t>
    </rPh>
    <phoneticPr fontId="9"/>
  </si>
  <si>
    <t>合　　　　　計
（Ⅰの３土地売払代と一致）</t>
    <rPh sb="0" eb="7">
      <t>ゴウケイ</t>
    </rPh>
    <phoneticPr fontId="9"/>
  </si>
  <si>
    <r>
      <t xml:space="preserve">合　　　　　計
</t>
    </r>
    <r>
      <rPr>
        <sz val="9"/>
        <rFont val="ＭＳ Ｐゴシック"/>
        <family val="3"/>
        <charset val="128"/>
      </rPr>
      <t>(明細表3の5と明細表6の4の計と一致)</t>
    </r>
    <rPh sb="0" eb="7">
      <t>ゴウケイ</t>
    </rPh>
    <phoneticPr fontId="9"/>
  </si>
  <si>
    <t>令和６年度県民経済計算・市民経済計算作成のための基礎資料収集調査</t>
  </si>
  <si>
    <t>令和７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</si>
</sst>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▲ &quot;0"/>
    <numFmt numFmtId="177" formatCode="#,##0;&quot;▲ &quot;#,##0;&quot;&quot;"/>
    <numFmt numFmtId="178" formatCode="#,##0;&quot;▲ &quot;#,##0"/>
    <numFmt numFmtId="179" formatCode="#,###"/>
  </numFmts>
  <fonts count="1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" fillId="0" borderId="0"/>
  </cellStyleXfs>
  <cellXfs count="503">
    <xf numFmtId="0" fontId="0" fillId="0" borderId="0" xfId="0">
      <alignment vertical="center"/>
    </xf>
    <xf numFmtId="176" fontId="0" fillId="0" borderId="0" xfId="2" applyNumberFormat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76" fontId="5" fillId="0" borderId="0" xfId="2" applyNumberFormat="1" applyFont="1" applyFill="1" applyAlignment="1">
      <alignment horizontal="center" vertical="center"/>
    </xf>
    <xf numFmtId="176" fontId="4" fillId="0" borderId="0" xfId="2" applyNumberFormat="1" applyFont="1" applyFill="1" applyAlignment="1" applyProtection="1">
      <alignment vertical="center"/>
      <protection locked="0"/>
    </xf>
    <xf numFmtId="176" fontId="6" fillId="0" borderId="0" xfId="2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6" fillId="0" borderId="0" xfId="2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4" fillId="0" borderId="0" xfId="2" applyNumberFormat="1" applyFont="1" applyFill="1" applyAlignment="1">
      <alignment horizontal="right" vertical="center"/>
    </xf>
    <xf numFmtId="176" fontId="8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Alignment="1">
      <alignment vertical="center"/>
    </xf>
    <xf numFmtId="176" fontId="10" fillId="0" borderId="1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 applyProtection="1">
      <alignment horizontal="center" vertical="center"/>
      <protection locked="0"/>
    </xf>
    <xf numFmtId="176" fontId="8" fillId="0" borderId="0" xfId="3" applyNumberFormat="1" applyFont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8" fillId="0" borderId="3" xfId="3" applyNumberFormat="1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center"/>
    </xf>
    <xf numFmtId="176" fontId="8" fillId="0" borderId="5" xfId="3" applyNumberFormat="1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vertical="center"/>
    </xf>
    <xf numFmtId="176" fontId="12" fillId="0" borderId="4" xfId="3" applyNumberFormat="1" applyFont="1" applyFill="1" applyBorder="1" applyAlignment="1" applyProtection="1">
      <alignment vertical="center"/>
      <protection locked="0"/>
    </xf>
    <xf numFmtId="176" fontId="8" fillId="0" borderId="6" xfId="3" applyNumberFormat="1" applyFont="1" applyFill="1" applyBorder="1" applyAlignment="1">
      <alignment horizontal="center" vertical="center"/>
    </xf>
    <xf numFmtId="176" fontId="11" fillId="0" borderId="7" xfId="3" applyNumberFormat="1" applyFont="1" applyFill="1" applyBorder="1" applyAlignment="1">
      <alignment horizontal="center" vertical="center" shrinkToFit="1"/>
    </xf>
    <xf numFmtId="176" fontId="11" fillId="0" borderId="4" xfId="3" applyNumberFormat="1" applyFont="1" applyFill="1" applyBorder="1" applyAlignment="1">
      <alignment horizontal="center" vertical="center" shrinkToFit="1"/>
    </xf>
    <xf numFmtId="176" fontId="11" fillId="0" borderId="5" xfId="3" applyNumberFormat="1" applyFont="1" applyFill="1" applyBorder="1" applyAlignment="1">
      <alignment horizontal="center" vertical="center" shrinkToFit="1"/>
    </xf>
    <xf numFmtId="176" fontId="8" fillId="0" borderId="8" xfId="3" applyNumberFormat="1" applyFont="1" applyFill="1" applyBorder="1" applyAlignment="1" applyProtection="1">
      <alignment horizontal="center" vertical="center"/>
      <protection locked="0"/>
    </xf>
    <xf numFmtId="176" fontId="8" fillId="0" borderId="7" xfId="3" applyNumberFormat="1" applyFont="1" applyFill="1" applyBorder="1" applyAlignment="1">
      <alignment vertical="center"/>
    </xf>
    <xf numFmtId="176" fontId="8" fillId="0" borderId="9" xfId="3" applyNumberFormat="1" applyFont="1" applyFill="1" applyBorder="1" applyAlignment="1">
      <alignment vertical="center"/>
    </xf>
    <xf numFmtId="176" fontId="8" fillId="0" borderId="10" xfId="3" applyNumberFormat="1" applyFont="1" applyFill="1" applyBorder="1" applyAlignment="1">
      <alignment horizontal="center" vertical="center"/>
    </xf>
    <xf numFmtId="176" fontId="8" fillId="0" borderId="11" xfId="3" applyNumberFormat="1" applyFont="1" applyFill="1" applyBorder="1" applyAlignment="1">
      <alignment horizontal="center" vertical="center"/>
    </xf>
    <xf numFmtId="176" fontId="8" fillId="0" borderId="12" xfId="3" applyNumberFormat="1" applyFont="1" applyFill="1" applyBorder="1" applyAlignment="1">
      <alignment horizontal="center" vertical="center"/>
    </xf>
    <xf numFmtId="176" fontId="8" fillId="0" borderId="11" xfId="3" applyNumberFormat="1" applyFont="1" applyFill="1" applyBorder="1" applyAlignment="1">
      <alignment vertical="center"/>
    </xf>
    <xf numFmtId="176" fontId="12" fillId="0" borderId="11" xfId="3" applyNumberFormat="1" applyFont="1" applyFill="1" applyBorder="1" applyAlignment="1" applyProtection="1">
      <alignment vertical="center"/>
      <protection locked="0"/>
    </xf>
    <xf numFmtId="176" fontId="8" fillId="0" borderId="13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horizontal="center" vertical="center" shrinkToFit="1"/>
    </xf>
    <xf numFmtId="176" fontId="11" fillId="0" borderId="11" xfId="3" applyNumberFormat="1" applyFont="1" applyFill="1" applyBorder="1" applyAlignment="1">
      <alignment horizontal="center" vertical="center" shrinkToFit="1"/>
    </xf>
    <xf numFmtId="176" fontId="11" fillId="0" borderId="12" xfId="3" applyNumberFormat="1" applyFont="1" applyFill="1" applyBorder="1" applyAlignment="1">
      <alignment horizontal="center" vertical="center" shrinkToFit="1"/>
    </xf>
    <xf numFmtId="176" fontId="8" fillId="0" borderId="15" xfId="3" applyNumberFormat="1" applyFont="1" applyFill="1" applyBorder="1" applyAlignment="1" applyProtection="1">
      <alignment horizontal="center" vertical="center"/>
      <protection locked="0"/>
    </xf>
    <xf numFmtId="176" fontId="11" fillId="0" borderId="1" xfId="3" applyNumberFormat="1" applyFont="1" applyFill="1" applyBorder="1" applyAlignment="1" applyProtection="1">
      <alignment vertical="center"/>
      <protection locked="0"/>
    </xf>
    <xf numFmtId="176" fontId="8" fillId="0" borderId="16" xfId="3" applyNumberFormat="1" applyFont="1" applyFill="1" applyBorder="1" applyAlignment="1" applyProtection="1">
      <alignment horizontal="center" vertical="center" shrinkToFit="1"/>
      <protection locked="0"/>
    </xf>
    <xf numFmtId="176" fontId="8" fillId="0" borderId="17" xfId="3" applyNumberFormat="1" applyFont="1" applyFill="1" applyBorder="1" applyAlignment="1" applyProtection="1">
      <alignment horizontal="center" vertical="center" shrinkToFit="1"/>
      <protection locked="0"/>
    </xf>
    <xf numFmtId="176" fontId="8" fillId="0" borderId="18" xfId="3" applyNumberFormat="1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>
      <alignment horizontal="center" vertical="center"/>
    </xf>
    <xf numFmtId="176" fontId="8" fillId="0" borderId="20" xfId="3" applyNumberFormat="1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 applyProtection="1">
      <alignment horizontal="center" vertical="center"/>
      <protection locked="0"/>
    </xf>
    <xf numFmtId="176" fontId="8" fillId="0" borderId="20" xfId="3" applyNumberFormat="1" applyFont="1" applyFill="1" applyBorder="1" applyAlignment="1" applyProtection="1">
      <alignment horizontal="center" vertical="center"/>
      <protection locked="0"/>
    </xf>
    <xf numFmtId="176" fontId="8" fillId="0" borderId="21" xfId="3" applyNumberFormat="1" applyFont="1" applyFill="1" applyBorder="1" applyAlignment="1">
      <alignment horizontal="center" vertical="center" wrapText="1"/>
    </xf>
    <xf numFmtId="176" fontId="8" fillId="0" borderId="22" xfId="3" applyNumberFormat="1" applyFont="1" applyFill="1" applyBorder="1" applyAlignment="1">
      <alignment vertical="center"/>
    </xf>
    <xf numFmtId="177" fontId="8" fillId="0" borderId="19" xfId="3" applyNumberFormat="1" applyFont="1" applyFill="1" applyBorder="1" applyAlignment="1">
      <alignment horizontal="center" vertical="center"/>
    </xf>
    <xf numFmtId="176" fontId="8" fillId="0" borderId="19" xfId="3" applyNumberFormat="1" applyFont="1" applyFill="1" applyBorder="1" applyAlignment="1">
      <alignment vertical="center"/>
    </xf>
    <xf numFmtId="176" fontId="8" fillId="0" borderId="20" xfId="3" applyNumberFormat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center" vertical="center"/>
    </xf>
    <xf numFmtId="176" fontId="13" fillId="0" borderId="23" xfId="3" applyNumberFormat="1" applyFont="1" applyFill="1" applyBorder="1" applyAlignment="1">
      <alignment horizontal="center" vertical="center"/>
    </xf>
    <xf numFmtId="176" fontId="8" fillId="0" borderId="24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8" fillId="0" borderId="25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 applyProtection="1">
      <alignment horizontal="center" vertical="center"/>
      <protection locked="0"/>
    </xf>
    <xf numFmtId="176" fontId="8" fillId="0" borderId="26" xfId="3" applyNumberFormat="1" applyFont="1" applyFill="1" applyBorder="1" applyAlignment="1">
      <alignment horizontal="center" vertical="center"/>
    </xf>
    <xf numFmtId="176" fontId="8" fillId="0" borderId="15" xfId="3" applyNumberFormat="1" applyFont="1" applyFill="1" applyBorder="1" applyAlignment="1">
      <alignment horizontal="center" vertical="center" wrapText="1"/>
    </xf>
    <xf numFmtId="176" fontId="12" fillId="0" borderId="22" xfId="3" applyNumberFormat="1" applyFont="1" applyFill="1" applyBorder="1" applyAlignment="1" applyProtection="1">
      <alignment horizontal="center" vertical="center"/>
      <protection locked="0"/>
    </xf>
    <xf numFmtId="176" fontId="12" fillId="0" borderId="21" xfId="3" applyNumberFormat="1" applyFont="1" applyFill="1" applyBorder="1" applyAlignment="1" applyProtection="1">
      <alignment horizontal="center" vertical="center"/>
      <protection locked="0"/>
    </xf>
    <xf numFmtId="176" fontId="12" fillId="0" borderId="19" xfId="3" applyNumberFormat="1" applyFont="1" applyFill="1" applyBorder="1" applyAlignment="1" applyProtection="1">
      <alignment horizontal="center" vertical="center"/>
      <protection locked="0"/>
    </xf>
    <xf numFmtId="176" fontId="12" fillId="0" borderId="27" xfId="3" applyNumberFormat="1" applyFont="1" applyFill="1" applyBorder="1" applyAlignment="1" applyProtection="1">
      <alignment horizontal="center" vertical="center"/>
      <protection locked="0"/>
    </xf>
    <xf numFmtId="176" fontId="8" fillId="0" borderId="18" xfId="3" applyNumberFormat="1" applyFont="1" applyFill="1" applyBorder="1" applyAlignment="1">
      <alignment horizontal="center" vertical="center" wrapText="1"/>
    </xf>
    <xf numFmtId="176" fontId="8" fillId="0" borderId="19" xfId="3" applyNumberFormat="1" applyFont="1" applyFill="1" applyBorder="1" applyAlignment="1">
      <alignment horizontal="center" vertical="center" wrapText="1"/>
    </xf>
    <xf numFmtId="176" fontId="8" fillId="0" borderId="20" xfId="3" applyNumberFormat="1" applyFont="1" applyFill="1" applyBorder="1" applyAlignment="1">
      <alignment horizontal="center" vertical="center" wrapText="1"/>
    </xf>
    <xf numFmtId="176" fontId="8" fillId="0" borderId="22" xfId="3" applyNumberFormat="1" applyFont="1" applyFill="1" applyBorder="1" applyAlignment="1" applyProtection="1">
      <alignment horizontal="center" vertical="center"/>
      <protection locked="0"/>
    </xf>
    <xf numFmtId="176" fontId="8" fillId="0" borderId="22" xfId="3" applyNumberFormat="1" applyFont="1" applyFill="1" applyBorder="1" applyAlignment="1">
      <alignment horizontal="center" vertical="center"/>
    </xf>
    <xf numFmtId="176" fontId="8" fillId="0" borderId="22" xfId="3" applyNumberFormat="1" applyFont="1" applyFill="1" applyBorder="1" applyAlignment="1" applyProtection="1">
      <alignment horizontal="left" vertical="center"/>
      <protection locked="0"/>
    </xf>
    <xf numFmtId="176" fontId="8" fillId="0" borderId="19" xfId="3" applyNumberFormat="1" applyFont="1" applyFill="1" applyBorder="1" applyAlignment="1" applyProtection="1">
      <alignment horizontal="left" vertical="center"/>
      <protection locked="0"/>
    </xf>
    <xf numFmtId="176" fontId="8" fillId="0" borderId="28" xfId="3" applyNumberFormat="1" applyFont="1" applyFill="1" applyBorder="1" applyAlignment="1" applyProtection="1">
      <alignment horizontal="left" vertical="center"/>
      <protection locked="0"/>
    </xf>
    <xf numFmtId="176" fontId="8" fillId="0" borderId="24" xfId="3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center" vertical="center" wrapText="1"/>
    </xf>
    <xf numFmtId="176" fontId="8" fillId="0" borderId="25" xfId="3" applyNumberFormat="1" applyFont="1" applyFill="1" applyBorder="1" applyAlignment="1">
      <alignment horizontal="center" vertical="center" wrapText="1"/>
    </xf>
    <xf numFmtId="176" fontId="8" fillId="0" borderId="15" xfId="3" applyNumberFormat="1" applyFont="1" applyFill="1" applyBorder="1" applyAlignment="1" applyProtection="1">
      <alignment horizontal="center" vertical="center"/>
      <protection locked="0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8" fillId="0" borderId="25" xfId="3" applyNumberFormat="1" applyFont="1" applyFill="1" applyBorder="1" applyAlignment="1" applyProtection="1">
      <alignment horizontal="center" vertical="center"/>
      <protection locked="0"/>
    </xf>
    <xf numFmtId="176" fontId="8" fillId="0" borderId="15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Border="1" applyAlignment="1" applyProtection="1">
      <alignment vertical="center"/>
      <protection locked="0"/>
    </xf>
    <xf numFmtId="176" fontId="8" fillId="0" borderId="29" xfId="3" applyNumberFormat="1" applyFont="1" applyFill="1" applyBorder="1" applyAlignment="1" applyProtection="1">
      <alignment vertical="center"/>
      <protection locked="0"/>
    </xf>
    <xf numFmtId="176" fontId="8" fillId="0" borderId="30" xfId="3" applyNumberFormat="1" applyFont="1" applyFill="1" applyBorder="1" applyAlignment="1">
      <alignment horizontal="center" vertical="center" wrapText="1"/>
    </xf>
    <xf numFmtId="176" fontId="8" fillId="0" borderId="31" xfId="3" applyNumberFormat="1" applyFont="1" applyFill="1" applyBorder="1" applyAlignment="1">
      <alignment horizontal="center" vertical="center" wrapText="1"/>
    </xf>
    <xf numFmtId="176" fontId="8" fillId="0" borderId="32" xfId="3" applyNumberFormat="1" applyFont="1" applyFill="1" applyBorder="1" applyAlignment="1">
      <alignment horizontal="center" vertical="center" wrapText="1"/>
    </xf>
    <xf numFmtId="176" fontId="8" fillId="0" borderId="33" xfId="3" applyNumberFormat="1" applyFont="1" applyFill="1" applyBorder="1" applyAlignment="1" applyProtection="1">
      <alignment horizontal="center" vertical="center"/>
      <protection locked="0"/>
    </xf>
    <xf numFmtId="176" fontId="8" fillId="0" borderId="31" xfId="3" applyNumberFormat="1" applyFont="1" applyFill="1" applyBorder="1" applyAlignment="1" applyProtection="1">
      <alignment horizontal="center" vertical="center"/>
      <protection locked="0"/>
    </xf>
    <xf numFmtId="176" fontId="8" fillId="0" borderId="32" xfId="3" applyNumberFormat="1" applyFont="1" applyFill="1" applyBorder="1" applyAlignment="1" applyProtection="1">
      <alignment horizontal="center" vertical="center"/>
      <protection locked="0"/>
    </xf>
    <xf numFmtId="176" fontId="8" fillId="0" borderId="34" xfId="3" applyNumberFormat="1" applyFont="1" applyFill="1" applyBorder="1" applyAlignment="1">
      <alignment horizontal="center" vertical="center"/>
    </xf>
    <xf numFmtId="176" fontId="8" fillId="0" borderId="35" xfId="3" applyNumberFormat="1" applyFont="1" applyFill="1" applyBorder="1" applyAlignment="1">
      <alignment horizontal="center" vertical="center"/>
    </xf>
    <xf numFmtId="176" fontId="8" fillId="0" borderId="34" xfId="3" applyNumberFormat="1" applyFont="1" applyFill="1" applyBorder="1" applyAlignment="1" applyProtection="1">
      <alignment horizontal="center" vertical="center"/>
      <protection locked="0"/>
    </xf>
    <xf numFmtId="176" fontId="8" fillId="0" borderId="35" xfId="3" applyNumberFormat="1" applyFont="1" applyFill="1" applyBorder="1" applyAlignment="1" applyProtection="1">
      <alignment horizontal="center" vertical="center"/>
      <protection locked="0"/>
    </xf>
    <xf numFmtId="176" fontId="8" fillId="0" borderId="36" xfId="3" applyNumberFormat="1" applyFont="1" applyFill="1" applyBorder="1" applyAlignment="1" applyProtection="1">
      <alignment horizontal="center" vertical="center"/>
      <protection locked="0"/>
    </xf>
    <xf numFmtId="176" fontId="14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center" vertical="center"/>
    </xf>
    <xf numFmtId="176" fontId="8" fillId="0" borderId="7" xfId="3" applyNumberFormat="1" applyFont="1" applyFill="1" applyBorder="1" applyAlignment="1">
      <alignment horizontal="center" vertical="center"/>
    </xf>
    <xf numFmtId="176" fontId="8" fillId="0" borderId="37" xfId="3" applyNumberFormat="1" applyFont="1" applyFill="1" applyBorder="1" applyAlignment="1">
      <alignment horizontal="center" vertical="center"/>
    </xf>
    <xf numFmtId="176" fontId="8" fillId="0" borderId="38" xfId="3" applyNumberFormat="1" applyFont="1" applyFill="1" applyBorder="1" applyAlignment="1">
      <alignment horizontal="center" vertical="center"/>
    </xf>
    <xf numFmtId="176" fontId="8" fillId="0" borderId="39" xfId="3" applyNumberFormat="1" applyFont="1" applyFill="1" applyBorder="1" applyAlignment="1">
      <alignment horizontal="center" vertical="center"/>
    </xf>
    <xf numFmtId="176" fontId="8" fillId="0" borderId="0" xfId="3" applyNumberFormat="1" applyFont="1" applyAlignment="1">
      <alignment horizontal="center" vertical="center"/>
    </xf>
    <xf numFmtId="176" fontId="8" fillId="0" borderId="14" xfId="3" applyNumberFormat="1" applyFont="1" applyFill="1" applyBorder="1" applyAlignment="1">
      <alignment horizontal="center" vertical="center"/>
    </xf>
    <xf numFmtId="176" fontId="8" fillId="0" borderId="23" xfId="3" applyNumberFormat="1" applyFont="1" applyFill="1" applyBorder="1" applyAlignment="1">
      <alignment horizontal="center" vertical="center"/>
    </xf>
    <xf numFmtId="176" fontId="8" fillId="0" borderId="40" xfId="3" applyNumberFormat="1" applyFont="1" applyFill="1" applyBorder="1" applyAlignment="1">
      <alignment horizontal="center" vertical="center"/>
    </xf>
    <xf numFmtId="176" fontId="8" fillId="0" borderId="41" xfId="3" applyNumberFormat="1" applyFont="1" applyFill="1" applyBorder="1" applyAlignment="1">
      <alignment horizontal="center" vertical="center"/>
    </xf>
    <xf numFmtId="176" fontId="8" fillId="0" borderId="18" xfId="3" applyNumberFormat="1" applyFont="1" applyFill="1" applyBorder="1" applyAlignment="1">
      <alignment vertical="center"/>
    </xf>
    <xf numFmtId="178" fontId="8" fillId="2" borderId="42" xfId="1" applyNumberFormat="1" applyFont="1" applyFill="1" applyBorder="1" applyAlignment="1">
      <alignment horizontal="right" vertical="center"/>
    </xf>
    <xf numFmtId="176" fontId="8" fillId="0" borderId="43" xfId="3" applyNumberFormat="1" applyFont="1" applyFill="1" applyBorder="1" applyAlignment="1" applyProtection="1">
      <alignment horizontal="center" vertical="center"/>
      <protection locked="0"/>
    </xf>
    <xf numFmtId="178" fontId="8" fillId="0" borderId="44" xfId="3" applyNumberFormat="1" applyFont="1" applyFill="1" applyBorder="1" applyAlignment="1">
      <alignment vertical="center"/>
    </xf>
    <xf numFmtId="176" fontId="8" fillId="0" borderId="23" xfId="3" applyNumberFormat="1" applyFont="1" applyFill="1" applyBorder="1" applyAlignment="1" applyProtection="1">
      <alignment vertical="center"/>
      <protection locked="0"/>
    </xf>
    <xf numFmtId="176" fontId="8" fillId="0" borderId="24" xfId="3" applyNumberFormat="1" applyFont="1" applyFill="1" applyBorder="1" applyAlignment="1">
      <alignment vertical="center"/>
    </xf>
    <xf numFmtId="176" fontId="8" fillId="0" borderId="45" xfId="3" applyNumberFormat="1" applyFont="1" applyFill="1" applyBorder="1" applyAlignment="1">
      <alignment vertical="center"/>
    </xf>
    <xf numFmtId="176" fontId="8" fillId="0" borderId="46" xfId="3" applyNumberFormat="1" applyFont="1" applyFill="1" applyBorder="1" applyAlignment="1">
      <alignment vertical="center"/>
    </xf>
    <xf numFmtId="178" fontId="8" fillId="0" borderId="47" xfId="1" applyNumberFormat="1" applyFont="1" applyFill="1" applyBorder="1" applyAlignment="1" applyProtection="1">
      <alignment horizontal="right" vertical="center"/>
      <protection locked="0"/>
    </xf>
    <xf numFmtId="176" fontId="8" fillId="0" borderId="48" xfId="3" applyNumberFormat="1" applyFont="1" applyFill="1" applyBorder="1" applyAlignment="1" applyProtection="1">
      <alignment horizontal="center" vertical="center"/>
      <protection locked="0"/>
    </xf>
    <xf numFmtId="176" fontId="8" fillId="0" borderId="19" xfId="1" applyNumberFormat="1" applyFont="1" applyFill="1" applyBorder="1" applyAlignment="1">
      <alignment vertical="center"/>
    </xf>
    <xf numFmtId="176" fontId="8" fillId="0" borderId="27" xfId="3" applyNumberFormat="1" applyFont="1" applyFill="1" applyBorder="1" applyAlignment="1" applyProtection="1">
      <alignment vertical="center"/>
      <protection locked="0"/>
    </xf>
    <xf numFmtId="176" fontId="8" fillId="0" borderId="49" xfId="3" applyNumberFormat="1" applyFont="1" applyFill="1" applyBorder="1" applyAlignment="1">
      <alignment vertical="center"/>
    </xf>
    <xf numFmtId="176" fontId="8" fillId="0" borderId="50" xfId="3" applyNumberFormat="1" applyFont="1" applyFill="1" applyBorder="1" applyAlignment="1">
      <alignment vertical="center"/>
    </xf>
    <xf numFmtId="176" fontId="8" fillId="2" borderId="0" xfId="3" applyNumberFormat="1" applyFont="1" applyFill="1" applyBorder="1" applyAlignment="1">
      <alignment horizontal="center" vertical="center"/>
    </xf>
    <xf numFmtId="176" fontId="8" fillId="0" borderId="15" xfId="3" applyNumberFormat="1" applyFont="1" applyFill="1" applyBorder="1" applyAlignment="1">
      <alignment vertical="center"/>
    </xf>
    <xf numFmtId="176" fontId="8" fillId="0" borderId="10" xfId="3" applyNumberFormat="1" applyFont="1" applyFill="1" applyBorder="1" applyAlignment="1">
      <alignment vertical="center"/>
    </xf>
    <xf numFmtId="176" fontId="8" fillId="0" borderId="51" xfId="3" applyNumberFormat="1" applyFont="1" applyFill="1" applyBorder="1" applyAlignment="1">
      <alignment vertical="center"/>
    </xf>
    <xf numFmtId="176" fontId="8" fillId="0" borderId="52" xfId="3" applyNumberFormat="1" applyFont="1" applyFill="1" applyBorder="1" applyAlignment="1">
      <alignment vertical="center"/>
    </xf>
    <xf numFmtId="176" fontId="8" fillId="0" borderId="53" xfId="3" applyNumberFormat="1" applyFont="1" applyFill="1" applyBorder="1" applyAlignment="1">
      <alignment vertical="center"/>
    </xf>
    <xf numFmtId="178" fontId="8" fillId="0" borderId="54" xfId="1" applyNumberFormat="1" applyFont="1" applyFill="1" applyBorder="1" applyAlignment="1" applyProtection="1">
      <alignment horizontal="right" vertical="center"/>
      <protection locked="0"/>
    </xf>
    <xf numFmtId="176" fontId="8" fillId="0" borderId="55" xfId="3" applyNumberFormat="1" applyFont="1" applyFill="1" applyBorder="1" applyAlignment="1" applyProtection="1">
      <alignment horizontal="center" vertical="center"/>
      <protection locked="0"/>
    </xf>
    <xf numFmtId="178" fontId="8" fillId="0" borderId="56" xfId="1" applyNumberFormat="1" applyFont="1" applyFill="1" applyBorder="1" applyAlignment="1" applyProtection="1">
      <alignment horizontal="right" vertical="center"/>
      <protection locked="0"/>
    </xf>
    <xf numFmtId="176" fontId="8" fillId="0" borderId="57" xfId="3" applyNumberFormat="1" applyFont="1" applyFill="1" applyBorder="1" applyAlignment="1" applyProtection="1">
      <alignment vertical="center"/>
      <protection locked="0"/>
    </xf>
    <xf numFmtId="176" fontId="8" fillId="0" borderId="58" xfId="3" applyNumberFormat="1" applyFont="1" applyFill="1" applyBorder="1" applyAlignment="1">
      <alignment vertical="center"/>
    </xf>
    <xf numFmtId="176" fontId="8" fillId="0" borderId="48" xfId="3" applyNumberFormat="1" applyFont="1" applyFill="1" applyBorder="1" applyAlignment="1" applyProtection="1">
      <alignment vertical="center"/>
      <protection locked="0"/>
    </xf>
    <xf numFmtId="178" fontId="8" fillId="0" borderId="59" xfId="1" applyNumberFormat="1" applyFont="1" applyFill="1" applyBorder="1" applyAlignment="1" applyProtection="1">
      <alignment horizontal="right" vertical="center"/>
      <protection locked="0"/>
    </xf>
    <xf numFmtId="176" fontId="8" fillId="0" borderId="60" xfId="3" applyNumberFormat="1" applyFont="1" applyFill="1" applyBorder="1" applyAlignment="1" applyProtection="1">
      <alignment vertical="center"/>
      <protection locked="0"/>
    </xf>
    <xf numFmtId="176" fontId="8" fillId="0" borderId="26" xfId="3" applyNumberFormat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vertical="center"/>
    </xf>
    <xf numFmtId="176" fontId="8" fillId="0" borderId="16" xfId="3" applyNumberFormat="1" applyFont="1" applyFill="1" applyBorder="1" applyAlignment="1">
      <alignment vertical="center"/>
    </xf>
    <xf numFmtId="178" fontId="8" fillId="0" borderId="2" xfId="1" applyNumberFormat="1" applyFont="1" applyFill="1" applyBorder="1" applyAlignment="1" applyProtection="1">
      <alignment horizontal="right" vertical="center"/>
      <protection locked="0"/>
    </xf>
    <xf numFmtId="178" fontId="8" fillId="2" borderId="1" xfId="1" applyNumberFormat="1" applyFont="1" applyFill="1" applyBorder="1" applyAlignment="1">
      <alignment horizontal="right" vertical="center"/>
    </xf>
    <xf numFmtId="176" fontId="8" fillId="0" borderId="27" xfId="3" applyNumberFormat="1" applyFont="1" applyFill="1" applyBorder="1" applyAlignment="1" applyProtection="1">
      <alignment horizontal="center" vertical="center"/>
      <protection locked="0"/>
    </xf>
    <xf numFmtId="178" fontId="8" fillId="0" borderId="61" xfId="1" applyNumberFormat="1" applyFont="1" applyFill="1" applyBorder="1" applyAlignment="1" applyProtection="1">
      <alignment horizontal="right" vertical="center"/>
      <protection locked="0"/>
    </xf>
    <xf numFmtId="176" fontId="8" fillId="0" borderId="14" xfId="3" applyNumberFormat="1" applyFont="1" applyFill="1" applyBorder="1" applyAlignment="1">
      <alignment vertical="center"/>
    </xf>
    <xf numFmtId="176" fontId="8" fillId="0" borderId="55" xfId="3" applyNumberFormat="1" applyFont="1" applyFill="1" applyBorder="1" applyAlignment="1" applyProtection="1">
      <alignment vertical="center"/>
      <protection locked="0"/>
    </xf>
    <xf numFmtId="176" fontId="8" fillId="0" borderId="27" xfId="3" applyNumberFormat="1" applyFont="1" applyFill="1" applyBorder="1" applyAlignment="1">
      <alignment horizontal="center" vertical="center" shrinkToFit="1"/>
    </xf>
    <xf numFmtId="176" fontId="8" fillId="0" borderId="48" xfId="3" applyNumberFormat="1" applyFont="1" applyFill="1" applyBorder="1" applyAlignment="1">
      <alignment horizontal="center" vertical="center"/>
    </xf>
    <xf numFmtId="176" fontId="8" fillId="0" borderId="41" xfId="3" applyNumberFormat="1" applyFont="1" applyFill="1" applyBorder="1" applyAlignment="1">
      <alignment horizontal="center" vertical="center" shrinkToFit="1"/>
    </xf>
    <xf numFmtId="176" fontId="13" fillId="0" borderId="19" xfId="3" applyNumberFormat="1" applyFont="1" applyFill="1" applyBorder="1" applyAlignment="1">
      <alignment vertical="center"/>
    </xf>
    <xf numFmtId="176" fontId="8" fillId="0" borderId="46" xfId="3" applyNumberFormat="1" applyFont="1" applyFill="1" applyBorder="1" applyAlignment="1">
      <alignment vertical="center" wrapText="1"/>
    </xf>
    <xf numFmtId="176" fontId="8" fillId="0" borderId="53" xfId="3" applyNumberFormat="1" applyFont="1" applyFill="1" applyBorder="1" applyAlignment="1">
      <alignment vertical="center" wrapText="1"/>
    </xf>
    <xf numFmtId="176" fontId="8" fillId="0" borderId="50" xfId="1" applyNumberFormat="1" applyFont="1" applyFill="1" applyBorder="1" applyAlignment="1">
      <alignment vertical="center"/>
    </xf>
    <xf numFmtId="178" fontId="8" fillId="0" borderId="62" xfId="1" applyNumberFormat="1" applyFont="1" applyFill="1" applyBorder="1" applyAlignment="1" applyProtection="1">
      <alignment horizontal="right" vertical="center"/>
      <protection locked="0"/>
    </xf>
    <xf numFmtId="176" fontId="8" fillId="0" borderId="57" xfId="3" applyNumberFormat="1" applyFont="1" applyFill="1" applyBorder="1" applyAlignment="1">
      <alignment horizontal="center" vertical="center"/>
    </xf>
    <xf numFmtId="178" fontId="8" fillId="0" borderId="63" xfId="1" applyNumberFormat="1" applyFont="1" applyFill="1" applyBorder="1" applyAlignment="1">
      <alignment horizontal="right" vertical="center"/>
    </xf>
    <xf numFmtId="176" fontId="8" fillId="0" borderId="60" xfId="3" applyNumberFormat="1" applyFont="1" applyFill="1" applyBorder="1" applyAlignment="1">
      <alignment horizontal="center" vertical="center" shrinkToFit="1"/>
    </xf>
    <xf numFmtId="176" fontId="8" fillId="0" borderId="13" xfId="3" applyNumberFormat="1" applyFont="1" applyFill="1" applyBorder="1" applyAlignment="1">
      <alignment vertical="center"/>
    </xf>
    <xf numFmtId="176" fontId="8" fillId="0" borderId="27" xfId="3" applyNumberFormat="1" applyFont="1" applyFill="1" applyBorder="1" applyAlignment="1">
      <alignment horizontal="center" vertical="center"/>
    </xf>
    <xf numFmtId="176" fontId="13" fillId="0" borderId="49" xfId="3" applyNumberFormat="1" applyFont="1" applyFill="1" applyBorder="1" applyAlignment="1">
      <alignment vertical="center"/>
    </xf>
    <xf numFmtId="176" fontId="8" fillId="0" borderId="50" xfId="3" applyNumberFormat="1" applyFont="1" applyFill="1" applyBorder="1" applyAlignment="1">
      <alignment vertical="center" wrapText="1"/>
    </xf>
    <xf numFmtId="178" fontId="8" fillId="0" borderId="21" xfId="1" applyNumberFormat="1" applyFont="1" applyFill="1" applyBorder="1" applyAlignment="1" applyProtection="1">
      <alignment horizontal="right" vertical="center"/>
      <protection locked="0"/>
    </xf>
    <xf numFmtId="176" fontId="8" fillId="0" borderId="16" xfId="3" applyNumberFormat="1" applyFont="1" applyFill="1" applyBorder="1" applyAlignment="1">
      <alignment horizontal="center" vertical="center"/>
    </xf>
    <xf numFmtId="176" fontId="8" fillId="0" borderId="64" xfId="3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 applyProtection="1">
      <alignment horizontal="right" vertical="center"/>
      <protection locked="0"/>
    </xf>
    <xf numFmtId="176" fontId="8" fillId="0" borderId="65" xfId="3" applyNumberFormat="1" applyFont="1" applyBorder="1" applyAlignment="1">
      <alignment vertical="center"/>
    </xf>
    <xf numFmtId="176" fontId="8" fillId="0" borderId="66" xfId="3" applyNumberFormat="1" applyFont="1" applyFill="1" applyBorder="1" applyAlignment="1">
      <alignment vertical="center"/>
    </xf>
    <xf numFmtId="178" fontId="8" fillId="0" borderId="67" xfId="1" applyNumberFormat="1" applyFont="1" applyFill="1" applyBorder="1" applyAlignment="1" applyProtection="1">
      <alignment horizontal="right" vertical="center"/>
      <protection locked="0"/>
    </xf>
    <xf numFmtId="176" fontId="8" fillId="0" borderId="68" xfId="1" applyNumberFormat="1" applyFont="1" applyFill="1" applyBorder="1" applyAlignment="1" applyProtection="1">
      <alignment vertical="center"/>
      <protection locked="0"/>
    </xf>
    <xf numFmtId="176" fontId="8" fillId="0" borderId="0" xfId="3" applyNumberFormat="1" applyFont="1" applyFill="1" applyAlignment="1">
      <alignment horizontal="center" vertical="center"/>
    </xf>
    <xf numFmtId="176" fontId="8" fillId="0" borderId="69" xfId="3" applyNumberFormat="1" applyFont="1" applyFill="1" applyBorder="1" applyAlignment="1">
      <alignment horizontal="center" vertical="center"/>
    </xf>
    <xf numFmtId="178" fontId="8" fillId="2" borderId="70" xfId="1" applyNumberFormat="1" applyFont="1" applyFill="1" applyBorder="1" applyAlignment="1">
      <alignment horizontal="right" vertical="center"/>
    </xf>
    <xf numFmtId="176" fontId="8" fillId="0" borderId="71" xfId="1" applyNumberFormat="1" applyFont="1" applyFill="1" applyBorder="1" applyAlignment="1">
      <alignment vertical="center"/>
    </xf>
    <xf numFmtId="176" fontId="8" fillId="0" borderId="64" xfId="3" applyNumberFormat="1" applyFont="1" applyFill="1" applyBorder="1" applyAlignment="1">
      <alignment vertical="center"/>
    </xf>
    <xf numFmtId="176" fontId="8" fillId="0" borderId="23" xfId="3" applyNumberFormat="1" applyFont="1" applyFill="1" applyBorder="1" applyAlignment="1" applyProtection="1">
      <alignment horizontal="center" vertical="center"/>
      <protection locked="0"/>
    </xf>
    <xf numFmtId="176" fontId="8" fillId="0" borderId="0" xfId="3" applyNumberFormat="1" applyFont="1" applyFill="1" applyAlignment="1">
      <alignment horizontal="left" vertical="center"/>
    </xf>
    <xf numFmtId="176" fontId="8" fillId="0" borderId="55" xfId="3" applyNumberFormat="1" applyFont="1" applyFill="1" applyBorder="1" applyAlignment="1">
      <alignment horizontal="center" vertical="center"/>
    </xf>
    <xf numFmtId="176" fontId="8" fillId="0" borderId="0" xfId="3" applyNumberFormat="1" applyFont="1" applyFill="1" applyAlignment="1">
      <alignment horizontal="right" vertical="center"/>
    </xf>
    <xf numFmtId="178" fontId="8" fillId="0" borderId="22" xfId="1" applyNumberFormat="1" applyFont="1" applyFill="1" applyBorder="1" applyAlignment="1" applyProtection="1">
      <alignment horizontal="right" vertical="center"/>
      <protection locked="0"/>
    </xf>
    <xf numFmtId="176" fontId="8" fillId="0" borderId="27" xfId="3" applyNumberFormat="1" applyFont="1" applyFill="1" applyBorder="1" applyAlignment="1">
      <alignment horizontal="center" vertical="center" wrapText="1"/>
    </xf>
    <xf numFmtId="176" fontId="8" fillId="0" borderId="7" xfId="3" applyNumberFormat="1" applyFont="1" applyFill="1" applyBorder="1" applyAlignment="1">
      <alignment horizontal="center" vertical="center" wrapText="1"/>
    </xf>
    <xf numFmtId="176" fontId="8" fillId="0" borderId="37" xfId="3" applyNumberFormat="1" applyFont="1" applyFill="1" applyBorder="1" applyAlignment="1">
      <alignment horizontal="center" vertical="center"/>
    </xf>
    <xf numFmtId="176" fontId="8" fillId="0" borderId="72" xfId="3" applyNumberFormat="1" applyFont="1" applyFill="1" applyBorder="1" applyAlignment="1">
      <alignment vertical="center"/>
    </xf>
    <xf numFmtId="178" fontId="8" fillId="0" borderId="27" xfId="1" applyNumberFormat="1" applyFont="1" applyFill="1" applyBorder="1" applyAlignment="1" applyProtection="1">
      <alignment horizontal="right" vertical="center"/>
      <protection locked="0"/>
    </xf>
    <xf numFmtId="176" fontId="8" fillId="0" borderId="19" xfId="3" applyNumberFormat="1" applyFont="1" applyFill="1" applyBorder="1" applyAlignment="1">
      <alignment vertical="center" wrapText="1"/>
    </xf>
    <xf numFmtId="178" fontId="8" fillId="0" borderId="42" xfId="1" applyNumberFormat="1" applyFont="1" applyFill="1" applyBorder="1" applyAlignment="1" applyProtection="1">
      <alignment horizontal="right" vertical="center"/>
      <protection locked="0"/>
    </xf>
    <xf numFmtId="176" fontId="8" fillId="0" borderId="53" xfId="3" applyNumberFormat="1" applyFont="1" applyFill="1" applyBorder="1" applyAlignment="1">
      <alignment horizontal="center" vertical="center"/>
    </xf>
    <xf numFmtId="176" fontId="8" fillId="0" borderId="16" xfId="3" applyNumberFormat="1" applyFont="1" applyFill="1" applyBorder="1" applyAlignment="1">
      <alignment vertical="center" shrinkToFit="1"/>
    </xf>
    <xf numFmtId="176" fontId="8" fillId="0" borderId="30" xfId="3" applyNumberFormat="1" applyFont="1" applyFill="1" applyBorder="1" applyAlignment="1">
      <alignment vertical="center"/>
    </xf>
    <xf numFmtId="176" fontId="8" fillId="0" borderId="33" xfId="3" applyNumberFormat="1" applyFont="1" applyFill="1" applyBorder="1" applyAlignment="1">
      <alignment vertical="center"/>
    </xf>
    <xf numFmtId="176" fontId="8" fillId="0" borderId="73" xfId="3" applyNumberFormat="1" applyFont="1" applyFill="1" applyBorder="1" applyAlignment="1">
      <alignment vertical="center"/>
    </xf>
    <xf numFmtId="176" fontId="8" fillId="0" borderId="74" xfId="3" applyNumberFormat="1" applyFont="1" applyFill="1" applyBorder="1" applyAlignment="1">
      <alignment vertical="center"/>
    </xf>
    <xf numFmtId="176" fontId="8" fillId="0" borderId="75" xfId="3" applyNumberFormat="1" applyFont="1" applyFill="1" applyBorder="1" applyAlignment="1">
      <alignment horizontal="center" vertical="center"/>
    </xf>
    <xf numFmtId="176" fontId="8" fillId="0" borderId="75" xfId="3" applyNumberFormat="1" applyFont="1" applyFill="1" applyBorder="1" applyAlignment="1">
      <alignment vertical="center"/>
    </xf>
    <xf numFmtId="178" fontId="8" fillId="0" borderId="76" xfId="1" applyNumberFormat="1" applyFont="1" applyFill="1" applyBorder="1" applyAlignment="1" applyProtection="1">
      <alignment horizontal="right" vertical="center"/>
      <protection locked="0"/>
    </xf>
    <xf numFmtId="176" fontId="8" fillId="0" borderId="77" xfId="3" applyNumberFormat="1" applyFont="1" applyFill="1" applyBorder="1" applyAlignment="1" applyProtection="1">
      <alignment horizontal="center" vertical="center"/>
      <protection locked="0"/>
    </xf>
    <xf numFmtId="178" fontId="8" fillId="2" borderId="34" xfId="1" applyNumberFormat="1" applyFont="1" applyFill="1" applyBorder="1" applyAlignment="1">
      <alignment horizontal="right" vertical="center"/>
    </xf>
    <xf numFmtId="178" fontId="8" fillId="2" borderId="71" xfId="1" applyNumberFormat="1" applyFont="1" applyFill="1" applyBorder="1" applyAlignment="1">
      <alignment horizontal="right" vertical="center"/>
    </xf>
    <xf numFmtId="176" fontId="8" fillId="0" borderId="24" xfId="3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 applyProtection="1">
      <alignment vertical="center"/>
    </xf>
    <xf numFmtId="178" fontId="8" fillId="0" borderId="0" xfId="3" applyNumberFormat="1" applyFont="1" applyFill="1" applyAlignment="1">
      <alignment vertical="center"/>
    </xf>
    <xf numFmtId="178" fontId="4" fillId="0" borderId="0" xfId="3" applyNumberFormat="1" applyFont="1" applyFill="1" applyAlignment="1">
      <alignment vertical="center"/>
    </xf>
    <xf numFmtId="178" fontId="4" fillId="0" borderId="0" xfId="2" applyNumberFormat="1" applyFont="1" applyFill="1" applyAlignment="1">
      <alignment horizontal="center" vertical="center"/>
    </xf>
    <xf numFmtId="178" fontId="4" fillId="0" borderId="0" xfId="3" applyNumberFormat="1" applyFont="1" applyFill="1" applyAlignment="1">
      <alignment horizontal="left" vertical="center"/>
    </xf>
    <xf numFmtId="178" fontId="8" fillId="0" borderId="0" xfId="3" applyNumberFormat="1" applyFont="1" applyAlignment="1">
      <alignment vertical="center"/>
    </xf>
    <xf numFmtId="178" fontId="8" fillId="0" borderId="0" xfId="3" applyNumberFormat="1" applyFont="1" applyFill="1" applyAlignment="1">
      <alignment vertical="center" shrinkToFit="1"/>
    </xf>
    <xf numFmtId="178" fontId="14" fillId="0" borderId="0" xfId="3" applyNumberFormat="1" applyFont="1" applyFill="1" applyAlignment="1">
      <alignment horizontal="right" vertical="center"/>
    </xf>
    <xf numFmtId="178" fontId="14" fillId="0" borderId="0" xfId="3" applyNumberFormat="1" applyFont="1" applyFill="1" applyAlignment="1">
      <alignment vertical="center"/>
    </xf>
    <xf numFmtId="178" fontId="8" fillId="0" borderId="0" xfId="3" applyNumberFormat="1" applyFont="1" applyFill="1" applyBorder="1" applyAlignment="1">
      <alignment vertical="center"/>
    </xf>
    <xf numFmtId="178" fontId="8" fillId="0" borderId="2" xfId="3" applyNumberFormat="1" applyFont="1" applyFill="1" applyBorder="1" applyAlignment="1">
      <alignment horizontal="center" vertical="center"/>
    </xf>
    <xf numFmtId="179" fontId="10" fillId="0" borderId="2" xfId="3" applyNumberFormat="1" applyFont="1" applyFill="1" applyBorder="1" applyAlignment="1" applyProtection="1">
      <alignment horizontal="center" vertical="center"/>
      <protection locked="0"/>
    </xf>
    <xf numFmtId="178" fontId="11" fillId="0" borderId="0" xfId="3" applyNumberFormat="1" applyFont="1" applyFill="1" applyAlignment="1">
      <alignment vertical="center"/>
    </xf>
    <xf numFmtId="178" fontId="8" fillId="0" borderId="0" xfId="3" applyNumberFormat="1" applyFont="1" applyFill="1" applyAlignment="1">
      <alignment horizontal="left" vertical="center"/>
    </xf>
    <xf numFmtId="178" fontId="11" fillId="0" borderId="3" xfId="3" applyNumberFormat="1" applyFont="1" applyFill="1" applyBorder="1" applyAlignment="1">
      <alignment horizontal="center" vertical="center"/>
    </xf>
    <xf numFmtId="178" fontId="11" fillId="0" borderId="5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13" fillId="0" borderId="7" xfId="3" applyNumberFormat="1" applyFont="1" applyFill="1" applyBorder="1" applyAlignment="1">
      <alignment horizontal="center" vertical="center" shrinkToFit="1"/>
    </xf>
    <xf numFmtId="178" fontId="13" fillId="0" borderId="4" xfId="3" applyNumberFormat="1" applyFont="1" applyFill="1" applyBorder="1" applyAlignment="1">
      <alignment horizontal="center" vertical="center" shrinkToFit="1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11" fillId="0" borderId="10" xfId="3" applyNumberFormat="1" applyFont="1" applyFill="1" applyBorder="1" applyAlignment="1">
      <alignment horizontal="center" vertical="center"/>
    </xf>
    <xf numFmtId="178" fontId="11" fillId="0" borderId="12" xfId="3" applyNumberFormat="1" applyFont="1" applyFill="1" applyBorder="1" applyAlignment="1">
      <alignment horizontal="center" vertical="center"/>
    </xf>
    <xf numFmtId="178" fontId="8" fillId="0" borderId="15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Border="1" applyAlignment="1">
      <alignment horizontal="center" vertical="center"/>
    </xf>
    <xf numFmtId="178" fontId="13" fillId="0" borderId="15" xfId="3" applyNumberFormat="1" applyFont="1" applyFill="1" applyBorder="1" applyAlignment="1">
      <alignment horizontal="center" vertical="center" shrinkToFit="1"/>
    </xf>
    <xf numFmtId="178" fontId="13" fillId="0" borderId="0" xfId="3" applyNumberFormat="1" applyFont="1" applyFill="1" applyBorder="1" applyAlignment="1">
      <alignment horizontal="center" vertical="center" shrinkToFit="1"/>
    </xf>
    <xf numFmtId="178" fontId="8" fillId="0" borderId="13" xfId="3" applyNumberFormat="1" applyFont="1" applyFill="1" applyBorder="1" applyAlignment="1">
      <alignment horizontal="center" vertical="center"/>
    </xf>
    <xf numFmtId="178" fontId="8" fillId="0" borderId="29" xfId="3" applyNumberFormat="1" applyFont="1" applyFill="1" applyBorder="1" applyAlignment="1">
      <alignment horizontal="center" vertical="center"/>
    </xf>
    <xf numFmtId="178" fontId="8" fillId="0" borderId="0" xfId="3" applyNumberFormat="1" applyFont="1" applyFill="1" applyAlignment="1">
      <alignment horizontal="right" vertical="center"/>
    </xf>
    <xf numFmtId="178" fontId="8" fillId="0" borderId="78" xfId="3" applyNumberFormat="1" applyFont="1" applyFill="1" applyBorder="1" applyAlignment="1">
      <alignment horizontal="center" vertical="center"/>
    </xf>
    <xf numFmtId="178" fontId="8" fillId="0" borderId="2" xfId="3" applyNumberFormat="1" applyFont="1" applyFill="1" applyBorder="1" applyAlignment="1">
      <alignment horizontal="center" vertical="center"/>
    </xf>
    <xf numFmtId="178" fontId="8" fillId="0" borderId="1" xfId="3" applyNumberFormat="1" applyFont="1" applyFill="1" applyBorder="1" applyAlignment="1">
      <alignment vertical="center"/>
    </xf>
    <xf numFmtId="178" fontId="8" fillId="0" borderId="64" xfId="3" applyNumberFormat="1" applyFont="1" applyFill="1" applyBorder="1" applyAlignment="1">
      <alignment vertical="center"/>
    </xf>
    <xf numFmtId="178" fontId="8" fillId="0" borderId="16" xfId="3" applyNumberFormat="1" applyFont="1" applyFill="1" applyBorder="1" applyAlignment="1">
      <alignment vertical="center"/>
    </xf>
    <xf numFmtId="178" fontId="8" fillId="0" borderId="1" xfId="3" applyNumberFormat="1" applyFont="1" applyFill="1" applyBorder="1" applyAlignment="1">
      <alignment horizontal="center" vertical="center"/>
    </xf>
    <xf numFmtId="178" fontId="8" fillId="0" borderId="16" xfId="3" applyNumberFormat="1" applyFont="1" applyFill="1" applyBorder="1" applyAlignment="1">
      <alignment horizontal="center" vertical="center"/>
    </xf>
    <xf numFmtId="178" fontId="8" fillId="0" borderId="64" xfId="3" applyNumberFormat="1" applyFont="1" applyFill="1" applyBorder="1" applyAlignment="1">
      <alignment horizontal="center" vertical="center"/>
    </xf>
    <xf numFmtId="178" fontId="8" fillId="0" borderId="1" xfId="3" applyNumberFormat="1" applyFont="1" applyFill="1" applyBorder="1" applyAlignment="1" applyProtection="1">
      <alignment horizontal="center" vertical="center"/>
      <protection locked="0"/>
    </xf>
    <xf numFmtId="178" fontId="8" fillId="0" borderId="16" xfId="3" applyNumberFormat="1" applyFont="1" applyFill="1" applyBorder="1" applyAlignment="1" applyProtection="1">
      <alignment horizontal="center" vertical="center"/>
      <protection locked="0"/>
    </xf>
    <xf numFmtId="178" fontId="8" fillId="0" borderId="17" xfId="3" applyNumberFormat="1" applyFont="1" applyFill="1" applyBorder="1" applyAlignment="1" applyProtection="1">
      <alignment horizontal="center" vertical="center"/>
      <protection locked="0"/>
    </xf>
    <xf numFmtId="178" fontId="8" fillId="0" borderId="79" xfId="3" applyNumberFormat="1" applyFont="1" applyFill="1" applyBorder="1" applyAlignment="1">
      <alignment horizontal="center" vertical="center"/>
    </xf>
    <xf numFmtId="178" fontId="8" fillId="0" borderId="80" xfId="3" applyNumberFormat="1" applyFont="1" applyFill="1" applyBorder="1" applyAlignment="1">
      <alignment horizontal="center" vertical="center"/>
    </xf>
    <xf numFmtId="178" fontId="8" fillId="0" borderId="81" xfId="3" applyNumberFormat="1" applyFont="1" applyFill="1" applyBorder="1" applyAlignment="1">
      <alignment horizontal="center" vertical="center"/>
    </xf>
    <xf numFmtId="178" fontId="8" fillId="0" borderId="37" xfId="3" applyNumberFormat="1" applyFont="1" applyFill="1" applyBorder="1" applyAlignment="1">
      <alignment horizontal="center" vertical="center"/>
    </xf>
    <xf numFmtId="178" fontId="8" fillId="0" borderId="82" xfId="3" applyNumberFormat="1" applyFont="1" applyFill="1" applyBorder="1" applyAlignment="1">
      <alignment horizontal="left" vertical="center"/>
    </xf>
    <xf numFmtId="178" fontId="8" fillId="0" borderId="83" xfId="3" applyNumberFormat="1" applyFont="1" applyFill="1" applyBorder="1" applyAlignment="1">
      <alignment horizontal="left" vertical="center"/>
    </xf>
    <xf numFmtId="178" fontId="8" fillId="0" borderId="84" xfId="3" applyNumberFormat="1" applyFont="1" applyFill="1" applyBorder="1" applyAlignment="1">
      <alignment horizontal="left" vertical="center"/>
    </xf>
    <xf numFmtId="178" fontId="8" fillId="0" borderId="43" xfId="1" applyNumberFormat="1" applyFont="1" applyFill="1" applyBorder="1" applyAlignment="1" applyProtection="1">
      <alignment horizontal="right" vertical="center"/>
      <protection locked="0"/>
    </xf>
    <xf numFmtId="178" fontId="8" fillId="0" borderId="85" xfId="3" applyNumberFormat="1" applyFont="1" applyFill="1" applyBorder="1" applyAlignment="1">
      <alignment horizontal="left" vertical="center"/>
    </xf>
    <xf numFmtId="178" fontId="8" fillId="0" borderId="46" xfId="3" applyNumberFormat="1" applyFont="1" applyFill="1" applyBorder="1" applyAlignment="1">
      <alignment horizontal="left" vertical="center"/>
    </xf>
    <xf numFmtId="178" fontId="8" fillId="0" borderId="86" xfId="3" applyNumberFormat="1" applyFont="1" applyFill="1" applyBorder="1" applyAlignment="1">
      <alignment horizontal="left" vertical="center"/>
    </xf>
    <xf numFmtId="178" fontId="8" fillId="0" borderId="48" xfId="1" applyNumberFormat="1" applyFont="1" applyFill="1" applyBorder="1" applyAlignment="1" applyProtection="1">
      <alignment horizontal="right" vertical="center"/>
      <protection locked="0"/>
    </xf>
    <xf numFmtId="178" fontId="8" fillId="0" borderId="22" xfId="3" applyNumberFormat="1" applyFont="1" applyFill="1" applyBorder="1" applyAlignment="1">
      <alignment vertical="center"/>
    </xf>
    <xf numFmtId="178" fontId="8" fillId="0" borderId="19" xfId="3" applyNumberFormat="1" applyFont="1" applyFill="1" applyBorder="1" applyAlignment="1">
      <alignment vertical="center"/>
    </xf>
    <xf numFmtId="178" fontId="8" fillId="0" borderId="20" xfId="3" applyNumberFormat="1" applyFont="1" applyFill="1" applyBorder="1" applyAlignment="1">
      <alignment vertical="center"/>
    </xf>
    <xf numFmtId="178" fontId="8" fillId="0" borderId="22" xfId="3" applyNumberFormat="1" applyFont="1" applyFill="1" applyBorder="1" applyAlignment="1" applyProtection="1">
      <alignment horizontal="center" vertical="center"/>
      <protection locked="0"/>
    </xf>
    <xf numFmtId="178" fontId="8" fillId="0" borderId="19" xfId="3" applyNumberFormat="1" applyFont="1" applyFill="1" applyBorder="1" applyAlignment="1" applyProtection="1">
      <alignment horizontal="center" vertical="center"/>
      <protection locked="0"/>
    </xf>
    <xf numFmtId="178" fontId="8" fillId="0" borderId="28" xfId="3" applyNumberFormat="1" applyFont="1" applyFill="1" applyBorder="1" applyAlignment="1" applyProtection="1">
      <alignment horizontal="center" vertical="center"/>
      <protection locked="0"/>
    </xf>
    <xf numFmtId="178" fontId="8" fillId="2" borderId="0" xfId="3" applyNumberFormat="1" applyFont="1" applyFill="1" applyBorder="1" applyAlignment="1">
      <alignment horizontal="center" vertical="center"/>
    </xf>
    <xf numFmtId="178" fontId="8" fillId="0" borderId="15" xfId="3" applyNumberFormat="1" applyFont="1" applyFill="1" applyBorder="1" applyAlignment="1">
      <alignment vertical="center"/>
    </xf>
    <xf numFmtId="178" fontId="8" fillId="0" borderId="45" xfId="3" applyNumberFormat="1" applyFont="1" applyFill="1" applyBorder="1" applyAlignment="1">
      <alignment vertical="center"/>
    </xf>
    <xf numFmtId="178" fontId="8" fillId="0" borderId="46" xfId="3" applyNumberFormat="1" applyFont="1" applyFill="1" applyBorder="1" applyAlignment="1">
      <alignment vertical="center"/>
    </xf>
    <xf numFmtId="178" fontId="8" fillId="0" borderId="47" xfId="3" applyNumberFormat="1" applyFont="1" applyFill="1" applyBorder="1" applyAlignment="1">
      <alignment horizontal="center" vertical="center"/>
    </xf>
    <xf numFmtId="178" fontId="8" fillId="0" borderId="46" xfId="3" applyNumberFormat="1" applyFont="1" applyFill="1" applyBorder="1" applyAlignment="1">
      <alignment horizontal="center" vertical="center"/>
    </xf>
    <xf numFmtId="178" fontId="8" fillId="0" borderId="86" xfId="3" applyNumberFormat="1" applyFont="1" applyFill="1" applyBorder="1" applyAlignment="1">
      <alignment horizontal="center" vertical="center"/>
    </xf>
    <xf numFmtId="178" fontId="8" fillId="0" borderId="47" xfId="3" applyNumberFormat="1" applyFont="1" applyFill="1" applyBorder="1" applyAlignment="1" applyProtection="1">
      <alignment horizontal="center" vertical="center"/>
      <protection locked="0"/>
    </xf>
    <xf numFmtId="178" fontId="8" fillId="0" borderId="46" xfId="3" applyNumberFormat="1" applyFont="1" applyFill="1" applyBorder="1" applyAlignment="1" applyProtection="1">
      <alignment horizontal="center" vertical="center"/>
      <protection locked="0"/>
    </xf>
    <xf numFmtId="178" fontId="8" fillId="0" borderId="87" xfId="3" applyNumberFormat="1" applyFont="1" applyFill="1" applyBorder="1" applyAlignment="1" applyProtection="1">
      <alignment horizontal="center" vertical="center"/>
      <protection locked="0"/>
    </xf>
    <xf numFmtId="178" fontId="8" fillId="0" borderId="88" xfId="3" applyNumberFormat="1" applyFont="1" applyFill="1" applyBorder="1" applyAlignment="1">
      <alignment horizontal="left" vertical="center"/>
    </xf>
    <xf numFmtId="178" fontId="8" fillId="0" borderId="53" xfId="3" applyNumberFormat="1" applyFont="1" applyFill="1" applyBorder="1" applyAlignment="1">
      <alignment horizontal="left" vertical="center"/>
    </xf>
    <xf numFmtId="178" fontId="8" fillId="0" borderId="89" xfId="3" applyNumberFormat="1" applyFont="1" applyFill="1" applyBorder="1" applyAlignment="1">
      <alignment horizontal="left" vertical="center"/>
    </xf>
    <xf numFmtId="178" fontId="8" fillId="0" borderId="55" xfId="1" applyNumberFormat="1" applyFont="1" applyFill="1" applyBorder="1" applyAlignment="1" applyProtection="1">
      <alignment horizontal="right" vertical="center"/>
      <protection locked="0"/>
    </xf>
    <xf numFmtId="178" fontId="8" fillId="0" borderId="69" xfId="3" applyNumberFormat="1" applyFont="1" applyFill="1" applyBorder="1" applyAlignment="1">
      <alignment horizontal="center" vertical="center"/>
    </xf>
    <xf numFmtId="178" fontId="8" fillId="0" borderId="35" xfId="3" applyNumberFormat="1" applyFont="1" applyFill="1" applyBorder="1" applyAlignment="1">
      <alignment horizontal="center" vertical="center"/>
    </xf>
    <xf numFmtId="178" fontId="8" fillId="0" borderId="90" xfId="3" applyNumberFormat="1" applyFont="1" applyFill="1" applyBorder="1" applyAlignment="1">
      <alignment horizontal="center" vertical="center"/>
    </xf>
    <xf numFmtId="178" fontId="8" fillId="0" borderId="24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vertical="center"/>
    </xf>
    <xf numFmtId="178" fontId="8" fillId="0" borderId="52" xfId="3" applyNumberFormat="1" applyFont="1" applyFill="1" applyBorder="1" applyAlignment="1">
      <alignment vertical="center"/>
    </xf>
    <xf numFmtId="178" fontId="8" fillId="0" borderId="53" xfId="3" applyNumberFormat="1" applyFont="1" applyFill="1" applyBorder="1" applyAlignment="1">
      <alignment vertical="center"/>
    </xf>
    <xf numFmtId="178" fontId="8" fillId="0" borderId="54" xfId="3" applyNumberFormat="1" applyFont="1" applyFill="1" applyBorder="1" applyAlignment="1">
      <alignment horizontal="center" vertical="center"/>
    </xf>
    <xf numFmtId="178" fontId="8" fillId="0" borderId="53" xfId="3" applyNumberFormat="1" applyFont="1" applyFill="1" applyBorder="1" applyAlignment="1">
      <alignment horizontal="center" vertical="center"/>
    </xf>
    <xf numFmtId="178" fontId="8" fillId="0" borderId="89" xfId="3" applyNumberFormat="1" applyFont="1" applyFill="1" applyBorder="1" applyAlignment="1">
      <alignment horizontal="center" vertical="center"/>
    </xf>
    <xf numFmtId="178" fontId="8" fillId="0" borderId="54" xfId="3" applyNumberFormat="1" applyFont="1" applyFill="1" applyBorder="1" applyAlignment="1" applyProtection="1">
      <alignment horizontal="center" vertical="center"/>
      <protection locked="0"/>
    </xf>
    <xf numFmtId="178" fontId="8" fillId="0" borderId="53" xfId="3" applyNumberFormat="1" applyFont="1" applyFill="1" applyBorder="1" applyAlignment="1" applyProtection="1">
      <alignment horizontal="center" vertical="center"/>
      <protection locked="0"/>
    </xf>
    <xf numFmtId="178" fontId="8" fillId="0" borderId="91" xfId="3" applyNumberFormat="1" applyFont="1" applyFill="1" applyBorder="1" applyAlignment="1" applyProtection="1">
      <alignment horizontal="center" vertical="center"/>
      <protection locked="0"/>
    </xf>
    <xf numFmtId="178" fontId="8" fillId="0" borderId="19" xfId="3" applyNumberFormat="1" applyFont="1" applyFill="1" applyBorder="1" applyAlignment="1">
      <alignment horizontal="center" vertical="center"/>
    </xf>
    <xf numFmtId="178" fontId="13" fillId="0" borderId="37" xfId="3" applyNumberFormat="1" applyFont="1" applyFill="1" applyBorder="1" applyAlignment="1">
      <alignment horizontal="center" vertical="center"/>
    </xf>
    <xf numFmtId="178" fontId="8" fillId="0" borderId="24" xfId="3" applyNumberFormat="1" applyFont="1" applyBorder="1" applyAlignment="1">
      <alignment vertical="center"/>
    </xf>
    <xf numFmtId="178" fontId="8" fillId="0" borderId="87" xfId="3" applyNumberFormat="1" applyFont="1" applyFill="1" applyBorder="1" applyAlignment="1">
      <alignment horizontal="center" vertical="center"/>
    </xf>
    <xf numFmtId="178" fontId="8" fillId="0" borderId="24" xfId="3" applyNumberFormat="1" applyFont="1" applyFill="1" applyBorder="1" applyAlignment="1">
      <alignment horizontal="left" vertical="center"/>
    </xf>
    <xf numFmtId="178" fontId="8" fillId="0" borderId="0" xfId="3" applyNumberFormat="1" applyFont="1" applyFill="1" applyBorder="1" applyAlignment="1">
      <alignment horizontal="left" vertical="center"/>
    </xf>
    <xf numFmtId="178" fontId="8" fillId="0" borderId="60" xfId="1" applyNumberFormat="1" applyFont="1" applyFill="1" applyBorder="1" applyAlignment="1" applyProtection="1">
      <alignment horizontal="right" vertical="center"/>
      <protection locked="0"/>
    </xf>
    <xf numFmtId="178" fontId="8" fillId="0" borderId="24" xfId="3" applyNumberFormat="1" applyFont="1" applyFill="1" applyBorder="1" applyAlignment="1">
      <alignment vertical="center"/>
    </xf>
    <xf numFmtId="178" fontId="8" fillId="0" borderId="85" xfId="3" applyNumberFormat="1" applyFont="1" applyFill="1" applyBorder="1" applyAlignment="1">
      <alignment horizontal="left" vertical="center"/>
    </xf>
    <xf numFmtId="178" fontId="8" fillId="0" borderId="46" xfId="3" applyNumberFormat="1" applyFont="1" applyFill="1" applyBorder="1" applyAlignment="1">
      <alignment horizontal="left" vertical="center"/>
    </xf>
    <xf numFmtId="178" fontId="8" fillId="0" borderId="22" xfId="3" applyNumberFormat="1" applyFont="1" applyFill="1" applyBorder="1" applyAlignment="1">
      <alignment horizontal="center" vertical="center"/>
    </xf>
    <xf numFmtId="178" fontId="8" fillId="0" borderId="19" xfId="3" applyNumberFormat="1" applyFont="1" applyFill="1" applyBorder="1" applyAlignment="1">
      <alignment horizontal="center" vertical="center"/>
    </xf>
    <xf numFmtId="178" fontId="8" fillId="0" borderId="2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vertical="center"/>
    </xf>
    <xf numFmtId="178" fontId="8" fillId="0" borderId="10" xfId="3" applyNumberFormat="1" applyFont="1" applyFill="1" applyBorder="1" applyAlignment="1">
      <alignment horizontal="left" vertical="center"/>
    </xf>
    <xf numFmtId="178" fontId="8" fillId="0" borderId="11" xfId="3" applyNumberFormat="1" applyFont="1" applyFill="1" applyBorder="1" applyAlignment="1">
      <alignment horizontal="left" vertical="center"/>
    </xf>
    <xf numFmtId="178" fontId="8" fillId="0" borderId="41" xfId="1" applyNumberFormat="1" applyFont="1" applyFill="1" applyBorder="1" applyAlignment="1" applyProtection="1">
      <alignment horizontal="right" vertical="center"/>
      <protection locked="0"/>
    </xf>
    <xf numFmtId="178" fontId="8" fillId="0" borderId="0" xfId="3" applyNumberFormat="1" applyFont="1" applyFill="1" applyBorder="1" applyAlignment="1">
      <alignment horizontal="center" vertical="center"/>
    </xf>
    <xf numFmtId="178" fontId="8" fillId="0" borderId="15" xfId="3" applyNumberFormat="1" applyFont="1" applyFill="1" applyBorder="1" applyAlignment="1" applyProtection="1">
      <alignment horizontal="center" vertical="center"/>
      <protection locked="0"/>
    </xf>
    <xf numFmtId="178" fontId="8" fillId="0" borderId="0" xfId="3" applyNumberFormat="1" applyFont="1" applyFill="1" applyBorder="1" applyAlignment="1" applyProtection="1">
      <alignment horizontal="center" vertical="center"/>
      <protection locked="0"/>
    </xf>
    <xf numFmtId="178" fontId="8" fillId="0" borderId="29" xfId="3" applyNumberFormat="1" applyFont="1" applyFill="1" applyBorder="1" applyAlignment="1" applyProtection="1">
      <alignment horizontal="center" vertical="center"/>
      <protection locked="0"/>
    </xf>
    <xf numFmtId="178" fontId="8" fillId="0" borderId="4" xfId="3" applyNumberFormat="1" applyFont="1" applyFill="1" applyBorder="1" applyAlignment="1">
      <alignment vertical="center"/>
    </xf>
    <xf numFmtId="178" fontId="8" fillId="0" borderId="49" xfId="3" applyNumberFormat="1" applyFont="1" applyFill="1" applyBorder="1" applyAlignment="1">
      <alignment horizontal="left" vertical="center" wrapText="1"/>
    </xf>
    <xf numFmtId="178" fontId="8" fillId="0" borderId="50" xfId="3" applyNumberFormat="1" applyFont="1" applyFill="1" applyBorder="1" applyAlignment="1">
      <alignment horizontal="left" vertical="center" wrapText="1"/>
    </xf>
    <xf numFmtId="178" fontId="8" fillId="0" borderId="92" xfId="3" applyNumberFormat="1" applyFont="1" applyFill="1" applyBorder="1" applyAlignment="1">
      <alignment horizontal="left" vertical="center" wrapText="1"/>
    </xf>
    <xf numFmtId="178" fontId="8" fillId="0" borderId="0" xfId="3" applyNumberFormat="1" applyFont="1" applyFill="1" applyAlignment="1">
      <alignment horizontal="right"/>
    </xf>
    <xf numFmtId="178" fontId="8" fillId="0" borderId="86" xfId="3" applyNumberFormat="1" applyFont="1" applyFill="1" applyBorder="1" applyAlignment="1">
      <alignment vertical="center"/>
    </xf>
    <xf numFmtId="178" fontId="8" fillId="0" borderId="25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shrinkToFit="1"/>
    </xf>
    <xf numFmtId="178" fontId="13" fillId="0" borderId="5" xfId="3" applyNumberFormat="1" applyFont="1" applyFill="1" applyBorder="1" applyAlignment="1">
      <alignment horizontal="center" vertical="center" shrinkToFit="1"/>
    </xf>
    <xf numFmtId="178" fontId="8" fillId="0" borderId="9" xfId="3" applyNumberFormat="1" applyFont="1" applyFill="1" applyBorder="1" applyAlignment="1">
      <alignment vertical="center"/>
    </xf>
    <xf numFmtId="178" fontId="13" fillId="0" borderId="10" xfId="3" applyNumberFormat="1" applyFont="1" applyFill="1" applyBorder="1" applyAlignment="1">
      <alignment horizontal="center" vertical="center" shrinkToFit="1"/>
    </xf>
    <xf numFmtId="178" fontId="13" fillId="0" borderId="11" xfId="3" applyNumberFormat="1" applyFont="1" applyFill="1" applyBorder="1" applyAlignment="1">
      <alignment horizontal="center" vertical="center" shrinkToFit="1"/>
    </xf>
    <xf numFmtId="178" fontId="13" fillId="0" borderId="12" xfId="3" applyNumberFormat="1" applyFont="1" applyFill="1" applyBorder="1" applyAlignment="1">
      <alignment horizontal="center" vertical="center" shrinkToFit="1"/>
    </xf>
    <xf numFmtId="178" fontId="8" fillId="0" borderId="14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23" xfId="3" applyNumberFormat="1" applyFont="1" applyFill="1" applyBorder="1" applyAlignment="1">
      <alignment horizontal="center" vertical="center"/>
    </xf>
    <xf numFmtId="178" fontId="8" fillId="0" borderId="49" xfId="3" applyNumberFormat="1" applyFont="1" applyFill="1" applyBorder="1" applyAlignment="1">
      <alignment vertical="center"/>
    </xf>
    <xf numFmtId="178" fontId="8" fillId="0" borderId="50" xfId="3" applyNumberFormat="1" applyFont="1" applyFill="1" applyBorder="1" applyAlignment="1">
      <alignment vertical="center"/>
    </xf>
    <xf numFmtId="178" fontId="8" fillId="0" borderId="18" xfId="3" applyNumberFormat="1" applyFont="1" applyFill="1" applyBorder="1" applyAlignment="1">
      <alignment horizontal="center" vertical="center" wrapText="1"/>
    </xf>
    <xf numFmtId="178" fontId="8" fillId="0" borderId="42" xfId="3" applyNumberFormat="1" applyFont="1" applyFill="1" applyBorder="1" applyAlignment="1">
      <alignment horizontal="left" vertical="center"/>
    </xf>
    <xf numFmtId="178" fontId="8" fillId="0" borderId="93" xfId="3" applyNumberFormat="1" applyFont="1" applyFill="1" applyBorder="1" applyAlignment="1">
      <alignment vertical="center"/>
    </xf>
    <xf numFmtId="178" fontId="8" fillId="0" borderId="24" xfId="3" applyNumberFormat="1" applyFont="1" applyFill="1" applyBorder="1" applyAlignment="1">
      <alignment horizontal="center" vertical="center"/>
    </xf>
    <xf numFmtId="178" fontId="8" fillId="0" borderId="47" xfId="3" applyNumberFormat="1" applyFont="1" applyFill="1" applyBorder="1" applyAlignment="1">
      <alignment horizontal="left" vertical="center"/>
    </xf>
    <xf numFmtId="178" fontId="8" fillId="0" borderId="25" xfId="3" applyNumberFormat="1" applyFont="1" applyFill="1" applyBorder="1" applyAlignment="1">
      <alignment vertical="center"/>
    </xf>
    <xf numFmtId="178" fontId="0" fillId="0" borderId="0" xfId="3" applyNumberFormat="1" applyFont="1" applyFill="1" applyBorder="1" applyAlignment="1">
      <alignment vertical="center"/>
    </xf>
    <xf numFmtId="178" fontId="8" fillId="0" borderId="10" xfId="3" applyNumberFormat="1" applyFont="1" applyFill="1" applyBorder="1" applyAlignment="1">
      <alignment vertical="center"/>
    </xf>
    <xf numFmtId="178" fontId="8" fillId="0" borderId="12" xfId="3" applyNumberFormat="1" applyFont="1" applyFill="1" applyBorder="1" applyAlignment="1">
      <alignment vertical="center"/>
    </xf>
    <xf numFmtId="178" fontId="8" fillId="0" borderId="54" xfId="3" applyNumberFormat="1" applyFont="1" applyFill="1" applyBorder="1" applyAlignment="1">
      <alignment horizontal="left" vertical="center"/>
    </xf>
    <xf numFmtId="178" fontId="8" fillId="0" borderId="14" xfId="1" applyNumberFormat="1" applyFont="1" applyFill="1" applyBorder="1" applyAlignment="1" applyProtection="1">
      <alignment horizontal="right" vertical="center"/>
      <protection locked="0"/>
    </xf>
    <xf numFmtId="178" fontId="8" fillId="0" borderId="0" xfId="3" applyNumberFormat="1" applyFont="1" applyFill="1" applyBorder="1" applyAlignment="1">
      <alignment vertical="center" shrinkToFit="1"/>
    </xf>
    <xf numFmtId="178" fontId="8" fillId="0" borderId="18" xfId="3" applyNumberFormat="1" applyFont="1" applyFill="1" applyBorder="1" applyAlignment="1">
      <alignment vertical="center"/>
    </xf>
    <xf numFmtId="178" fontId="11" fillId="0" borderId="19" xfId="3" applyNumberFormat="1" applyFont="1" applyFill="1" applyBorder="1" applyAlignment="1">
      <alignment horizontal="center" vertical="center"/>
    </xf>
    <xf numFmtId="178" fontId="11" fillId="0" borderId="20" xfId="3" applyNumberFormat="1" applyFont="1" applyFill="1" applyBorder="1" applyAlignment="1">
      <alignment horizontal="center" vertical="center"/>
    </xf>
    <xf numFmtId="178" fontId="8" fillId="0" borderId="24" xfId="3" applyNumberFormat="1" applyFont="1" applyFill="1" applyBorder="1" applyAlignment="1">
      <alignment vertical="center" shrinkToFit="1"/>
    </xf>
    <xf numFmtId="178" fontId="8" fillId="0" borderId="89" xfId="3" applyNumberFormat="1" applyFont="1" applyFill="1" applyBorder="1" applyAlignment="1">
      <alignment vertical="center"/>
    </xf>
    <xf numFmtId="178" fontId="8" fillId="0" borderId="12" xfId="3" applyNumberFormat="1" applyFont="1" applyFill="1" applyBorder="1" applyAlignment="1">
      <alignment horizontal="center" vertical="center"/>
    </xf>
    <xf numFmtId="178" fontId="8" fillId="0" borderId="14" xfId="3" applyNumberFormat="1" applyFont="1" applyFill="1" applyBorder="1" applyAlignment="1" applyProtection="1">
      <alignment horizontal="center" vertical="center"/>
      <protection locked="0"/>
    </xf>
    <xf numFmtId="178" fontId="8" fillId="0" borderId="11" xfId="3" applyNumberFormat="1" applyFont="1" applyFill="1" applyBorder="1" applyAlignment="1" applyProtection="1">
      <alignment horizontal="center" vertical="center"/>
      <protection locked="0"/>
    </xf>
    <xf numFmtId="178" fontId="8" fillId="0" borderId="94" xfId="3" applyNumberFormat="1" applyFont="1" applyFill="1" applyBorder="1" applyAlignment="1" applyProtection="1">
      <alignment horizontal="center" vertical="center"/>
      <protection locked="0"/>
    </xf>
    <xf numFmtId="178" fontId="8" fillId="0" borderId="4" xfId="1" applyNumberFormat="1" applyFont="1" applyFill="1" applyBorder="1" applyAlignment="1">
      <alignment vertical="center"/>
    </xf>
    <xf numFmtId="178" fontId="11" fillId="0" borderId="1" xfId="3" applyNumberFormat="1" applyFont="1" applyFill="1" applyBorder="1" applyAlignment="1">
      <alignment horizontal="center" vertical="center"/>
    </xf>
    <xf numFmtId="178" fontId="11" fillId="0" borderId="16" xfId="3" applyNumberFormat="1" applyFont="1" applyFill="1" applyBorder="1" applyAlignment="1">
      <alignment horizontal="center" vertical="center"/>
    </xf>
    <xf numFmtId="178" fontId="11" fillId="0" borderId="17" xfId="3" applyNumberFormat="1" applyFont="1" applyFill="1" applyBorder="1" applyAlignment="1">
      <alignment horizontal="center" vertical="center"/>
    </xf>
    <xf numFmtId="178" fontId="8" fillId="0" borderId="16" xfId="3" applyNumberFormat="1" applyFont="1" applyFill="1" applyBorder="1" applyAlignment="1">
      <alignment horizontal="center" vertical="center"/>
    </xf>
    <xf numFmtId="178" fontId="8" fillId="0" borderId="5" xfId="3" applyNumberFormat="1" applyFont="1" applyFill="1" applyBorder="1" applyAlignment="1">
      <alignment horizontal="center" vertical="center"/>
    </xf>
    <xf numFmtId="178" fontId="8" fillId="0" borderId="39" xfId="3" applyNumberFormat="1" applyFont="1" applyFill="1" applyBorder="1" applyAlignment="1">
      <alignment horizontal="center" vertical="center"/>
    </xf>
    <xf numFmtId="178" fontId="8" fillId="0" borderId="18" xfId="3" applyNumberFormat="1" applyFont="1" applyFill="1" applyBorder="1" applyAlignment="1">
      <alignment horizontal="center" vertical="center"/>
    </xf>
    <xf numFmtId="178" fontId="8" fillId="0" borderId="41" xfId="3" applyNumberFormat="1" applyFont="1" applyFill="1" applyBorder="1" applyAlignment="1">
      <alignment horizontal="center" vertical="center"/>
    </xf>
    <xf numFmtId="178" fontId="13" fillId="0" borderId="45" xfId="3" applyNumberFormat="1" applyFont="1" applyFill="1" applyBorder="1" applyAlignment="1">
      <alignment vertical="center"/>
    </xf>
    <xf numFmtId="178" fontId="8" fillId="0" borderId="82" xfId="3" applyNumberFormat="1" applyFont="1" applyFill="1" applyBorder="1" applyAlignment="1">
      <alignment horizontal="center" vertical="center"/>
    </xf>
    <xf numFmtId="178" fontId="8" fillId="0" borderId="83" xfId="3" applyNumberFormat="1" applyFont="1" applyFill="1" applyBorder="1" applyAlignment="1">
      <alignment horizontal="center" vertical="center"/>
    </xf>
    <xf numFmtId="178" fontId="8" fillId="0" borderId="84" xfId="3" applyNumberFormat="1" applyFont="1" applyFill="1" applyBorder="1" applyAlignment="1">
      <alignment horizontal="center" vertical="center"/>
    </xf>
    <xf numFmtId="178" fontId="8" fillId="0" borderId="42" xfId="3" applyNumberFormat="1" applyFont="1" applyFill="1" applyBorder="1" applyAlignment="1" applyProtection="1">
      <alignment horizontal="center" vertical="center"/>
      <protection locked="0"/>
    </xf>
    <xf numFmtId="178" fontId="8" fillId="0" borderId="83" xfId="3" applyNumberFormat="1" applyFont="1" applyFill="1" applyBorder="1" applyAlignment="1" applyProtection="1">
      <alignment horizontal="center" vertical="center"/>
      <protection locked="0"/>
    </xf>
    <xf numFmtId="178" fontId="8" fillId="0" borderId="84" xfId="3" applyNumberFormat="1" applyFont="1" applyFill="1" applyBorder="1" applyAlignment="1" applyProtection="1">
      <alignment horizontal="center" vertical="center"/>
      <protection locked="0"/>
    </xf>
    <xf numFmtId="178" fontId="8" fillId="0" borderId="92" xfId="3" applyNumberFormat="1" applyFont="1" applyFill="1" applyBorder="1" applyAlignment="1">
      <alignment vertical="center"/>
    </xf>
    <xf numFmtId="178" fontId="8" fillId="0" borderId="95" xfId="1" applyNumberFormat="1" applyFont="1" applyFill="1" applyBorder="1" applyAlignment="1" applyProtection="1">
      <alignment horizontal="right" vertical="center"/>
      <protection locked="0"/>
    </xf>
    <xf numFmtId="178" fontId="8" fillId="0" borderId="47" xfId="3" applyNumberFormat="1" applyFont="1" applyFill="1" applyBorder="1" applyAlignment="1">
      <alignment horizontal="center" vertical="center" wrapText="1"/>
    </xf>
    <xf numFmtId="178" fontId="8" fillId="0" borderId="85" xfId="3" applyNumberFormat="1" applyFont="1" applyFill="1" applyBorder="1" applyAlignment="1">
      <alignment horizontal="center" vertical="center"/>
    </xf>
    <xf numFmtId="178" fontId="8" fillId="0" borderId="86" xfId="3" applyNumberFormat="1" applyFont="1" applyFill="1" applyBorder="1" applyAlignment="1" applyProtection="1">
      <alignment horizontal="center" vertical="center"/>
      <protection locked="0"/>
    </xf>
    <xf numFmtId="178" fontId="8" fillId="0" borderId="88" xfId="3" applyNumberFormat="1" applyFont="1" applyFill="1" applyBorder="1" applyAlignment="1">
      <alignment horizontal="center" vertical="center"/>
    </xf>
    <xf numFmtId="178" fontId="8" fillId="0" borderId="89" xfId="3" applyNumberFormat="1" applyFont="1" applyFill="1" applyBorder="1" applyAlignment="1" applyProtection="1">
      <alignment horizontal="center" vertical="center"/>
      <protection locked="0"/>
    </xf>
    <xf numFmtId="178" fontId="8" fillId="0" borderId="45" xfId="3" applyNumberFormat="1" applyFont="1" applyFill="1" applyBorder="1" applyAlignment="1">
      <alignment horizontal="left" vertical="center" wrapText="1"/>
    </xf>
    <xf numFmtId="178" fontId="8" fillId="0" borderId="46" xfId="3" applyNumberFormat="1" applyFont="1" applyFill="1" applyBorder="1" applyAlignment="1">
      <alignment horizontal="left" vertical="center" wrapText="1"/>
    </xf>
    <xf numFmtId="178" fontId="8" fillId="0" borderId="86" xfId="3" applyNumberFormat="1" applyFont="1" applyFill="1" applyBorder="1" applyAlignment="1">
      <alignment horizontal="left" vertical="center" wrapText="1"/>
    </xf>
    <xf numFmtId="178" fontId="8" fillId="0" borderId="34" xfId="1" applyNumberFormat="1" applyFont="1" applyFill="1" applyBorder="1" applyAlignment="1">
      <alignment horizontal="right" vertical="center"/>
    </xf>
    <xf numFmtId="178" fontId="14" fillId="0" borderId="0" xfId="3" applyNumberFormat="1" applyFont="1" applyAlignment="1">
      <alignment vertical="center"/>
    </xf>
    <xf numFmtId="178" fontId="8" fillId="0" borderId="10" xfId="3" applyNumberFormat="1" applyFont="1" applyFill="1" applyBorder="1" applyAlignment="1">
      <alignment horizontal="center" vertical="center"/>
    </xf>
    <xf numFmtId="178" fontId="11" fillId="0" borderId="54" xfId="3" applyNumberFormat="1" applyFont="1" applyFill="1" applyBorder="1" applyAlignment="1">
      <alignment horizontal="center" vertical="center"/>
    </xf>
    <xf numFmtId="178" fontId="11" fillId="0" borderId="53" xfId="3" applyNumberFormat="1" applyFont="1" applyFill="1" applyBorder="1" applyAlignment="1">
      <alignment horizontal="center" vertical="center"/>
    </xf>
    <xf numFmtId="178" fontId="11" fillId="0" borderId="91" xfId="3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 shrinkToFit="1"/>
    </xf>
    <xf numFmtId="178" fontId="8" fillId="0" borderId="7" xfId="3" applyNumberFormat="1" applyFont="1" applyFill="1" applyBorder="1" applyAlignment="1">
      <alignment horizontal="center" vertical="center" shrinkToFit="1"/>
    </xf>
    <xf numFmtId="178" fontId="8" fillId="0" borderId="4" xfId="3" applyNumberFormat="1" applyFont="1" applyFill="1" applyBorder="1" applyAlignment="1">
      <alignment horizontal="center" vertical="center" shrinkToFit="1"/>
    </xf>
    <xf numFmtId="178" fontId="8" fillId="0" borderId="9" xfId="3" applyNumberFormat="1" applyFont="1" applyFill="1" applyBorder="1" applyAlignment="1">
      <alignment horizontal="center" vertical="center" shrinkToFit="1"/>
    </xf>
    <xf numFmtId="178" fontId="8" fillId="0" borderId="91" xfId="3" applyNumberFormat="1" applyFont="1" applyFill="1" applyBorder="1" applyAlignment="1">
      <alignment horizontal="center" vertical="center"/>
    </xf>
    <xf numFmtId="178" fontId="8" fillId="0" borderId="14" xfId="1" applyNumberFormat="1" applyFont="1" applyFill="1" applyBorder="1" applyAlignment="1">
      <alignment horizontal="center" vertical="center" shrinkToFit="1"/>
    </xf>
    <xf numFmtId="178" fontId="8" fillId="0" borderId="14" xfId="3" applyNumberFormat="1" applyFont="1" applyFill="1" applyBorder="1" applyAlignment="1">
      <alignment horizontal="center" vertical="center" shrinkToFit="1"/>
    </xf>
    <xf numFmtId="178" fontId="8" fillId="0" borderId="11" xfId="3" applyNumberFormat="1" applyFont="1" applyFill="1" applyBorder="1" applyAlignment="1">
      <alignment horizontal="center" vertical="center" shrinkToFit="1"/>
    </xf>
    <xf numFmtId="178" fontId="8" fillId="0" borderId="94" xfId="3" applyNumberFormat="1" applyFont="1" applyFill="1" applyBorder="1" applyAlignment="1">
      <alignment horizontal="center" vertical="center" shrinkToFit="1"/>
    </xf>
    <xf numFmtId="178" fontId="8" fillId="0" borderId="42" xfId="3" applyNumberFormat="1" applyFont="1" applyFill="1" applyBorder="1" applyAlignment="1">
      <alignment horizontal="center" vertical="center"/>
    </xf>
    <xf numFmtId="178" fontId="8" fillId="0" borderId="96" xfId="3" applyNumberFormat="1" applyFont="1" applyFill="1" applyBorder="1" applyAlignment="1">
      <alignment horizontal="center" vertical="center"/>
    </xf>
    <xf numFmtId="178" fontId="8" fillId="0" borderId="34" xfId="3" applyNumberFormat="1" applyFont="1" applyFill="1" applyBorder="1" applyAlignment="1">
      <alignment horizontal="center" vertical="center"/>
    </xf>
    <xf numFmtId="178" fontId="8" fillId="0" borderId="36" xfId="3" applyNumberFormat="1" applyFont="1" applyFill="1" applyBorder="1" applyAlignment="1">
      <alignment horizontal="center" vertical="center"/>
    </xf>
    <xf numFmtId="178" fontId="15" fillId="2" borderId="4" xfId="3" applyNumberFormat="1" applyFont="1" applyFill="1" applyBorder="1" applyAlignment="1">
      <alignment horizontal="center" vertical="center"/>
    </xf>
    <xf numFmtId="178" fontId="15" fillId="3" borderId="4" xfId="3" applyNumberFormat="1" applyFont="1" applyFill="1" applyBorder="1" applyAlignment="1">
      <alignment horizontal="center" vertical="center"/>
    </xf>
    <xf numFmtId="178" fontId="8" fillId="0" borderId="97" xfId="3" applyNumberFormat="1" applyFont="1" applyFill="1" applyBorder="1" applyAlignment="1">
      <alignment horizontal="center" vertical="center"/>
    </xf>
    <xf numFmtId="178" fontId="8" fillId="0" borderId="44" xfId="3" applyNumberFormat="1" applyFont="1" applyFill="1" applyBorder="1" applyAlignment="1">
      <alignment horizontal="center" vertical="center"/>
    </xf>
    <xf numFmtId="178" fontId="8" fillId="0" borderId="98" xfId="3" applyNumberFormat="1" applyFont="1" applyFill="1" applyBorder="1" applyAlignment="1">
      <alignment horizontal="center" vertical="center"/>
    </xf>
    <xf numFmtId="178" fontId="8" fillId="0" borderId="99" xfId="3" applyNumberFormat="1" applyFont="1" applyFill="1" applyBorder="1" applyAlignment="1">
      <alignment horizontal="center" vertical="center"/>
    </xf>
    <xf numFmtId="178" fontId="8" fillId="0" borderId="22" xfId="3" applyNumberFormat="1" applyFont="1" applyFill="1" applyBorder="1" applyAlignment="1">
      <alignment horizontal="left" vertical="center" wrapText="1"/>
    </xf>
    <xf numFmtId="178" fontId="8" fillId="0" borderId="19" xfId="3" applyNumberFormat="1" applyFont="1" applyFill="1" applyBorder="1" applyAlignment="1">
      <alignment horizontal="left" vertical="center" wrapText="1"/>
    </xf>
    <xf numFmtId="178" fontId="8" fillId="0" borderId="20" xfId="3" applyNumberFormat="1" applyFont="1" applyFill="1" applyBorder="1" applyAlignment="1">
      <alignment horizontal="left" vertical="center" wrapText="1"/>
    </xf>
    <xf numFmtId="178" fontId="8" fillId="0" borderId="100" xfId="3" applyNumberFormat="1" applyFont="1" applyFill="1" applyBorder="1" applyAlignment="1">
      <alignment horizontal="center" vertical="center"/>
    </xf>
    <xf numFmtId="178" fontId="8" fillId="2" borderId="34" xfId="1" applyNumberFormat="1" applyFont="1" applyFill="1" applyBorder="1" applyAlignment="1" applyProtection="1">
      <alignment horizontal="right" vertical="center"/>
    </xf>
    <xf numFmtId="178" fontId="13" fillId="0" borderId="18" xfId="3" applyNumberFormat="1" applyFont="1" applyFill="1" applyBorder="1" applyAlignment="1">
      <alignment horizontal="center" vertical="center" wrapText="1"/>
    </xf>
    <xf numFmtId="178" fontId="13" fillId="0" borderId="19" xfId="3" applyNumberFormat="1" applyFont="1" applyFill="1" applyBorder="1" applyAlignment="1">
      <alignment horizontal="center" vertical="center" wrapText="1"/>
    </xf>
    <xf numFmtId="178" fontId="13" fillId="0" borderId="20" xfId="3" applyNumberFormat="1" applyFont="1" applyFill="1" applyBorder="1" applyAlignment="1">
      <alignment horizontal="center" vertical="center" wrapText="1"/>
    </xf>
    <xf numFmtId="178" fontId="8" fillId="0" borderId="42" xfId="3" applyNumberFormat="1" applyFont="1" applyFill="1" applyBorder="1" applyAlignment="1">
      <alignment vertical="center"/>
    </xf>
    <xf numFmtId="178" fontId="8" fillId="0" borderId="83" xfId="3" applyNumberFormat="1" applyFont="1" applyFill="1" applyBorder="1" applyAlignment="1">
      <alignment vertical="center"/>
    </xf>
    <xf numFmtId="178" fontId="13" fillId="0" borderId="24" xfId="3" applyNumberFormat="1" applyFont="1" applyFill="1" applyBorder="1" applyAlignment="1">
      <alignment horizontal="center" vertical="center" wrapText="1"/>
    </xf>
    <xf numFmtId="178" fontId="13" fillId="0" borderId="0" xfId="3" applyNumberFormat="1" applyFont="1" applyFill="1" applyBorder="1" applyAlignment="1">
      <alignment horizontal="center" vertical="center" wrapText="1"/>
    </xf>
    <xf numFmtId="178" fontId="13" fillId="0" borderId="25" xfId="3" applyNumberFormat="1" applyFont="1" applyFill="1" applyBorder="1" applyAlignment="1">
      <alignment horizontal="center" vertical="center" wrapText="1"/>
    </xf>
    <xf numFmtId="178" fontId="8" fillId="0" borderId="47" xfId="3" applyNumberFormat="1" applyFont="1" applyFill="1" applyBorder="1" applyAlignment="1">
      <alignment vertical="center"/>
    </xf>
    <xf numFmtId="178" fontId="13" fillId="0" borderId="10" xfId="3" applyNumberFormat="1" applyFont="1" applyFill="1" applyBorder="1" applyAlignment="1">
      <alignment horizontal="center" vertical="center" wrapText="1"/>
    </xf>
    <xf numFmtId="178" fontId="13" fillId="0" borderId="11" xfId="3" applyNumberFormat="1" applyFont="1" applyFill="1" applyBorder="1" applyAlignment="1">
      <alignment horizontal="center" vertical="center" wrapText="1"/>
    </xf>
    <xf numFmtId="178" fontId="13" fillId="0" borderId="12" xfId="3" applyNumberFormat="1" applyFont="1" applyFill="1" applyBorder="1" applyAlignment="1">
      <alignment horizontal="center" vertical="center" wrapText="1"/>
    </xf>
    <xf numFmtId="178" fontId="8" fillId="0" borderId="54" xfId="3" applyNumberFormat="1" applyFont="1" applyFill="1" applyBorder="1" applyAlignment="1">
      <alignment vertical="center"/>
    </xf>
    <xf numFmtId="178" fontId="8" fillId="0" borderId="72" xfId="3" applyNumberFormat="1" applyFont="1" applyFill="1" applyBorder="1" applyAlignment="1">
      <alignment vertical="center"/>
    </xf>
    <xf numFmtId="178" fontId="8" fillId="0" borderId="82" xfId="3" applyNumberFormat="1" applyFont="1" applyFill="1" applyBorder="1" applyAlignment="1" applyProtection="1">
      <alignment horizontal="center" vertical="center"/>
      <protection locked="0"/>
    </xf>
    <xf numFmtId="178" fontId="8" fillId="0" borderId="0" xfId="3" applyNumberFormat="1" applyFont="1" applyBorder="1" applyAlignment="1">
      <alignment vertical="center"/>
    </xf>
    <xf numFmtId="178" fontId="8" fillId="0" borderId="85" xfId="3" applyNumberFormat="1" applyFont="1" applyFill="1" applyBorder="1" applyAlignment="1" applyProtection="1">
      <alignment horizontal="center" vertical="center"/>
      <protection locked="0"/>
    </xf>
    <xf numFmtId="178" fontId="8" fillId="0" borderId="88" xfId="3" applyNumberFormat="1" applyFont="1" applyFill="1" applyBorder="1" applyAlignment="1" applyProtection="1">
      <alignment horizontal="center" vertical="center"/>
      <protection locked="0"/>
    </xf>
    <xf numFmtId="178" fontId="8" fillId="0" borderId="0" xfId="3" applyNumberFormat="1" applyFont="1" applyAlignment="1">
      <alignment vertical="center" shrinkToFit="1"/>
    </xf>
    <xf numFmtId="178" fontId="0" fillId="0" borderId="2" xfId="3" applyNumberFormat="1" applyFont="1" applyFill="1" applyBorder="1" applyAlignment="1">
      <alignment horizontal="center" vertical="center"/>
    </xf>
    <xf numFmtId="178" fontId="4" fillId="0" borderId="0" xfId="3" applyNumberFormat="1" applyAlignment="1">
      <alignment vertical="center"/>
    </xf>
    <xf numFmtId="178" fontId="4" fillId="0" borderId="0" xfId="3" applyNumberFormat="1" applyFont="1" applyFill="1" applyBorder="1" applyAlignment="1">
      <alignment horizontal="center" vertical="center"/>
    </xf>
    <xf numFmtId="178" fontId="4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178" fontId="4" fillId="0" borderId="0" xfId="3" applyNumberFormat="1" applyFont="1" applyFill="1" applyAlignment="1">
      <alignment horizontal="right" vertical="center"/>
    </xf>
    <xf numFmtId="178" fontId="4" fillId="0" borderId="79" xfId="3" applyNumberFormat="1" applyFont="1" applyFill="1" applyBorder="1" applyAlignment="1">
      <alignment horizontal="center" vertical="center"/>
    </xf>
    <xf numFmtId="178" fontId="4" fillId="0" borderId="80" xfId="3" applyNumberFormat="1" applyFont="1" applyFill="1" applyBorder="1" applyAlignment="1">
      <alignment horizontal="center" vertical="center"/>
    </xf>
    <xf numFmtId="178" fontId="4" fillId="0" borderId="81" xfId="3" applyNumberFormat="1" applyFont="1" applyFill="1" applyBorder="1" applyAlignment="1">
      <alignment horizontal="center" vertical="center"/>
    </xf>
    <xf numFmtId="178" fontId="4" fillId="0" borderId="39" xfId="3" applyNumberFormat="1" applyFont="1" applyFill="1" applyBorder="1" applyAlignment="1">
      <alignment horizontal="center" vertical="center"/>
    </xf>
    <xf numFmtId="178" fontId="4" fillId="0" borderId="100" xfId="3" applyNumberFormat="1" applyFont="1" applyFill="1" applyBorder="1" applyAlignment="1">
      <alignment horizontal="center" vertical="center"/>
    </xf>
    <xf numFmtId="178" fontId="4" fillId="0" borderId="37" xfId="3" applyNumberFormat="1" applyFont="1" applyFill="1" applyBorder="1" applyAlignment="1">
      <alignment horizontal="center" vertical="center"/>
    </xf>
    <xf numFmtId="178" fontId="4" fillId="0" borderId="24" xfId="3" applyNumberFormat="1" applyFont="1" applyFill="1" applyBorder="1" applyAlignment="1">
      <alignment vertical="center"/>
    </xf>
    <xf numFmtId="178" fontId="4" fillId="0" borderId="0" xfId="3" applyNumberFormat="1" applyBorder="1" applyAlignment="1">
      <alignment vertical="center"/>
    </xf>
    <xf numFmtId="178" fontId="4" fillId="0" borderId="101" xfId="3" applyNumberFormat="1" applyFont="1" applyFill="1" applyBorder="1" applyAlignment="1">
      <alignment horizontal="center" vertical="center"/>
    </xf>
    <xf numFmtId="178" fontId="0" fillId="0" borderId="22" xfId="3" applyNumberFormat="1" applyFont="1" applyFill="1" applyBorder="1" applyAlignment="1">
      <alignment horizontal="center" vertical="center" wrapText="1"/>
    </xf>
    <xf numFmtId="178" fontId="0" fillId="0" borderId="19" xfId="3" applyNumberFormat="1" applyFont="1" applyFill="1" applyBorder="1" applyAlignment="1">
      <alignment horizontal="center" vertical="center" wrapText="1"/>
    </xf>
    <xf numFmtId="178" fontId="0" fillId="0" borderId="20" xfId="3" applyNumberFormat="1" applyFont="1" applyFill="1" applyBorder="1" applyAlignment="1">
      <alignment horizontal="center" vertical="center" wrapText="1"/>
    </xf>
    <xf numFmtId="178" fontId="4" fillId="0" borderId="27" xfId="1" applyNumberFormat="1" applyFont="1" applyFill="1" applyBorder="1" applyAlignment="1" applyProtection="1">
      <alignment vertical="center"/>
      <protection locked="0"/>
    </xf>
    <xf numFmtId="178" fontId="4" fillId="0" borderId="18" xfId="3" applyNumberFormat="1" applyFont="1" applyFill="1" applyBorder="1" applyAlignment="1">
      <alignment horizontal="center" vertical="center" wrapText="1"/>
    </xf>
    <xf numFmtId="178" fontId="4" fillId="0" borderId="19" xfId="3" applyNumberFormat="1" applyFont="1" applyFill="1" applyBorder="1" applyAlignment="1">
      <alignment horizontal="center" vertical="center" wrapText="1"/>
    </xf>
    <xf numFmtId="178" fontId="4" fillId="0" borderId="20" xfId="3" applyNumberFormat="1" applyFont="1" applyFill="1" applyBorder="1" applyAlignment="1">
      <alignment horizontal="center" vertical="center" wrapText="1"/>
    </xf>
    <xf numFmtId="178" fontId="4" fillId="0" borderId="22" xfId="1" applyNumberFormat="1" applyFont="1" applyFill="1" applyBorder="1" applyAlignment="1" applyProtection="1">
      <alignment vertical="center"/>
      <protection locked="0"/>
    </xf>
    <xf numFmtId="178" fontId="4" fillId="0" borderId="71" xfId="1" applyNumberFormat="1" applyFont="1" applyFill="1" applyBorder="1" applyAlignment="1" applyProtection="1">
      <alignment vertical="center"/>
      <protection locked="0"/>
    </xf>
    <xf numFmtId="178" fontId="4" fillId="2" borderId="24" xfId="3" applyNumberFormat="1" applyFont="1" applyFill="1" applyBorder="1" applyAlignment="1">
      <alignment vertical="center"/>
    </xf>
    <xf numFmtId="178" fontId="4" fillId="0" borderId="22" xfId="3" applyNumberFormat="1" applyFont="1" applyFill="1" applyBorder="1" applyAlignment="1">
      <alignment horizontal="center" vertical="center"/>
    </xf>
    <xf numFmtId="178" fontId="4" fillId="0" borderId="19" xfId="3" applyNumberFormat="1" applyFont="1" applyFill="1" applyBorder="1" applyAlignment="1">
      <alignment horizontal="center" vertical="center"/>
    </xf>
    <xf numFmtId="178" fontId="4" fillId="0" borderId="20" xfId="3" applyNumberFormat="1" applyFont="1" applyFill="1" applyBorder="1" applyAlignment="1">
      <alignment horizontal="center" vertical="center"/>
    </xf>
    <xf numFmtId="178" fontId="4" fillId="0" borderId="4" xfId="3" applyNumberFormat="1" applyFont="1" applyFill="1" applyBorder="1" applyAlignment="1">
      <alignment vertical="center" wrapText="1"/>
    </xf>
    <xf numFmtId="178" fontId="4" fillId="0" borderId="4" xfId="3" applyNumberFormat="1" applyFont="1" applyFill="1" applyBorder="1" applyAlignment="1">
      <alignment vertical="center"/>
    </xf>
    <xf numFmtId="178" fontId="4" fillId="0" borderId="69" xfId="3" applyNumberFormat="1" applyFont="1" applyFill="1" applyBorder="1" applyAlignment="1">
      <alignment horizontal="center" vertical="center"/>
    </xf>
    <xf numFmtId="178" fontId="4" fillId="0" borderId="35" xfId="3" applyNumberFormat="1" applyFont="1" applyFill="1" applyBorder="1" applyAlignment="1">
      <alignment horizontal="center" vertical="center"/>
    </xf>
    <xf numFmtId="178" fontId="4" fillId="0" borderId="90" xfId="3" applyNumberFormat="1" applyFont="1" applyFill="1" applyBorder="1" applyAlignment="1">
      <alignment horizontal="center" vertical="center"/>
    </xf>
    <xf numFmtId="178" fontId="8" fillId="2" borderId="34" xfId="1" applyNumberFormat="1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horizontal="right" vertical="center"/>
    </xf>
    <xf numFmtId="178" fontId="4" fillId="0" borderId="3" xfId="3" applyNumberFormat="1" applyFont="1" applyFill="1" applyBorder="1" applyAlignment="1">
      <alignment horizontal="center" vertical="center"/>
    </xf>
    <xf numFmtId="178" fontId="4" fillId="0" borderId="4" xfId="3" applyNumberFormat="1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 applyProtection="1">
      <alignment vertical="center"/>
      <protection locked="0"/>
    </xf>
    <xf numFmtId="178" fontId="8" fillId="0" borderId="7" xfId="3" applyNumberFormat="1" applyFont="1" applyFill="1" applyBorder="1" applyAlignment="1">
      <alignment vertical="center"/>
    </xf>
    <xf numFmtId="178" fontId="12" fillId="0" borderId="4" xfId="3" applyNumberFormat="1" applyFont="1" applyFill="1" applyBorder="1" applyAlignment="1">
      <alignment vertical="center"/>
    </xf>
    <xf numFmtId="178" fontId="4" fillId="0" borderId="9" xfId="3" applyNumberFormat="1" applyFont="1" applyFill="1" applyBorder="1" applyAlignment="1">
      <alignment vertical="center"/>
    </xf>
    <xf numFmtId="178" fontId="4" fillId="0" borderId="30" xfId="3" applyNumberFormat="1" applyFont="1" applyFill="1" applyBorder="1" applyAlignment="1">
      <alignment horizontal="center" vertical="center"/>
    </xf>
    <xf numFmtId="178" fontId="4" fillId="0" borderId="31" xfId="3" applyNumberFormat="1" applyFont="1" applyFill="1" applyBorder="1" applyAlignment="1">
      <alignment horizontal="center" vertical="center"/>
    </xf>
    <xf numFmtId="178" fontId="4" fillId="0" borderId="74" xfId="3" applyNumberFormat="1" applyFont="1" applyFill="1" applyBorder="1" applyAlignment="1">
      <alignment horizontal="center" vertical="center"/>
    </xf>
    <xf numFmtId="178" fontId="4" fillId="0" borderId="75" xfId="3" applyNumberFormat="1" applyFont="1" applyFill="1" applyBorder="1" applyAlignment="1">
      <alignment horizontal="center" vertical="center"/>
    </xf>
    <xf numFmtId="178" fontId="4" fillId="0" borderId="102" xfId="3" applyNumberFormat="1" applyFont="1" applyFill="1" applyBorder="1" applyAlignment="1">
      <alignment horizontal="center" vertical="center"/>
    </xf>
    <xf numFmtId="178" fontId="4" fillId="0" borderId="76" xfId="1" applyNumberFormat="1" applyFont="1" applyFill="1" applyBorder="1" applyAlignment="1" applyProtection="1">
      <alignment vertical="center"/>
      <protection locked="0"/>
    </xf>
    <xf numFmtId="178" fontId="12" fillId="0" borderId="33" xfId="3" applyNumberFormat="1" applyFont="1" applyFill="1" applyBorder="1" applyAlignment="1" applyProtection="1">
      <alignment horizontal="center" vertical="center"/>
      <protection locked="0"/>
    </xf>
    <xf numFmtId="178" fontId="12" fillId="0" borderId="31" xfId="3" applyNumberFormat="1" applyFont="1" applyFill="1" applyBorder="1" applyAlignment="1" applyProtection="1">
      <alignment horizontal="center" vertical="center"/>
      <protection locked="0"/>
    </xf>
    <xf numFmtId="178" fontId="12" fillId="0" borderId="103" xfId="3" applyNumberFormat="1" applyFont="1" applyFill="1" applyBorder="1" applyAlignment="1" applyProtection="1">
      <alignment horizontal="center" vertical="center"/>
      <protection locked="0"/>
    </xf>
    <xf numFmtId="178" fontId="12" fillId="0" borderId="24" xfId="3" applyNumberFormat="1" applyFont="1" applyFill="1" applyBorder="1" applyAlignment="1">
      <alignment vertical="center"/>
    </xf>
    <xf numFmtId="178" fontId="16" fillId="0" borderId="0" xfId="3" applyNumberFormat="1" applyFont="1" applyFill="1" applyBorder="1" applyAlignment="1">
      <alignment vertical="center"/>
    </xf>
    <xf numFmtId="178" fontId="17" fillId="0" borderId="0" xfId="3" applyNumberFormat="1" applyFont="1" applyFill="1" applyBorder="1" applyAlignment="1">
      <alignment vertical="center"/>
    </xf>
    <xf numFmtId="178" fontId="17" fillId="0" borderId="0" xfId="3" applyNumberFormat="1" applyFont="1" applyFill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0" fillId="0" borderId="0" xfId="3" applyNumberFormat="1" applyFont="1" applyFill="1" applyAlignment="1">
      <alignment vertical="center"/>
    </xf>
    <xf numFmtId="178" fontId="4" fillId="0" borderId="100" xfId="1" applyNumberFormat="1" applyFont="1" applyFill="1" applyBorder="1" applyAlignment="1">
      <alignment horizontal="center" vertical="center"/>
    </xf>
    <xf numFmtId="178" fontId="4" fillId="0" borderId="82" xfId="3" applyNumberFormat="1" applyFont="1" applyFill="1" applyBorder="1" applyAlignment="1">
      <alignment horizontal="left" vertical="center"/>
    </xf>
    <xf numFmtId="178" fontId="4" fillId="0" borderId="83" xfId="3" applyNumberFormat="1" applyFont="1" applyFill="1" applyBorder="1" applyAlignment="1">
      <alignment horizontal="left" vertical="center"/>
    </xf>
    <xf numFmtId="178" fontId="4" fillId="0" borderId="84" xfId="3" applyNumberFormat="1" applyFont="1" applyFill="1" applyBorder="1" applyAlignment="1">
      <alignment horizontal="left" vertical="center"/>
    </xf>
    <xf numFmtId="178" fontId="4" fillId="0" borderId="42" xfId="1" applyNumberFormat="1" applyFont="1" applyFill="1" applyBorder="1" applyAlignment="1" applyProtection="1">
      <alignment horizontal="right" vertical="center"/>
      <protection locked="0"/>
    </xf>
    <xf numFmtId="178" fontId="4" fillId="0" borderId="82" xfId="3" applyNumberFormat="1" applyFont="1" applyFill="1" applyBorder="1" applyAlignment="1">
      <alignment vertical="center"/>
    </xf>
    <xf numFmtId="178" fontId="4" fillId="0" borderId="83" xfId="3" applyNumberFormat="1" applyFont="1" applyFill="1" applyBorder="1" applyAlignment="1">
      <alignment vertical="center"/>
    </xf>
    <xf numFmtId="178" fontId="4" fillId="0" borderId="84" xfId="3" applyNumberFormat="1" applyFont="1" applyFill="1" applyBorder="1" applyAlignment="1">
      <alignment vertical="center"/>
    </xf>
    <xf numFmtId="178" fontId="0" fillId="0" borderId="42" xfId="1" applyNumberFormat="1" applyFont="1" applyFill="1" applyBorder="1" applyAlignment="1" applyProtection="1">
      <alignment horizontal="right" vertical="center"/>
      <protection locked="0"/>
    </xf>
    <xf numFmtId="178" fontId="4" fillId="0" borderId="85" xfId="3" applyNumberFormat="1" applyFont="1" applyFill="1" applyBorder="1" applyAlignment="1">
      <alignment horizontal="left" vertical="center"/>
    </xf>
    <xf numFmtId="178" fontId="4" fillId="0" borderId="46" xfId="3" applyNumberFormat="1" applyFont="1" applyFill="1" applyBorder="1" applyAlignment="1">
      <alignment horizontal="left" vertical="center"/>
    </xf>
    <xf numFmtId="178" fontId="4" fillId="0" borderId="86" xfId="3" applyNumberFormat="1" applyFont="1" applyFill="1" applyBorder="1" applyAlignment="1">
      <alignment horizontal="left" vertical="center"/>
    </xf>
    <xf numFmtId="178" fontId="4" fillId="0" borderId="47" xfId="1" applyNumberFormat="1" applyFont="1" applyFill="1" applyBorder="1" applyAlignment="1" applyProtection="1">
      <alignment horizontal="right" vertical="center"/>
      <protection locked="0"/>
    </xf>
    <xf numFmtId="178" fontId="4" fillId="0" borderId="85" xfId="3" applyNumberFormat="1" applyFont="1" applyFill="1" applyBorder="1" applyAlignment="1">
      <alignment vertical="center"/>
    </xf>
    <xf numFmtId="178" fontId="4" fillId="0" borderId="46" xfId="3" applyNumberFormat="1" applyFont="1" applyFill="1" applyBorder="1" applyAlignment="1">
      <alignment vertical="center"/>
    </xf>
    <xf numFmtId="178" fontId="4" fillId="0" borderId="86" xfId="3" applyNumberFormat="1" applyFont="1" applyFill="1" applyBorder="1" applyAlignment="1">
      <alignment vertical="center"/>
    </xf>
    <xf numFmtId="178" fontId="4" fillId="0" borderId="88" xfId="3" applyNumberFormat="1" applyFont="1" applyFill="1" applyBorder="1" applyAlignment="1">
      <alignment horizontal="left" vertical="center"/>
    </xf>
    <xf numFmtId="178" fontId="4" fillId="0" borderId="53" xfId="3" applyNumberFormat="1" applyFont="1" applyFill="1" applyBorder="1" applyAlignment="1">
      <alignment horizontal="left" vertical="center"/>
    </xf>
    <xf numFmtId="178" fontId="4" fillId="0" borderId="89" xfId="3" applyNumberFormat="1" applyFont="1" applyFill="1" applyBorder="1" applyAlignment="1">
      <alignment horizontal="left" vertical="center"/>
    </xf>
    <xf numFmtId="178" fontId="4" fillId="0" borderId="54" xfId="1" applyNumberFormat="1" applyFont="1" applyFill="1" applyBorder="1" applyAlignment="1" applyProtection="1">
      <alignment horizontal="right" vertical="center"/>
      <protection locked="0"/>
    </xf>
    <xf numFmtId="178" fontId="4" fillId="0" borderId="88" xfId="3" applyNumberFormat="1" applyFont="1" applyFill="1" applyBorder="1" applyAlignment="1">
      <alignment vertical="center"/>
    </xf>
    <xf numFmtId="178" fontId="4" fillId="0" borderId="53" xfId="3" applyNumberFormat="1" applyFont="1" applyFill="1" applyBorder="1" applyAlignment="1">
      <alignment vertical="center"/>
    </xf>
    <xf numFmtId="178" fontId="4" fillId="0" borderId="89" xfId="3" applyNumberFormat="1" applyFont="1" applyFill="1" applyBorder="1" applyAlignment="1">
      <alignment vertical="center"/>
    </xf>
    <xf numFmtId="178" fontId="0" fillId="0" borderId="18" xfId="3" applyNumberFormat="1" applyFont="1" applyFill="1" applyBorder="1" applyAlignment="1">
      <alignment horizontal="center" vertical="center" wrapText="1"/>
    </xf>
    <xf numFmtId="178" fontId="8" fillId="2" borderId="24" xfId="3" applyNumberFormat="1" applyFont="1" applyFill="1" applyBorder="1" applyAlignment="1">
      <alignment horizontal="center" vertical="center"/>
    </xf>
    <xf numFmtId="178" fontId="0" fillId="0" borderId="4" xfId="3" applyNumberFormat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【作業中】22財政収支宮城県xls" xfId="2"/>
    <cellStyle name="標準_H21集計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76200</xdr:colOff>
      <xdr:row>26</xdr:row>
      <xdr:rowOff>66675</xdr:rowOff>
    </xdr:from>
    <xdr:to>
      <xdr:col>24</xdr:col>
      <xdr:colOff>121919</xdr:colOff>
      <xdr:row>27</xdr:row>
      <xdr:rowOff>142875</xdr:rowOff>
    </xdr:to>
    <xdr:sp macro="" textlink="">
      <xdr:nvSpPr>
        <xdr:cNvPr id="2" name="右中かっこ 1"/>
        <xdr:cNvSpPr/>
      </xdr:nvSpPr>
      <xdr:spPr>
        <a:xfrm>
          <a:off x="7839075" y="5581650"/>
          <a:ext cx="45719" cy="2667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82"/>
  <sheetViews>
    <sheetView tabSelected="1" view="pageBreakPreview" zoomScale="80" zoomScaleNormal="100" zoomScaleSheetLayoutView="80" workbookViewId="0"/>
  </sheetViews>
  <sheetFormatPr defaultColWidth="2.5" defaultRowHeight="15" customHeight="1" x14ac:dyDescent="0.15"/>
  <cols>
    <col min="1" max="12" width="2.5" style="17"/>
    <col min="13" max="14" width="2.5" style="17" customWidth="1"/>
    <col min="15" max="15" width="10" style="17" customWidth="1"/>
    <col min="16" max="16" width="7.75" style="17" customWidth="1"/>
    <col min="17" max="21" width="2.5" style="17"/>
    <col min="22" max="22" width="12" style="17" customWidth="1"/>
    <col min="23" max="23" width="12.625" style="17" customWidth="1"/>
    <col min="24" max="24" width="12" style="17" customWidth="1"/>
    <col min="25" max="25" width="12.125" style="17" customWidth="1"/>
    <col min="26" max="16384" width="2.5" style="17"/>
  </cols>
  <sheetData>
    <row r="1" spans="1:27" s="2" customFormat="1" ht="32.25" customHeight="1" x14ac:dyDescent="0.15">
      <c r="A1" s="1" t="s">
        <v>0</v>
      </c>
      <c r="O1" s="3"/>
      <c r="Y1" s="4"/>
    </row>
    <row r="2" spans="1:27" s="2" customFormat="1" ht="23.25" customHeight="1" x14ac:dyDescent="0.15">
      <c r="A2" s="5" t="s">
        <v>291</v>
      </c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7" s="2" customFormat="1" ht="17.25" customHeight="1" x14ac:dyDescent="0.15">
      <c r="A3" s="8"/>
      <c r="B3" s="9"/>
      <c r="C3" s="9"/>
      <c r="D3" s="9"/>
      <c r="E3" s="9"/>
      <c r="F3" s="9"/>
      <c r="G3" s="9"/>
      <c r="H3" s="10"/>
      <c r="I3" s="10"/>
      <c r="J3" s="11"/>
      <c r="K3" s="10"/>
      <c r="L3" s="10"/>
      <c r="M3" s="9"/>
      <c r="N3" s="9"/>
      <c r="Y3" s="12" t="s">
        <v>1</v>
      </c>
    </row>
    <row r="4" spans="1:27" ht="21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4"/>
      <c r="W4" s="14"/>
      <c r="X4" s="15" t="s">
        <v>2</v>
      </c>
      <c r="Y4" s="16"/>
      <c r="Z4" s="14"/>
    </row>
    <row r="5" spans="1:27" ht="10.5" customHeight="1" thickBot="1" x14ac:dyDescent="0.2">
      <c r="A5" s="13"/>
      <c r="B5" s="13"/>
      <c r="C5" s="13"/>
      <c r="D5" s="13"/>
      <c r="E5" s="13"/>
      <c r="F5" s="13"/>
      <c r="G5" s="13"/>
      <c r="H5" s="18"/>
      <c r="I5" s="13"/>
      <c r="J5" s="13"/>
      <c r="K5" s="13"/>
      <c r="L5" s="13"/>
      <c r="M5" s="18"/>
      <c r="N5" s="18"/>
      <c r="O5" s="13"/>
      <c r="P5" s="13"/>
      <c r="Q5" s="13"/>
      <c r="R5" s="13"/>
      <c r="S5" s="13"/>
      <c r="T5" s="14"/>
      <c r="U5" s="14"/>
      <c r="V5" s="14"/>
      <c r="W5" s="14"/>
      <c r="X5" s="14"/>
      <c r="Y5" s="14"/>
      <c r="Z5" s="14"/>
      <c r="AA5" s="14"/>
    </row>
    <row r="6" spans="1:27" ht="15" customHeight="1" x14ac:dyDescent="0.15">
      <c r="A6" s="19" t="s">
        <v>3</v>
      </c>
      <c r="B6" s="20"/>
      <c r="C6" s="20"/>
      <c r="D6" s="21"/>
      <c r="E6" s="22"/>
      <c r="F6" s="23"/>
      <c r="G6" s="23"/>
      <c r="H6" s="23"/>
      <c r="I6" s="23"/>
      <c r="J6" s="23"/>
      <c r="K6" s="23"/>
      <c r="L6" s="23"/>
      <c r="M6" s="23"/>
      <c r="N6" s="23"/>
      <c r="O6" s="23"/>
      <c r="P6" s="24" t="s">
        <v>4</v>
      </c>
      <c r="Q6" s="25" t="s">
        <v>5</v>
      </c>
      <c r="R6" s="26"/>
      <c r="S6" s="26"/>
      <c r="T6" s="26"/>
      <c r="U6" s="27"/>
      <c r="V6" s="28" t="s">
        <v>6</v>
      </c>
      <c r="W6" s="29" t="s">
        <v>7</v>
      </c>
      <c r="X6" s="22"/>
      <c r="Y6" s="30"/>
      <c r="Z6" s="14"/>
      <c r="AA6" s="14"/>
    </row>
    <row r="7" spans="1:27" ht="15" customHeight="1" x14ac:dyDescent="0.15">
      <c r="A7" s="31"/>
      <c r="B7" s="32"/>
      <c r="C7" s="32"/>
      <c r="D7" s="33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7" t="s">
        <v>8</v>
      </c>
      <c r="R7" s="38"/>
      <c r="S7" s="38"/>
      <c r="T7" s="38"/>
      <c r="U7" s="39"/>
      <c r="V7" s="40"/>
      <c r="W7" s="41" t="s">
        <v>9</v>
      </c>
      <c r="X7" s="42" t="s">
        <v>10</v>
      </c>
      <c r="Y7" s="43"/>
      <c r="Z7" s="14"/>
      <c r="AA7" s="14"/>
    </row>
    <row r="8" spans="1:27" ht="15" customHeight="1" x14ac:dyDescent="0.15">
      <c r="A8" s="44" t="s">
        <v>11</v>
      </c>
      <c r="B8" s="45"/>
      <c r="C8" s="45"/>
      <c r="D8" s="46"/>
      <c r="E8" s="47" t="s">
        <v>12</v>
      </c>
      <c r="F8" s="48"/>
      <c r="G8" s="48"/>
      <c r="H8" s="48"/>
      <c r="I8" s="48"/>
      <c r="J8" s="48"/>
      <c r="K8" s="48"/>
      <c r="L8" s="48"/>
      <c r="M8" s="48"/>
      <c r="N8" s="48"/>
      <c r="O8" s="49"/>
      <c r="P8" s="50" t="s">
        <v>13</v>
      </c>
      <c r="Q8" s="51"/>
      <c r="R8" s="52" t="s">
        <v>292</v>
      </c>
      <c r="S8" s="52"/>
      <c r="T8" s="53" t="s">
        <v>14</v>
      </c>
      <c r="U8" s="54"/>
      <c r="V8" s="55" t="s">
        <v>15</v>
      </c>
      <c r="W8" s="55" t="s">
        <v>16</v>
      </c>
      <c r="X8" s="55" t="s">
        <v>17</v>
      </c>
      <c r="Y8" s="56" t="s">
        <v>18</v>
      </c>
      <c r="Z8" s="14"/>
      <c r="AA8" s="14"/>
    </row>
    <row r="9" spans="1:27" ht="30" customHeight="1" x14ac:dyDescent="0.15">
      <c r="A9" s="57"/>
      <c r="B9" s="58"/>
      <c r="C9" s="58"/>
      <c r="D9" s="59"/>
      <c r="E9" s="13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  <c r="Q9" s="62" t="s">
        <v>19</v>
      </c>
      <c r="R9" s="58"/>
      <c r="S9" s="58"/>
      <c r="T9" s="58"/>
      <c r="U9" s="59"/>
      <c r="V9" s="63"/>
      <c r="W9" s="64"/>
      <c r="X9" s="65"/>
      <c r="Y9" s="66"/>
      <c r="Z9" s="14"/>
      <c r="AA9" s="14"/>
    </row>
    <row r="10" spans="1:27" ht="15" customHeight="1" x14ac:dyDescent="0.15">
      <c r="A10" s="67" t="s">
        <v>20</v>
      </c>
      <c r="B10" s="68"/>
      <c r="C10" s="68"/>
      <c r="D10" s="69"/>
      <c r="E10" s="70"/>
      <c r="F10" s="48"/>
      <c r="G10" s="48"/>
      <c r="H10" s="48"/>
      <c r="I10" s="48"/>
      <c r="J10" s="48"/>
      <c r="K10" s="48"/>
      <c r="L10" s="48"/>
      <c r="M10" s="48"/>
      <c r="N10" s="48"/>
      <c r="O10" s="49"/>
      <c r="P10" s="71" t="s">
        <v>21</v>
      </c>
      <c r="Q10" s="45"/>
      <c r="R10" s="45"/>
      <c r="S10" s="45"/>
      <c r="T10" s="45"/>
      <c r="U10" s="46"/>
      <c r="V10" s="72"/>
      <c r="W10" s="73"/>
      <c r="X10" s="73"/>
      <c r="Y10" s="74"/>
      <c r="Z10" s="14"/>
      <c r="AA10" s="14"/>
    </row>
    <row r="11" spans="1:27" ht="15" customHeight="1" x14ac:dyDescent="0.15">
      <c r="A11" s="75"/>
      <c r="B11" s="76"/>
      <c r="C11" s="76"/>
      <c r="D11" s="77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80"/>
      <c r="P11" s="81"/>
      <c r="Q11" s="58"/>
      <c r="R11" s="58"/>
      <c r="S11" s="58"/>
      <c r="T11" s="58"/>
      <c r="U11" s="59"/>
      <c r="V11" s="82" t="s">
        <v>22</v>
      </c>
      <c r="W11" s="83"/>
      <c r="X11" s="82" t="s">
        <v>23</v>
      </c>
      <c r="Y11" s="84"/>
      <c r="Z11" s="14"/>
      <c r="AA11" s="14"/>
    </row>
    <row r="12" spans="1:27" ht="15" customHeight="1" thickBot="1" x14ac:dyDescent="0.2">
      <c r="A12" s="85"/>
      <c r="B12" s="86"/>
      <c r="C12" s="86"/>
      <c r="D12" s="87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90"/>
      <c r="P12" s="91" t="s">
        <v>24</v>
      </c>
      <c r="Q12" s="92"/>
      <c r="R12" s="92"/>
      <c r="S12" s="92"/>
      <c r="T12" s="92"/>
      <c r="U12" s="92"/>
      <c r="V12" s="93"/>
      <c r="W12" s="94"/>
      <c r="X12" s="94"/>
      <c r="Y12" s="95"/>
      <c r="Z12" s="14"/>
      <c r="AA12" s="14"/>
    </row>
    <row r="13" spans="1:27" ht="15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4"/>
      <c r="U13" s="14"/>
      <c r="V13" s="13" t="s">
        <v>25</v>
      </c>
      <c r="W13" s="14"/>
      <c r="X13" s="14"/>
      <c r="Y13" s="14"/>
      <c r="Z13" s="14"/>
      <c r="AA13" s="14"/>
    </row>
    <row r="14" spans="1:27" ht="15" customHeight="1" x14ac:dyDescent="0.15">
      <c r="A14" s="13" t="s">
        <v>26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4"/>
      <c r="U14" s="14"/>
      <c r="V14" s="14"/>
      <c r="W14" s="13"/>
      <c r="X14" s="14"/>
      <c r="Y14" s="14"/>
      <c r="Z14" s="14"/>
      <c r="AA14" s="14"/>
    </row>
    <row r="15" spans="1:27" ht="15" customHeight="1" thickBot="1" x14ac:dyDescent="0.2">
      <c r="A15" s="96" t="s">
        <v>27</v>
      </c>
      <c r="B15" s="96" t="s">
        <v>28</v>
      </c>
      <c r="C15" s="13"/>
      <c r="D15" s="13"/>
      <c r="E15" s="97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82" t="s">
        <v>29</v>
      </c>
      <c r="Q15" s="13"/>
      <c r="R15" s="13"/>
      <c r="S15" s="13"/>
      <c r="T15" s="14"/>
      <c r="U15" s="14"/>
      <c r="V15" s="14"/>
      <c r="W15" s="13"/>
      <c r="X15" s="14"/>
      <c r="Y15" s="82" t="s">
        <v>29</v>
      </c>
      <c r="Z15" s="14"/>
      <c r="AA15" s="14"/>
    </row>
    <row r="16" spans="1:27" ht="15" customHeight="1" x14ac:dyDescent="0.15">
      <c r="A16" s="19" t="s">
        <v>30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  <c r="O16" s="98" t="s">
        <v>31</v>
      </c>
      <c r="P16" s="99" t="s">
        <v>32</v>
      </c>
      <c r="Q16" s="97"/>
      <c r="R16" s="100" t="s">
        <v>30</v>
      </c>
      <c r="S16" s="24"/>
      <c r="T16" s="24"/>
      <c r="U16" s="24"/>
      <c r="V16" s="24"/>
      <c r="W16" s="24"/>
      <c r="X16" s="98" t="s">
        <v>33</v>
      </c>
      <c r="Y16" s="101" t="s">
        <v>32</v>
      </c>
      <c r="Z16" s="102"/>
    </row>
    <row r="17" spans="1:26" ht="15" customHeight="1" x14ac:dyDescent="0.15">
      <c r="A17" s="31" t="s">
        <v>34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3"/>
      <c r="O17" s="103"/>
      <c r="P17" s="104"/>
      <c r="Q17" s="97"/>
      <c r="R17" s="105" t="s">
        <v>34</v>
      </c>
      <c r="S17" s="36"/>
      <c r="T17" s="36"/>
      <c r="U17" s="36"/>
      <c r="V17" s="36"/>
      <c r="W17" s="36"/>
      <c r="X17" s="103"/>
      <c r="Y17" s="106"/>
      <c r="Z17" s="102"/>
    </row>
    <row r="18" spans="1:26" ht="15" customHeight="1" x14ac:dyDescent="0.15">
      <c r="A18" s="107" t="s">
        <v>35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108" t="str">
        <f>IF(SUM(O19:O20)&lt;&gt;0,SUM(O19:O20),"")</f>
        <v/>
      </c>
      <c r="P18" s="109"/>
      <c r="Q18" s="97"/>
      <c r="R18" s="107" t="s">
        <v>36</v>
      </c>
      <c r="S18" s="53"/>
      <c r="T18" s="53"/>
      <c r="U18" s="53"/>
      <c r="V18" s="53"/>
      <c r="W18" s="53"/>
      <c r="X18" s="110"/>
      <c r="Y18" s="111"/>
      <c r="Z18" s="102"/>
    </row>
    <row r="19" spans="1:26" ht="15" customHeight="1" x14ac:dyDescent="0.15">
      <c r="A19" s="112"/>
      <c r="B19" s="113" t="s">
        <v>37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5"/>
      <c r="P19" s="116"/>
      <c r="Q19" s="97"/>
      <c r="R19" s="112"/>
      <c r="S19" s="51" t="s">
        <v>38</v>
      </c>
      <c r="T19" s="53"/>
      <c r="U19" s="53"/>
      <c r="V19" s="53"/>
      <c r="W19" s="117"/>
      <c r="X19" s="110"/>
      <c r="Y19" s="118"/>
      <c r="Z19" s="102"/>
    </row>
    <row r="20" spans="1:26" ht="15" customHeight="1" x14ac:dyDescent="0.15">
      <c r="A20" s="112"/>
      <c r="B20" s="119" t="s">
        <v>39</v>
      </c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15"/>
      <c r="P20" s="116"/>
      <c r="Q20" s="121" t="str">
        <f>IF(O20="","",IF(O20&gt;=O21,"","×"))</f>
        <v/>
      </c>
      <c r="R20" s="112"/>
      <c r="S20" s="122"/>
      <c r="T20" s="51" t="s">
        <v>40</v>
      </c>
      <c r="U20" s="53"/>
      <c r="V20" s="53"/>
      <c r="W20" s="53"/>
      <c r="X20" s="108" t="str">
        <f>IF(SUM(X21,X23)&lt;&gt;0,SUM(X21,X23),"")</f>
        <v/>
      </c>
      <c r="Y20" s="118"/>
      <c r="Z20" s="102"/>
    </row>
    <row r="21" spans="1:26" ht="15" customHeight="1" x14ac:dyDescent="0.15">
      <c r="A21" s="123"/>
      <c r="B21" s="124"/>
      <c r="C21" s="125" t="s">
        <v>41</v>
      </c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  <c r="P21" s="128"/>
      <c r="Q21" s="97"/>
      <c r="R21" s="112"/>
      <c r="S21" s="122"/>
      <c r="T21" s="122"/>
      <c r="U21" s="119" t="s">
        <v>42</v>
      </c>
      <c r="V21" s="120"/>
      <c r="W21" s="120"/>
      <c r="X21" s="129"/>
      <c r="Y21" s="130"/>
      <c r="Z21" s="121" t="str">
        <f>IF(X21="","",IF(X21&gt;=X22,"","×"))</f>
        <v/>
      </c>
    </row>
    <row r="22" spans="1:26" ht="15" customHeight="1" x14ac:dyDescent="0.15">
      <c r="A22" s="107" t="s">
        <v>43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108" t="str">
        <f>IF(SUM(O23:O24)&lt;&gt;0,SUM(O23:O24),"")</f>
        <v/>
      </c>
      <c r="P22" s="109"/>
      <c r="Q22" s="97"/>
      <c r="R22" s="112"/>
      <c r="S22" s="122"/>
      <c r="T22" s="122"/>
      <c r="U22" s="131"/>
      <c r="V22" s="113" t="s">
        <v>41</v>
      </c>
      <c r="W22" s="114"/>
      <c r="X22" s="129"/>
      <c r="Y22" s="132"/>
      <c r="Z22" s="102"/>
    </row>
    <row r="23" spans="1:26" ht="15" customHeight="1" x14ac:dyDescent="0.15">
      <c r="A23" s="112"/>
      <c r="B23" s="113" t="s">
        <v>44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6"/>
      <c r="Q23" s="97"/>
      <c r="R23" s="112"/>
      <c r="S23" s="122"/>
      <c r="T23" s="122"/>
      <c r="U23" s="131" t="s">
        <v>45</v>
      </c>
      <c r="V23" s="13"/>
      <c r="W23" s="13"/>
      <c r="X23" s="133"/>
      <c r="Y23" s="134"/>
      <c r="Z23" s="102"/>
    </row>
    <row r="24" spans="1:26" ht="15" customHeight="1" x14ac:dyDescent="0.15">
      <c r="A24" s="112"/>
      <c r="B24" s="119" t="s">
        <v>46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7"/>
      <c r="P24" s="128"/>
      <c r="Q24" s="97"/>
      <c r="R24" s="112"/>
      <c r="S24" s="135"/>
      <c r="T24" s="136" t="s">
        <v>47</v>
      </c>
      <c r="U24" s="137"/>
      <c r="V24" s="137"/>
      <c r="W24" s="137"/>
      <c r="X24" s="138"/>
      <c r="Y24" s="111"/>
      <c r="Z24" s="102"/>
    </row>
    <row r="25" spans="1:26" ht="15" customHeight="1" x14ac:dyDescent="0.15">
      <c r="A25" s="107" t="s">
        <v>48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139" t="str">
        <f>O26</f>
        <v/>
      </c>
      <c r="P25" s="140"/>
      <c r="Q25" s="97"/>
      <c r="R25" s="112"/>
      <c r="S25" s="122"/>
      <c r="T25" s="51" t="s">
        <v>49</v>
      </c>
      <c r="U25" s="53"/>
      <c r="V25" s="53"/>
      <c r="W25" s="53"/>
      <c r="X25" s="141"/>
      <c r="Y25" s="118"/>
      <c r="Z25" s="121" t="str">
        <f>IF(X25="","",IF(X25&gt;=X26,"","×"))</f>
        <v/>
      </c>
    </row>
    <row r="26" spans="1:26" ht="15" customHeight="1" x14ac:dyDescent="0.15">
      <c r="A26" s="112"/>
      <c r="B26" s="51" t="s">
        <v>50</v>
      </c>
      <c r="C26" s="53"/>
      <c r="D26" s="53"/>
      <c r="E26" s="53"/>
      <c r="F26" s="53"/>
      <c r="G26" s="53"/>
      <c r="H26" s="117"/>
      <c r="I26" s="53"/>
      <c r="J26" s="53"/>
      <c r="K26" s="53"/>
      <c r="L26" s="53"/>
      <c r="M26" s="117"/>
      <c r="N26" s="117"/>
      <c r="O26" s="108" t="str">
        <f>IF(O27&lt;&gt;0,O27,"")</f>
        <v/>
      </c>
      <c r="P26" s="140"/>
      <c r="Q26" s="97"/>
      <c r="R26" s="112"/>
      <c r="S26" s="142"/>
      <c r="T26" s="142"/>
      <c r="U26" s="125" t="s">
        <v>51</v>
      </c>
      <c r="V26" s="126"/>
      <c r="W26" s="126"/>
      <c r="X26" s="133"/>
      <c r="Y26" s="143"/>
      <c r="Z26" s="102"/>
    </row>
    <row r="27" spans="1:26" ht="15" customHeight="1" x14ac:dyDescent="0.15">
      <c r="A27" s="112"/>
      <c r="B27" s="122"/>
      <c r="C27" s="51" t="s">
        <v>52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108" t="str">
        <f>IF(SUM(O28:O31)&lt;&gt;0,SUM(O28:O31),"")</f>
        <v/>
      </c>
      <c r="P27" s="140"/>
      <c r="Q27" s="97"/>
      <c r="R27" s="112"/>
      <c r="S27" s="122"/>
      <c r="T27" s="136" t="s">
        <v>53</v>
      </c>
      <c r="U27" s="137"/>
      <c r="V27" s="137"/>
      <c r="W27" s="137"/>
      <c r="X27" s="138"/>
      <c r="Y27" s="144" t="s">
        <v>54</v>
      </c>
      <c r="Z27" s="102"/>
    </row>
    <row r="28" spans="1:26" ht="15" customHeight="1" x14ac:dyDescent="0.15">
      <c r="A28" s="112"/>
      <c r="B28" s="122"/>
      <c r="C28" s="122"/>
      <c r="D28" s="113" t="s">
        <v>55</v>
      </c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  <c r="P28" s="145" t="s">
        <v>56</v>
      </c>
      <c r="Q28" s="97"/>
      <c r="R28" s="112"/>
      <c r="S28" s="122"/>
      <c r="T28" s="136" t="s">
        <v>57</v>
      </c>
      <c r="U28" s="137"/>
      <c r="V28" s="137"/>
      <c r="W28" s="137"/>
      <c r="X28" s="138"/>
      <c r="Y28" s="146" t="s">
        <v>58</v>
      </c>
      <c r="Z28" s="102"/>
    </row>
    <row r="29" spans="1:26" ht="15" customHeight="1" x14ac:dyDescent="0.15">
      <c r="A29" s="112"/>
      <c r="B29" s="122"/>
      <c r="C29" s="122"/>
      <c r="D29" s="113" t="s">
        <v>59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  <c r="P29" s="116"/>
      <c r="Q29" s="97"/>
      <c r="R29" s="112"/>
      <c r="S29" s="122"/>
      <c r="T29" s="51" t="s">
        <v>60</v>
      </c>
      <c r="U29" s="147"/>
      <c r="V29" s="53"/>
      <c r="W29" s="53"/>
      <c r="X29" s="108" t="str">
        <f>IF(SUM(X30:X31,X33,X35:X36,X38:X41)&lt;&gt;0,SUM(X30:X31,X33,X35:X36,X38:X41),"")</f>
        <v/>
      </c>
      <c r="Y29" s="118"/>
      <c r="Z29" s="102"/>
    </row>
    <row r="30" spans="1:26" ht="15" customHeight="1" x14ac:dyDescent="0.15">
      <c r="A30" s="112"/>
      <c r="B30" s="122"/>
      <c r="C30" s="122"/>
      <c r="D30" s="113" t="s">
        <v>61</v>
      </c>
      <c r="E30" s="114"/>
      <c r="F30" s="114"/>
      <c r="G30" s="114"/>
      <c r="H30" s="114"/>
      <c r="I30" s="148"/>
      <c r="J30" s="114"/>
      <c r="K30" s="114"/>
      <c r="L30" s="114"/>
      <c r="M30" s="114"/>
      <c r="N30" s="114"/>
      <c r="O30" s="115"/>
      <c r="P30" s="116"/>
      <c r="Q30" s="97"/>
      <c r="R30" s="112"/>
      <c r="S30" s="122"/>
      <c r="T30" s="122"/>
      <c r="U30" s="113" t="s">
        <v>62</v>
      </c>
      <c r="V30" s="114"/>
      <c r="W30" s="114"/>
      <c r="X30" s="129"/>
      <c r="Y30" s="132"/>
      <c r="Z30" s="102"/>
    </row>
    <row r="31" spans="1:26" ht="15" customHeight="1" x14ac:dyDescent="0.15">
      <c r="A31" s="123"/>
      <c r="B31" s="142"/>
      <c r="C31" s="142"/>
      <c r="D31" s="125" t="s">
        <v>63</v>
      </c>
      <c r="E31" s="126"/>
      <c r="F31" s="126"/>
      <c r="G31" s="126"/>
      <c r="H31" s="126"/>
      <c r="I31" s="149"/>
      <c r="J31" s="126"/>
      <c r="K31" s="126"/>
      <c r="L31" s="126"/>
      <c r="M31" s="126"/>
      <c r="N31" s="126"/>
      <c r="O31" s="127"/>
      <c r="P31" s="128"/>
      <c r="Q31" s="97"/>
      <c r="R31" s="112"/>
      <c r="S31" s="122"/>
      <c r="T31" s="122"/>
      <c r="U31" s="131" t="s">
        <v>64</v>
      </c>
      <c r="V31" s="13"/>
      <c r="W31" s="13"/>
      <c r="X31" s="129"/>
      <c r="Y31" s="134"/>
      <c r="Z31" s="121" t="str">
        <f>IF(X31="","",IF(X31&gt;=X32,"","×"))</f>
        <v/>
      </c>
    </row>
    <row r="32" spans="1:26" ht="15" customHeight="1" x14ac:dyDescent="0.15">
      <c r="A32" s="107" t="s">
        <v>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108" t="str">
        <f>IF(SUM(O33,O46,O47)&lt;&gt;0,SUM(O33,O46,O47),"")</f>
        <v/>
      </c>
      <c r="P32" s="140"/>
      <c r="Q32" s="97"/>
      <c r="R32" s="112"/>
      <c r="S32" s="135"/>
      <c r="T32" s="122"/>
      <c r="U32" s="131"/>
      <c r="V32" s="113" t="s">
        <v>41</v>
      </c>
      <c r="W32" s="114"/>
      <c r="X32" s="129"/>
      <c r="Y32" s="132"/>
      <c r="Z32" s="102"/>
    </row>
    <row r="33" spans="1:27" ht="15" customHeight="1" x14ac:dyDescent="0.15">
      <c r="A33" s="112"/>
      <c r="B33" s="51" t="s">
        <v>66</v>
      </c>
      <c r="C33" s="53"/>
      <c r="D33" s="53"/>
      <c r="E33" s="53"/>
      <c r="F33" s="53"/>
      <c r="G33" s="53"/>
      <c r="H33" s="117"/>
      <c r="I33" s="53"/>
      <c r="J33" s="53"/>
      <c r="K33" s="53"/>
      <c r="L33" s="53"/>
      <c r="M33" s="117"/>
      <c r="N33" s="117"/>
      <c r="O33" s="108" t="str">
        <f>IF(SUM(O34,O39,O44:O45)&lt;&gt;0,SUM(O34,O39,O44:O45),"")</f>
        <v/>
      </c>
      <c r="P33" s="140"/>
      <c r="Q33" s="97"/>
      <c r="R33" s="112"/>
      <c r="S33" s="135"/>
      <c r="T33" s="122"/>
      <c r="U33" s="119" t="s">
        <v>67</v>
      </c>
      <c r="V33" s="120"/>
      <c r="W33" s="150"/>
      <c r="X33" s="129"/>
      <c r="Y33" s="130"/>
      <c r="Z33" s="121" t="str">
        <f>IF(X33="","",IF(X33&gt;=X34,"","×"))</f>
        <v/>
      </c>
    </row>
    <row r="34" spans="1:27" ht="15" customHeight="1" x14ac:dyDescent="0.15">
      <c r="A34" s="112"/>
      <c r="B34" s="122"/>
      <c r="C34" s="51" t="s">
        <v>68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108" t="str">
        <f>IF(SUM(O35:O38)&lt;&gt;0,SUM(O35:O38),"")</f>
        <v/>
      </c>
      <c r="P34" s="140"/>
      <c r="Q34" s="97"/>
      <c r="R34" s="112"/>
      <c r="S34" s="135"/>
      <c r="T34" s="122"/>
      <c r="U34" s="131"/>
      <c r="V34" s="113" t="s">
        <v>41</v>
      </c>
      <c r="W34" s="114"/>
      <c r="X34" s="129"/>
      <c r="Y34" s="132"/>
      <c r="Z34" s="102"/>
    </row>
    <row r="35" spans="1:27" ht="15" customHeight="1" x14ac:dyDescent="0.15">
      <c r="A35" s="112"/>
      <c r="B35" s="122"/>
      <c r="C35" s="122"/>
      <c r="D35" s="113" t="s">
        <v>69</v>
      </c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  <c r="P35" s="116"/>
      <c r="Q35" s="97"/>
      <c r="R35" s="112"/>
      <c r="S35" s="135"/>
      <c r="T35" s="122"/>
      <c r="U35" s="113" t="s">
        <v>70</v>
      </c>
      <c r="V35" s="114"/>
      <c r="W35" s="114"/>
      <c r="X35" s="129"/>
      <c r="Y35" s="132"/>
      <c r="Z35" s="102"/>
    </row>
    <row r="36" spans="1:27" ht="15" customHeight="1" x14ac:dyDescent="0.15">
      <c r="A36" s="112"/>
      <c r="B36" s="122"/>
      <c r="C36" s="122"/>
      <c r="D36" s="113" t="s">
        <v>71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  <c r="P36" s="116"/>
      <c r="Q36" s="97"/>
      <c r="R36" s="112"/>
      <c r="S36" s="135"/>
      <c r="T36" s="122"/>
      <c r="U36" s="119" t="s">
        <v>72</v>
      </c>
      <c r="V36" s="120"/>
      <c r="W36" s="120"/>
      <c r="X36" s="151"/>
      <c r="Y36" s="152" t="s">
        <v>73</v>
      </c>
      <c r="Z36" s="102"/>
    </row>
    <row r="37" spans="1:27" ht="15" customHeight="1" x14ac:dyDescent="0.15">
      <c r="A37" s="112"/>
      <c r="B37" s="122"/>
      <c r="C37" s="122"/>
      <c r="D37" s="113" t="s">
        <v>74</v>
      </c>
      <c r="E37" s="114"/>
      <c r="F37" s="114"/>
      <c r="G37" s="114"/>
      <c r="H37" s="114"/>
      <c r="I37" s="148"/>
      <c r="J37" s="114"/>
      <c r="K37" s="114"/>
      <c r="L37" s="114"/>
      <c r="M37" s="114"/>
      <c r="N37" s="114"/>
      <c r="O37" s="115"/>
      <c r="P37" s="116"/>
      <c r="Q37" s="97"/>
      <c r="R37" s="112"/>
      <c r="S37" s="135"/>
      <c r="T37" s="122"/>
      <c r="U37" s="131" t="s">
        <v>75</v>
      </c>
      <c r="V37" s="13"/>
      <c r="W37" s="13"/>
      <c r="X37" s="153"/>
      <c r="Y37" s="154" t="s">
        <v>76</v>
      </c>
      <c r="Z37" s="102"/>
    </row>
    <row r="38" spans="1:27" ht="15" customHeight="1" x14ac:dyDescent="0.15">
      <c r="A38" s="112"/>
      <c r="B38" s="122"/>
      <c r="C38" s="142"/>
      <c r="D38" s="125" t="s">
        <v>77</v>
      </c>
      <c r="E38" s="126"/>
      <c r="F38" s="126"/>
      <c r="G38" s="126"/>
      <c r="H38" s="126"/>
      <c r="I38" s="149"/>
      <c r="J38" s="126"/>
      <c r="K38" s="126"/>
      <c r="L38" s="126"/>
      <c r="M38" s="126"/>
      <c r="N38" s="126"/>
      <c r="O38" s="127"/>
      <c r="P38" s="128"/>
      <c r="Q38" s="97"/>
      <c r="R38" s="112"/>
      <c r="S38" s="135"/>
      <c r="T38" s="122"/>
      <c r="U38" s="113" t="s">
        <v>78</v>
      </c>
      <c r="V38" s="114"/>
      <c r="W38" s="114"/>
      <c r="X38" s="129"/>
      <c r="Y38" s="132"/>
      <c r="Z38" s="102"/>
    </row>
    <row r="39" spans="1:27" ht="15" customHeight="1" x14ac:dyDescent="0.15">
      <c r="A39" s="112"/>
      <c r="B39" s="122"/>
      <c r="C39" s="51" t="s">
        <v>79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108" t="str">
        <f>IF(SUM(O40:O43)&lt;&gt;0,SUM(O40:O43),"")</f>
        <v/>
      </c>
      <c r="P39" s="140"/>
      <c r="Q39" s="97"/>
      <c r="R39" s="112"/>
      <c r="S39" s="135"/>
      <c r="T39" s="122"/>
      <c r="U39" s="113" t="s">
        <v>80</v>
      </c>
      <c r="V39" s="114"/>
      <c r="W39" s="114"/>
      <c r="X39" s="129"/>
      <c r="Y39" s="132"/>
      <c r="Z39" s="102"/>
    </row>
    <row r="40" spans="1:27" ht="15" customHeight="1" x14ac:dyDescent="0.15">
      <c r="A40" s="112"/>
      <c r="B40" s="122"/>
      <c r="C40" s="122"/>
      <c r="D40" s="113" t="s">
        <v>81</v>
      </c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5"/>
      <c r="P40" s="116"/>
      <c r="Q40" s="97"/>
      <c r="R40" s="112"/>
      <c r="S40" s="135"/>
      <c r="T40" s="122"/>
      <c r="U40" s="113" t="s">
        <v>82</v>
      </c>
      <c r="V40" s="114"/>
      <c r="W40" s="114"/>
      <c r="X40" s="129"/>
      <c r="Y40" s="132"/>
      <c r="Z40" s="102"/>
    </row>
    <row r="41" spans="1:27" ht="15" customHeight="1" x14ac:dyDescent="0.15">
      <c r="A41" s="112"/>
      <c r="B41" s="122"/>
      <c r="C41" s="122"/>
      <c r="D41" s="113" t="s">
        <v>83</v>
      </c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5"/>
      <c r="P41" s="116"/>
      <c r="Q41" s="97"/>
      <c r="R41" s="112"/>
      <c r="S41" s="155"/>
      <c r="T41" s="122"/>
      <c r="U41" s="119" t="s">
        <v>84</v>
      </c>
      <c r="V41" s="120"/>
      <c r="W41" s="120"/>
      <c r="X41" s="133"/>
      <c r="Y41" s="130"/>
      <c r="Z41" s="102"/>
    </row>
    <row r="42" spans="1:27" ht="15" customHeight="1" x14ac:dyDescent="0.15">
      <c r="A42" s="112"/>
      <c r="B42" s="122"/>
      <c r="C42" s="122"/>
      <c r="D42" s="113" t="s">
        <v>85</v>
      </c>
      <c r="E42" s="114"/>
      <c r="F42" s="114"/>
      <c r="G42" s="114"/>
      <c r="H42" s="114"/>
      <c r="I42" s="148"/>
      <c r="J42" s="114"/>
      <c r="K42" s="114"/>
      <c r="L42" s="114"/>
      <c r="M42" s="114"/>
      <c r="N42" s="114"/>
      <c r="O42" s="115"/>
      <c r="P42" s="116"/>
      <c r="Q42" s="97"/>
      <c r="R42" s="107" t="s">
        <v>86</v>
      </c>
      <c r="S42" s="53"/>
      <c r="T42" s="53"/>
      <c r="U42" s="53"/>
      <c r="V42" s="53"/>
      <c r="W42" s="53"/>
      <c r="X42" s="108" t="str">
        <f>IF(SUM(X43:X44)&lt;&gt;0,SUM(X43:X44),"")</f>
        <v/>
      </c>
      <c r="Y42" s="156" t="s">
        <v>87</v>
      </c>
      <c r="Z42" s="102"/>
    </row>
    <row r="43" spans="1:27" ht="15" customHeight="1" x14ac:dyDescent="0.15">
      <c r="A43" s="112"/>
      <c r="B43" s="122"/>
      <c r="C43" s="122"/>
      <c r="D43" s="157" t="s">
        <v>88</v>
      </c>
      <c r="E43" s="120"/>
      <c r="F43" s="120"/>
      <c r="G43" s="120"/>
      <c r="H43" s="120"/>
      <c r="I43" s="158"/>
      <c r="J43" s="120"/>
      <c r="K43" s="120"/>
      <c r="L43" s="120"/>
      <c r="M43" s="120"/>
      <c r="N43" s="120"/>
      <c r="O43" s="127"/>
      <c r="P43" s="128"/>
      <c r="Q43" s="97"/>
      <c r="R43" s="107" t="s">
        <v>89</v>
      </c>
      <c r="S43" s="53"/>
      <c r="T43" s="53"/>
      <c r="U43" s="53"/>
      <c r="V43" s="53"/>
      <c r="W43" s="53"/>
      <c r="X43" s="159"/>
      <c r="Y43" s="118"/>
      <c r="Z43" s="102"/>
    </row>
    <row r="44" spans="1:27" ht="15" customHeight="1" x14ac:dyDescent="0.15">
      <c r="A44" s="112"/>
      <c r="B44" s="122"/>
      <c r="C44" s="136" t="s">
        <v>90</v>
      </c>
      <c r="D44" s="137"/>
      <c r="E44" s="137"/>
      <c r="F44" s="137"/>
      <c r="G44" s="137"/>
      <c r="H44" s="137"/>
      <c r="I44" s="160"/>
      <c r="J44" s="137"/>
      <c r="K44" s="137"/>
      <c r="L44" s="137"/>
      <c r="M44" s="137"/>
      <c r="N44" s="161"/>
      <c r="O44" s="162"/>
      <c r="P44" s="128"/>
      <c r="Q44" s="97"/>
      <c r="R44" s="163"/>
      <c r="S44" s="164"/>
      <c r="T44" s="164"/>
      <c r="U44" s="164"/>
      <c r="V44" s="164"/>
      <c r="W44" s="164"/>
      <c r="X44" s="165"/>
      <c r="Y44" s="166"/>
      <c r="Z44" s="167"/>
      <c r="AA44" s="14"/>
    </row>
    <row r="45" spans="1:27" ht="15" customHeight="1" thickBot="1" x14ac:dyDescent="0.2">
      <c r="A45" s="112"/>
      <c r="B45" s="142"/>
      <c r="C45" s="136" t="s">
        <v>91</v>
      </c>
      <c r="D45" s="137"/>
      <c r="E45" s="137"/>
      <c r="F45" s="137"/>
      <c r="G45" s="137"/>
      <c r="H45" s="137"/>
      <c r="I45" s="160"/>
      <c r="J45" s="137"/>
      <c r="K45" s="137"/>
      <c r="L45" s="137"/>
      <c r="M45" s="137"/>
      <c r="N45" s="161"/>
      <c r="O45" s="162"/>
      <c r="P45" s="128"/>
      <c r="Q45" s="97"/>
      <c r="R45" s="168" t="s">
        <v>92</v>
      </c>
      <c r="S45" s="92"/>
      <c r="T45" s="92"/>
      <c r="U45" s="92"/>
      <c r="V45" s="92"/>
      <c r="W45" s="92"/>
      <c r="X45" s="169" t="str">
        <f>IF(SUM(O18,O22,O25,O32,X42)&lt;&gt;0,SUM(O18,O22,O25,O32,X42),"")</f>
        <v/>
      </c>
      <c r="Y45" s="170"/>
      <c r="Z45" s="167"/>
      <c r="AA45" s="14"/>
    </row>
    <row r="46" spans="1:27" ht="15" customHeight="1" x14ac:dyDescent="0.15">
      <c r="A46" s="112"/>
      <c r="B46" s="136" t="s">
        <v>93</v>
      </c>
      <c r="C46" s="137"/>
      <c r="D46" s="137"/>
      <c r="E46" s="137"/>
      <c r="F46" s="137"/>
      <c r="G46" s="137"/>
      <c r="H46" s="137"/>
      <c r="I46" s="160"/>
      <c r="J46" s="137"/>
      <c r="K46" s="137"/>
      <c r="L46" s="137"/>
      <c r="M46" s="137"/>
      <c r="N46" s="171"/>
      <c r="O46" s="162"/>
      <c r="P46" s="128"/>
      <c r="Q46" s="97"/>
      <c r="Z46" s="167"/>
      <c r="AA46" s="14"/>
    </row>
    <row r="47" spans="1:27" ht="15" customHeight="1" x14ac:dyDescent="0.15">
      <c r="A47" s="112"/>
      <c r="B47" s="51" t="s">
        <v>94</v>
      </c>
      <c r="C47" s="53"/>
      <c r="D47" s="53"/>
      <c r="E47" s="47"/>
      <c r="F47" s="53"/>
      <c r="G47" s="53"/>
      <c r="H47" s="53"/>
      <c r="I47" s="53"/>
      <c r="J47" s="53"/>
      <c r="K47" s="53"/>
      <c r="L47" s="53"/>
      <c r="M47" s="53"/>
      <c r="N47" s="53"/>
      <c r="O47" s="108" t="str">
        <f>IF(SUM(O48:O51,O53,O55,X20,X24:X25,X27:X29)&lt;&gt;0,SUM(O48:O51,O53,O55,X20,X24:X25,X27:X29),"")</f>
        <v/>
      </c>
      <c r="P47" s="172"/>
      <c r="Q47" s="97"/>
      <c r="R47" s="173" t="s">
        <v>95</v>
      </c>
      <c r="S47" s="13"/>
      <c r="T47" s="14"/>
      <c r="U47" s="173" t="s">
        <v>96</v>
      </c>
      <c r="V47" s="14"/>
      <c r="W47" s="14"/>
      <c r="X47" s="14"/>
      <c r="Y47" s="14"/>
      <c r="Z47" s="167"/>
      <c r="AA47" s="14"/>
    </row>
    <row r="48" spans="1:27" ht="15" customHeight="1" thickBot="1" x14ac:dyDescent="0.2">
      <c r="A48" s="112"/>
      <c r="B48" s="122"/>
      <c r="C48" s="136" t="s">
        <v>97</v>
      </c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71"/>
      <c r="O48" s="162"/>
      <c r="P48" s="174" t="s">
        <v>98</v>
      </c>
      <c r="Q48" s="97"/>
      <c r="S48" s="173"/>
      <c r="T48" s="173"/>
      <c r="V48" s="173"/>
      <c r="W48" s="173"/>
      <c r="X48" s="173"/>
      <c r="Y48" s="175" t="s">
        <v>29</v>
      </c>
      <c r="Z48" s="167"/>
      <c r="AA48" s="14"/>
    </row>
    <row r="49" spans="1:27" ht="36.75" customHeight="1" x14ac:dyDescent="0.15">
      <c r="A49" s="112"/>
      <c r="B49" s="122"/>
      <c r="C49" s="51" t="s">
        <v>99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176"/>
      <c r="P49" s="177" t="s">
        <v>100</v>
      </c>
      <c r="Q49" s="97"/>
      <c r="R49" s="19" t="s">
        <v>101</v>
      </c>
      <c r="S49" s="20"/>
      <c r="T49" s="20"/>
      <c r="U49" s="20"/>
      <c r="V49" s="20"/>
      <c r="W49" s="20"/>
      <c r="X49" s="178" t="s">
        <v>102</v>
      </c>
      <c r="Y49" s="179" t="s">
        <v>103</v>
      </c>
      <c r="Z49" s="167"/>
      <c r="AA49" s="14"/>
    </row>
    <row r="50" spans="1:27" ht="15" customHeight="1" x14ac:dyDescent="0.15">
      <c r="A50" s="112"/>
      <c r="B50" s="122"/>
      <c r="C50" s="51" t="s">
        <v>104</v>
      </c>
      <c r="D50" s="53"/>
      <c r="E50" s="47"/>
      <c r="F50" s="53"/>
      <c r="G50" s="53"/>
      <c r="H50" s="53"/>
      <c r="I50" s="53"/>
      <c r="J50" s="53"/>
      <c r="K50" s="53"/>
      <c r="L50" s="53"/>
      <c r="M50" s="53"/>
      <c r="N50" s="54"/>
      <c r="O50" s="162"/>
      <c r="P50" s="172"/>
      <c r="Q50" s="97"/>
      <c r="R50" s="180">
        <v>1</v>
      </c>
      <c r="S50" s="137" t="s">
        <v>105</v>
      </c>
      <c r="T50" s="137"/>
      <c r="U50" s="137"/>
      <c r="V50" s="137"/>
      <c r="W50" s="137"/>
      <c r="X50" s="159"/>
      <c r="Y50" s="181"/>
      <c r="Z50" s="167"/>
      <c r="AA50" s="14"/>
    </row>
    <row r="51" spans="1:27" ht="15" customHeight="1" x14ac:dyDescent="0.15">
      <c r="A51" s="112"/>
      <c r="B51" s="122"/>
      <c r="C51" s="51" t="s">
        <v>106</v>
      </c>
      <c r="D51" s="53"/>
      <c r="E51" s="53"/>
      <c r="F51" s="53"/>
      <c r="G51" s="53"/>
      <c r="H51" s="53"/>
      <c r="I51" s="182"/>
      <c r="J51" s="53"/>
      <c r="K51" s="53"/>
      <c r="L51" s="53"/>
      <c r="M51" s="53"/>
      <c r="N51" s="53"/>
      <c r="O51" s="183"/>
      <c r="P51" s="109"/>
      <c r="Q51" s="121" t="str">
        <f>IF(O51="","",IF(O51&gt;=O52,"","×"))</f>
        <v/>
      </c>
      <c r="R51" s="180">
        <v>2</v>
      </c>
      <c r="S51" s="137" t="s">
        <v>107</v>
      </c>
      <c r="T51" s="137"/>
      <c r="U51" s="137"/>
      <c r="V51" s="137"/>
      <c r="W51" s="137"/>
      <c r="X51" s="159"/>
      <c r="Y51" s="181"/>
      <c r="Z51" s="167"/>
      <c r="AA51" s="14"/>
    </row>
    <row r="52" spans="1:27" ht="15" customHeight="1" x14ac:dyDescent="0.15">
      <c r="A52" s="112"/>
      <c r="B52" s="122"/>
      <c r="C52" s="142"/>
      <c r="D52" s="125" t="s">
        <v>41</v>
      </c>
      <c r="E52" s="184"/>
      <c r="F52" s="126"/>
      <c r="G52" s="126"/>
      <c r="H52" s="126"/>
      <c r="I52" s="149"/>
      <c r="J52" s="126"/>
      <c r="K52" s="126"/>
      <c r="L52" s="126"/>
      <c r="M52" s="126"/>
      <c r="N52" s="126"/>
      <c r="O52" s="127"/>
      <c r="P52" s="128"/>
      <c r="Q52" s="97"/>
      <c r="R52" s="180">
        <v>3</v>
      </c>
      <c r="S52" s="137" t="s">
        <v>108</v>
      </c>
      <c r="T52" s="137"/>
      <c r="U52" s="137"/>
      <c r="V52" s="137"/>
      <c r="W52" s="137"/>
      <c r="X52" s="159"/>
      <c r="Y52" s="181"/>
      <c r="Z52" s="167"/>
      <c r="AA52" s="14"/>
    </row>
    <row r="53" spans="1:27" ht="15" customHeight="1" x14ac:dyDescent="0.15">
      <c r="A53" s="112"/>
      <c r="B53" s="122"/>
      <c r="C53" s="51" t="s">
        <v>109</v>
      </c>
      <c r="D53" s="53"/>
      <c r="E53" s="47"/>
      <c r="F53" s="53"/>
      <c r="G53" s="53"/>
      <c r="H53" s="53"/>
      <c r="I53" s="182"/>
      <c r="J53" s="53"/>
      <c r="K53" s="53"/>
      <c r="L53" s="53"/>
      <c r="M53" s="53"/>
      <c r="N53" s="53"/>
      <c r="O53" s="183"/>
      <c r="P53" s="109"/>
      <c r="Q53" s="121" t="str">
        <f>IF(O53="","",IF(O53&gt;=O54,"","×"))</f>
        <v/>
      </c>
      <c r="R53" s="180">
        <v>4</v>
      </c>
      <c r="S53" s="137" t="s">
        <v>110</v>
      </c>
      <c r="T53" s="137"/>
      <c r="U53" s="137"/>
      <c r="V53" s="137"/>
      <c r="W53" s="137"/>
      <c r="X53" s="159"/>
      <c r="Y53" s="181"/>
      <c r="Z53" s="167"/>
      <c r="AA53" s="14"/>
    </row>
    <row r="54" spans="1:27" ht="15" customHeight="1" x14ac:dyDescent="0.15">
      <c r="A54" s="112"/>
      <c r="B54" s="122"/>
      <c r="C54" s="142"/>
      <c r="D54" s="125" t="s">
        <v>111</v>
      </c>
      <c r="E54" s="184"/>
      <c r="F54" s="126"/>
      <c r="G54" s="126"/>
      <c r="H54" s="126"/>
      <c r="I54" s="149"/>
      <c r="J54" s="126"/>
      <c r="K54" s="126"/>
      <c r="L54" s="126"/>
      <c r="M54" s="126"/>
      <c r="N54" s="126"/>
      <c r="O54" s="127"/>
      <c r="P54" s="128"/>
      <c r="Q54" s="97"/>
      <c r="R54" s="180">
        <v>5</v>
      </c>
      <c r="S54" s="185" t="s">
        <v>112</v>
      </c>
      <c r="T54" s="185"/>
      <c r="U54" s="185"/>
      <c r="V54" s="185"/>
      <c r="W54" s="185"/>
      <c r="X54" s="159"/>
      <c r="Y54" s="181"/>
      <c r="Z54" s="167"/>
      <c r="AA54" s="14"/>
    </row>
    <row r="55" spans="1:27" ht="15" customHeight="1" x14ac:dyDescent="0.15">
      <c r="A55" s="112"/>
      <c r="B55" s="122"/>
      <c r="C55" s="51" t="s">
        <v>113</v>
      </c>
      <c r="D55" s="53"/>
      <c r="E55" s="47"/>
      <c r="F55" s="53"/>
      <c r="G55" s="53"/>
      <c r="H55" s="53"/>
      <c r="I55" s="182"/>
      <c r="J55" s="53"/>
      <c r="K55" s="53"/>
      <c r="L55" s="53"/>
      <c r="M55" s="53"/>
      <c r="N55" s="53"/>
      <c r="O55" s="183"/>
      <c r="P55" s="109"/>
      <c r="Q55" s="121" t="str">
        <f>IF(O55="","",IF(O55&gt;=O56,"","×"))</f>
        <v/>
      </c>
      <c r="R55" s="180">
        <v>6</v>
      </c>
      <c r="S55" s="185" t="s">
        <v>114</v>
      </c>
      <c r="T55" s="185"/>
      <c r="U55" s="185"/>
      <c r="V55" s="185"/>
      <c r="W55" s="185"/>
      <c r="X55" s="159"/>
      <c r="Y55" s="181"/>
      <c r="Z55" s="167"/>
      <c r="AA55" s="14"/>
    </row>
    <row r="56" spans="1:27" ht="15" customHeight="1" thickBot="1" x14ac:dyDescent="0.2">
      <c r="A56" s="186"/>
      <c r="B56" s="187"/>
      <c r="C56" s="188"/>
      <c r="D56" s="189" t="s">
        <v>41</v>
      </c>
      <c r="E56" s="190"/>
      <c r="F56" s="191"/>
      <c r="G56" s="191"/>
      <c r="H56" s="191"/>
      <c r="I56" s="191"/>
      <c r="J56" s="191"/>
      <c r="K56" s="191"/>
      <c r="L56" s="191"/>
      <c r="M56" s="191"/>
      <c r="N56" s="191"/>
      <c r="O56" s="192"/>
      <c r="P56" s="193"/>
      <c r="Q56" s="97"/>
      <c r="R56" s="168" t="s">
        <v>115</v>
      </c>
      <c r="S56" s="92"/>
      <c r="T56" s="92"/>
      <c r="U56" s="92"/>
      <c r="V56" s="92"/>
      <c r="W56" s="92"/>
      <c r="X56" s="194" t="str">
        <f>IF(SUM(X50:X55)&lt;&gt;0,SUM(X50:X55),"")</f>
        <v/>
      </c>
      <c r="Y56" s="195" t="str">
        <f>IF(SUM(Y50:Y55)&lt;&gt;0,SUM(Y50:Y55),"")</f>
        <v/>
      </c>
      <c r="Z56" s="196"/>
      <c r="AA56" s="14"/>
    </row>
    <row r="57" spans="1:27" ht="15" customHeight="1" x14ac:dyDescent="0.15">
      <c r="A57" s="13"/>
      <c r="B57" s="13"/>
      <c r="C57" s="13"/>
      <c r="D57" s="13"/>
      <c r="E57" s="97"/>
      <c r="F57" s="13"/>
      <c r="G57" s="13"/>
      <c r="H57" s="197"/>
      <c r="I57" s="13"/>
      <c r="J57" s="13"/>
      <c r="K57" s="13"/>
      <c r="L57" s="13"/>
      <c r="M57" s="197"/>
      <c r="N57" s="197"/>
      <c r="O57" s="13"/>
      <c r="P57" s="198"/>
      <c r="Q57" s="97"/>
      <c r="R57" s="13"/>
      <c r="S57" s="13"/>
      <c r="T57" s="14"/>
      <c r="U57" s="14"/>
      <c r="V57" s="14"/>
      <c r="W57" s="14"/>
      <c r="X57" s="121" t="str">
        <f>IF(X56="","",IF(O49=X56,"","×"))</f>
        <v/>
      </c>
      <c r="Y57" s="121" t="str">
        <f>IF(Y56="","",IF(X36=Y56,"","×"))</f>
        <v/>
      </c>
      <c r="Z57" s="14"/>
      <c r="AA57" s="14"/>
    </row>
    <row r="58" spans="1:27" ht="15" customHeight="1" x14ac:dyDescent="0.15">
      <c r="A58" s="13"/>
      <c r="B58" s="13"/>
      <c r="C58" s="13"/>
      <c r="D58" s="13"/>
      <c r="E58" s="97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4"/>
      <c r="U58" s="14"/>
      <c r="V58" s="14"/>
      <c r="W58" s="14"/>
      <c r="X58" s="14"/>
      <c r="Y58" s="14"/>
      <c r="Z58" s="14"/>
      <c r="AA58" s="14"/>
    </row>
    <row r="59" spans="1:27" ht="15" customHeight="1" x14ac:dyDescent="0.15">
      <c r="A59" s="13"/>
      <c r="B59" s="13"/>
      <c r="C59" s="13"/>
      <c r="D59" s="13"/>
      <c r="E59" s="97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4"/>
      <c r="U59" s="14"/>
      <c r="V59" s="14"/>
      <c r="W59" s="14"/>
      <c r="X59" s="14"/>
      <c r="Y59" s="14"/>
      <c r="Z59" s="14"/>
      <c r="AA59" s="14"/>
    </row>
    <row r="60" spans="1:27" ht="15" customHeight="1" x14ac:dyDescent="0.15">
      <c r="A60" s="13"/>
      <c r="B60" s="13"/>
      <c r="C60" s="13"/>
      <c r="D60" s="13"/>
      <c r="E60" s="97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4"/>
      <c r="U60" s="14"/>
      <c r="V60" s="14"/>
      <c r="W60" s="14"/>
      <c r="X60" s="14"/>
      <c r="Y60" s="14"/>
      <c r="Z60" s="14"/>
      <c r="AA60" s="14"/>
    </row>
    <row r="61" spans="1:27" ht="15" customHeight="1" x14ac:dyDescent="0.15">
      <c r="A61" s="13"/>
      <c r="B61" s="13"/>
      <c r="C61" s="13"/>
      <c r="D61" s="13"/>
      <c r="E61" s="97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4"/>
      <c r="U61" s="14"/>
      <c r="V61" s="14"/>
      <c r="W61" s="14"/>
      <c r="X61" s="14"/>
      <c r="Y61" s="14"/>
      <c r="Z61" s="14"/>
      <c r="AA61" s="14"/>
    </row>
    <row r="62" spans="1:27" ht="15" customHeight="1" x14ac:dyDescent="0.15">
      <c r="A62" s="13"/>
      <c r="B62" s="13"/>
      <c r="C62" s="13"/>
      <c r="D62" s="13"/>
      <c r="E62" s="97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4"/>
      <c r="U62" s="14"/>
      <c r="V62" s="14"/>
      <c r="W62" s="14"/>
      <c r="X62" s="14"/>
      <c r="Y62" s="14"/>
      <c r="Z62" s="14"/>
      <c r="AA62" s="14"/>
    </row>
    <row r="63" spans="1:27" ht="15" customHeight="1" x14ac:dyDescent="0.15">
      <c r="A63" s="13"/>
      <c r="B63" s="13"/>
      <c r="C63" s="13"/>
      <c r="D63" s="13"/>
      <c r="E63" s="97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4"/>
      <c r="U63" s="14"/>
      <c r="V63" s="14"/>
      <c r="W63" s="14"/>
      <c r="X63" s="14"/>
      <c r="Y63" s="14"/>
      <c r="Z63" s="14"/>
      <c r="AA63" s="14"/>
    </row>
    <row r="64" spans="1:27" ht="15" customHeight="1" x14ac:dyDescent="0.15">
      <c r="A64" s="13"/>
      <c r="B64" s="13"/>
      <c r="C64" s="13"/>
      <c r="D64" s="13"/>
      <c r="E64" s="97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4"/>
      <c r="U64" s="14"/>
      <c r="V64" s="14"/>
      <c r="W64" s="14"/>
      <c r="X64" s="14"/>
      <c r="Y64" s="14"/>
      <c r="Z64" s="14"/>
      <c r="AA64" s="14"/>
    </row>
    <row r="65" spans="1:27" ht="1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4"/>
      <c r="U65" s="14"/>
      <c r="V65" s="14"/>
      <c r="W65" s="14"/>
      <c r="X65" s="14"/>
      <c r="Y65" s="14"/>
      <c r="Z65" s="14"/>
      <c r="AA65" s="14"/>
    </row>
    <row r="66" spans="1:27" ht="15" customHeight="1" x14ac:dyDescent="0.15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3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ht="15" customHeight="1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ht="15" customHeight="1" x14ac:dyDescent="0.1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ht="15" customHeight="1" x14ac:dyDescent="0.1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ht="15" customHeight="1" x14ac:dyDescent="0.1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ht="15" customHeight="1" x14ac:dyDescent="0.1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ht="15" customHeight="1" x14ac:dyDescent="0.1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ht="15" customHeight="1" x14ac:dyDescent="0.1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ht="15" customHeight="1" x14ac:dyDescent="0.1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ht="15" customHeight="1" x14ac:dyDescent="0.1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ht="15" customHeight="1" x14ac:dyDescent="0.1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ht="15" customHeight="1" x14ac:dyDescent="0.1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ht="15" customHeight="1" x14ac:dyDescent="0.1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ht="15" customHeight="1" x14ac:dyDescent="0.1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ht="15" customHeight="1" x14ac:dyDescent="0.1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ht="15" customHeight="1" x14ac:dyDescent="0.1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ht="15" customHeight="1" x14ac:dyDescent="0.1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ht="15" customHeight="1" x14ac:dyDescent="0.1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ht="15" customHeight="1" x14ac:dyDescent="0.1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ht="15" customHeight="1" x14ac:dyDescent="0.1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ht="15" customHeight="1" x14ac:dyDescent="0.1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ht="15" customHeight="1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ht="15" customHeight="1" x14ac:dyDescent="0.1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ht="15" customHeight="1" x14ac:dyDescent="0.1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ht="15" customHeight="1" x14ac:dyDescent="0.1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ht="15" customHeight="1" x14ac:dyDescent="0.1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ht="15" customHeight="1" x14ac:dyDescent="0.1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ht="15" customHeight="1" x14ac:dyDescent="0.1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ht="15" customHeight="1" x14ac:dyDescent="0.1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ht="15" customHeight="1" x14ac:dyDescent="0.1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ht="15" customHeight="1" x14ac:dyDescent="0.1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ht="15" customHeight="1" x14ac:dyDescent="0.1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ht="15" customHeight="1" x14ac:dyDescent="0.1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ht="15" customHeight="1" x14ac:dyDescent="0.1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ht="15" customHeight="1" x14ac:dyDescent="0.1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ht="15" customHeight="1" x14ac:dyDescent="0.1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ht="15" customHeight="1" x14ac:dyDescent="0.1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ht="15" customHeight="1" x14ac:dyDescent="0.1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ht="15" customHeight="1" x14ac:dyDescent="0.1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ht="15" customHeight="1" x14ac:dyDescent="0.1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ht="15" customHeight="1" x14ac:dyDescent="0.1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ht="15" customHeight="1" x14ac:dyDescent="0.1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ht="15" customHeight="1" x14ac:dyDescent="0.1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ht="15" customHeight="1" x14ac:dyDescent="0.1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ht="15" customHeight="1" x14ac:dyDescent="0.1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ht="15" customHeight="1" x14ac:dyDescent="0.1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ht="15" customHeight="1" x14ac:dyDescent="0.1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ht="15" customHeight="1" x14ac:dyDescent="0.1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ht="15" customHeight="1" x14ac:dyDescent="0.1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ht="15" customHeight="1" x14ac:dyDescent="0.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ht="15" customHeight="1" x14ac:dyDescent="0.1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ht="15" customHeight="1" x14ac:dyDescent="0.1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ht="15" customHeight="1" x14ac:dyDescent="0.1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ht="15" customHeight="1" x14ac:dyDescent="0.1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ht="15" customHeight="1" x14ac:dyDescent="0.1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ht="15" customHeight="1" x14ac:dyDescent="0.1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ht="15" customHeight="1" x14ac:dyDescent="0.1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ht="15" customHeight="1" x14ac:dyDescent="0.1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ht="15" customHeight="1" x14ac:dyDescent="0.1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ht="15" customHeight="1" x14ac:dyDescent="0.1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ht="15" customHeight="1" x14ac:dyDescent="0.1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ht="15" customHeight="1" x14ac:dyDescent="0.1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ht="15" customHeight="1" x14ac:dyDescent="0.1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ht="15" customHeight="1" x14ac:dyDescent="0.1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ht="15" customHeight="1" x14ac:dyDescent="0.1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ht="15" customHeight="1" x14ac:dyDescent="0.1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ht="15" customHeight="1" x14ac:dyDescent="0.1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ht="15" customHeight="1" x14ac:dyDescent="0.1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ht="15" customHeight="1" x14ac:dyDescent="0.1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ht="15" customHeight="1" x14ac:dyDescent="0.1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ht="15" customHeight="1" x14ac:dyDescent="0.1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ht="15" customHeight="1" x14ac:dyDescent="0.1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ht="15" customHeight="1" x14ac:dyDescent="0.1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ht="15" customHeight="1" x14ac:dyDescent="0.1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ht="15" customHeight="1" x14ac:dyDescent="0.1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ht="15" customHeight="1" x14ac:dyDescent="0.1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ht="15" customHeight="1" x14ac:dyDescent="0.1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ht="15" customHeight="1" x14ac:dyDescent="0.1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ht="15" customHeight="1" x14ac:dyDescent="0.1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ht="15" customHeight="1" x14ac:dyDescent="0.1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ht="15" customHeight="1" x14ac:dyDescent="0.1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ht="15" customHeight="1" x14ac:dyDescent="0.1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ht="15" customHeight="1" x14ac:dyDescent="0.1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ht="15" customHeight="1" x14ac:dyDescent="0.1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ht="15" customHeight="1" x14ac:dyDescent="0.1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ht="15" customHeight="1" x14ac:dyDescent="0.1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ht="15" customHeight="1" x14ac:dyDescent="0.1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ht="15" customHeight="1" x14ac:dyDescent="0.1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ht="15" customHeight="1" x14ac:dyDescent="0.1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ht="15" customHeight="1" x14ac:dyDescent="0.1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ht="15" customHeight="1" x14ac:dyDescent="0.1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ht="15" customHeight="1" x14ac:dyDescent="0.1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ht="15" customHeight="1" x14ac:dyDescent="0.1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ht="15" customHeight="1" x14ac:dyDescent="0.1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ht="15" customHeight="1" x14ac:dyDescent="0.1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ht="15" customHeight="1" x14ac:dyDescent="0.1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ht="15" customHeight="1" x14ac:dyDescent="0.1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ht="15" customHeight="1" x14ac:dyDescent="0.1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ht="15" customHeight="1" x14ac:dyDescent="0.1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ht="15" customHeight="1" x14ac:dyDescent="0.1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ht="15" customHeight="1" x14ac:dyDescent="0.1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ht="15" customHeight="1" x14ac:dyDescent="0.1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ht="15" customHeight="1" x14ac:dyDescent="0.1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ht="15" customHeight="1" x14ac:dyDescent="0.1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ht="15" customHeight="1" x14ac:dyDescent="0.1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ht="15" customHeight="1" x14ac:dyDescent="0.1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ht="15" customHeight="1" x14ac:dyDescent="0.1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ht="15" customHeight="1" x14ac:dyDescent="0.1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ht="15" customHeight="1" x14ac:dyDescent="0.1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ht="15" customHeight="1" x14ac:dyDescent="0.1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ht="15" customHeight="1" x14ac:dyDescent="0.1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ht="15" customHeight="1" x14ac:dyDescent="0.1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ht="15" customHeight="1" x14ac:dyDescent="0.1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ht="15" customHeight="1" x14ac:dyDescent="0.1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ht="15" customHeight="1" x14ac:dyDescent="0.1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ht="15" customHeight="1" x14ac:dyDescent="0.1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ht="15" customHeight="1" x14ac:dyDescent="0.15">
      <c r="A182" s="14"/>
      <c r="Q182" s="14"/>
      <c r="Z182" s="14"/>
      <c r="AA182" s="14"/>
    </row>
  </sheetData>
  <mergeCells count="32">
    <mergeCell ref="R45:W45"/>
    <mergeCell ref="R49:W49"/>
    <mergeCell ref="S54:W54"/>
    <mergeCell ref="S55:W55"/>
    <mergeCell ref="R56:W56"/>
    <mergeCell ref="A16:N16"/>
    <mergeCell ref="O16:O17"/>
    <mergeCell ref="P16:P17"/>
    <mergeCell ref="R16:W16"/>
    <mergeCell ref="X16:X17"/>
    <mergeCell ref="Y16:Y17"/>
    <mergeCell ref="A17:N17"/>
    <mergeCell ref="R17:W17"/>
    <mergeCell ref="A10:D12"/>
    <mergeCell ref="E10:O12"/>
    <mergeCell ref="P10:U11"/>
    <mergeCell ref="V10:Y10"/>
    <mergeCell ref="P12:U12"/>
    <mergeCell ref="V12:Y12"/>
    <mergeCell ref="A8:D9"/>
    <mergeCell ref="F8:O8"/>
    <mergeCell ref="P8:P9"/>
    <mergeCell ref="R8:S8"/>
    <mergeCell ref="F9:O9"/>
    <mergeCell ref="Q9:U9"/>
    <mergeCell ref="A2:Y2"/>
    <mergeCell ref="A6:D7"/>
    <mergeCell ref="F6:O7"/>
    <mergeCell ref="P6:P7"/>
    <mergeCell ref="Q6:U6"/>
    <mergeCell ref="Q7:U7"/>
    <mergeCell ref="X7:Y7"/>
  </mergeCells>
  <phoneticPr fontId="2"/>
  <dataValidations count="5">
    <dataValidation allowBlank="1" showInputMessage="1" showErrorMessage="1" prompt="Ⅰ歳入の部／４雑収入／うち雑収入／うち雑入／うち各種負担金（公共事業費負担金以外）と合計が一致しません。" sqref="Y57"/>
    <dataValidation allowBlank="1" showInputMessage="1" showErrorMessage="1" prompt="Ⅰ歳入の部／４雑収入／うち雑収入／うち公共事業費負担金と合計が一致しません。" sqref="X57"/>
    <dataValidation type="list" allowBlank="1" showInputMessage="1" showErrorMessage="1" sqref="V6:V7">
      <formula1>"　,○"</formula1>
    </dataValidation>
    <dataValidation allowBlank="1" showInputMessage="1" showErrorMessage="1" prompt="内数より多い金額が入力されています。" sqref="Z33 Q20 Q51 Q53 Q55 Z21 Z25 Z31"/>
    <dataValidation allowBlank="1" showInputMessage="1" showErrorMessage="1" prompt="X36のセルに_x000a_入力してください。" sqref="X37"/>
  </dataValidations>
  <printOptions horizontalCentered="1"/>
  <pageMargins left="0.59055118110236227" right="0.31496062992125984" top="0.86614173228346458" bottom="0.31496062992125984" header="0.39370078740157483" footer="0.11811023622047245"/>
  <pageSetup paperSize="9" scale="81" orientation="portrait" r:id="rId1"/>
  <headerFooter alignWithMargins="0">
    <oddHeader xml:space="preserve">&amp;C&amp;36㊙&amp;R令和７年７月総務省届出統計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181"/>
  <sheetViews>
    <sheetView view="pageBreakPreview" zoomScale="80" zoomScaleNormal="100" zoomScaleSheetLayoutView="80" workbookViewId="0"/>
  </sheetViews>
  <sheetFormatPr defaultColWidth="2.5" defaultRowHeight="15" customHeight="1" x14ac:dyDescent="0.15"/>
  <cols>
    <col min="1" max="16" width="2.5" style="203"/>
    <col min="17" max="17" width="10" style="203" customWidth="1"/>
    <col min="18" max="19" width="2.5" style="203"/>
    <col min="20" max="20" width="4.375" style="203" customWidth="1"/>
    <col min="21" max="21" width="2.5" style="203" customWidth="1"/>
    <col min="22" max="23" width="2.5" style="203"/>
    <col min="24" max="24" width="2.875" style="203" customWidth="1"/>
    <col min="25" max="25" width="2.5" style="203"/>
    <col min="26" max="26" width="2.625" style="203" customWidth="1"/>
    <col min="27" max="27" width="2.5" style="203"/>
    <col min="28" max="28" width="18.5" style="203" customWidth="1"/>
    <col min="29" max="29" width="19.125" style="203" customWidth="1"/>
    <col min="30" max="30" width="12.625" style="203" customWidth="1"/>
    <col min="31" max="37" width="2.5" style="203"/>
    <col min="38" max="38" width="9" style="203" customWidth="1"/>
    <col min="39" max="41" width="2.5" style="203"/>
    <col min="42" max="42" width="7.5" style="420" customWidth="1"/>
    <col min="43" max="43" width="1.125" style="203" customWidth="1"/>
    <col min="44" max="16384" width="2.5" style="203"/>
  </cols>
  <sheetData>
    <row r="1" spans="1:42" ht="15" customHeight="1" x14ac:dyDescent="0.15">
      <c r="A1" s="199" t="s">
        <v>116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  <c r="Q1" s="200"/>
      <c r="R1" s="199"/>
      <c r="S1" s="199"/>
      <c r="T1" s="199"/>
      <c r="U1" s="199"/>
      <c r="V1" s="199"/>
      <c r="W1" s="199"/>
      <c r="X1" s="199"/>
      <c r="Y1" s="200"/>
      <c r="Z1" s="199"/>
      <c r="AA1" s="199"/>
      <c r="AB1" s="199"/>
      <c r="AC1" s="201" t="s">
        <v>117</v>
      </c>
      <c r="AD1" s="199"/>
      <c r="AE1" s="199"/>
      <c r="AF1" s="199"/>
      <c r="AG1" s="199"/>
      <c r="AH1" s="199"/>
      <c r="AI1" s="199"/>
      <c r="AJ1" s="202"/>
      <c r="AL1" s="202"/>
      <c r="AM1" s="202"/>
      <c r="AN1" s="199"/>
      <c r="AO1" s="199"/>
      <c r="AP1" s="204"/>
    </row>
    <row r="2" spans="1:42" ht="19.5" customHeight="1" x14ac:dyDescent="0.15">
      <c r="A2" s="205" t="s">
        <v>118</v>
      </c>
      <c r="B2" s="206" t="s">
        <v>119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207"/>
      <c r="O2" s="207"/>
      <c r="P2" s="207"/>
      <c r="Q2" s="207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208" t="s">
        <v>120</v>
      </c>
      <c r="AC2" s="209">
        <f>'1'!Y4</f>
        <v>0</v>
      </c>
      <c r="AD2" s="199"/>
      <c r="AE2" s="199"/>
      <c r="AF2" s="204"/>
      <c r="AP2" s="203"/>
    </row>
    <row r="3" spans="1:42" ht="15" customHeight="1" thickBot="1" x14ac:dyDescent="0.2">
      <c r="A3" s="199"/>
      <c r="B3" s="199"/>
      <c r="C3" s="199"/>
      <c r="D3" s="199"/>
      <c r="E3" s="199"/>
      <c r="F3" s="199"/>
      <c r="G3" s="210"/>
      <c r="H3" s="199"/>
      <c r="I3" s="199"/>
      <c r="J3" s="199"/>
      <c r="K3" s="199"/>
      <c r="L3" s="199"/>
      <c r="M3" s="199"/>
      <c r="N3" s="211"/>
      <c r="O3" s="211"/>
      <c r="P3" s="211"/>
      <c r="Q3" s="199"/>
      <c r="R3" s="207" t="s">
        <v>29</v>
      </c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204"/>
    </row>
    <row r="4" spans="1:42" ht="15" customHeight="1" x14ac:dyDescent="0.15">
      <c r="A4" s="212" t="s">
        <v>121</v>
      </c>
      <c r="B4" s="213"/>
      <c r="C4" s="214" t="s">
        <v>122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6" t="s">
        <v>123</v>
      </c>
      <c r="O4" s="217"/>
      <c r="P4" s="217"/>
      <c r="Q4" s="218" t="s">
        <v>124</v>
      </c>
      <c r="R4" s="214" t="s">
        <v>125</v>
      </c>
      <c r="S4" s="215"/>
      <c r="T4" s="219"/>
      <c r="U4" s="199"/>
      <c r="V4" s="199" t="s">
        <v>126</v>
      </c>
      <c r="W4" s="199"/>
      <c r="X4" s="199"/>
      <c r="Y4" s="199"/>
      <c r="Z4" s="199"/>
      <c r="AA4" s="199"/>
      <c r="AB4" s="199"/>
      <c r="AC4" s="199"/>
      <c r="AD4" s="199"/>
      <c r="AE4" s="199"/>
      <c r="AF4" s="199"/>
      <c r="AG4" s="199"/>
      <c r="AH4" s="199"/>
      <c r="AI4" s="199"/>
      <c r="AJ4" s="199"/>
      <c r="AK4" s="199"/>
      <c r="AL4" s="199"/>
      <c r="AM4" s="199"/>
      <c r="AN4" s="199"/>
      <c r="AO4" s="199"/>
      <c r="AP4" s="204"/>
    </row>
    <row r="5" spans="1:42" ht="15" customHeight="1" thickBot="1" x14ac:dyDescent="0.2">
      <c r="A5" s="220"/>
      <c r="B5" s="221"/>
      <c r="C5" s="222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 t="s">
        <v>127</v>
      </c>
      <c r="O5" s="225"/>
      <c r="P5" s="225"/>
      <c r="Q5" s="226"/>
      <c r="R5" s="222"/>
      <c r="S5" s="223"/>
      <c r="T5" s="227"/>
      <c r="U5" s="199"/>
      <c r="V5" s="199"/>
      <c r="W5" s="210"/>
      <c r="X5" s="199"/>
      <c r="Y5" s="199"/>
      <c r="Z5" s="199"/>
      <c r="AA5" s="199"/>
      <c r="AB5" s="199"/>
      <c r="AC5" s="228" t="s">
        <v>128</v>
      </c>
      <c r="AD5" s="199"/>
      <c r="AE5" s="199"/>
      <c r="AF5" s="199"/>
      <c r="AG5" s="199"/>
      <c r="AH5" s="199"/>
      <c r="AI5" s="199"/>
      <c r="AJ5" s="199"/>
      <c r="AK5" s="199"/>
      <c r="AM5" s="199"/>
      <c r="AN5" s="199"/>
      <c r="AO5" s="199"/>
      <c r="AP5" s="204"/>
    </row>
    <row r="6" spans="1:42" ht="15" customHeight="1" x14ac:dyDescent="0.15">
      <c r="A6" s="229" t="s">
        <v>129</v>
      </c>
      <c r="B6" s="230"/>
      <c r="C6" s="231" t="s">
        <v>130</v>
      </c>
      <c r="D6" s="232"/>
      <c r="E6" s="232"/>
      <c r="F6" s="233"/>
      <c r="G6" s="233"/>
      <c r="H6" s="233"/>
      <c r="I6" s="233"/>
      <c r="J6" s="233"/>
      <c r="K6" s="233"/>
      <c r="L6" s="233"/>
      <c r="M6" s="233"/>
      <c r="N6" s="234">
        <v>11</v>
      </c>
      <c r="O6" s="235"/>
      <c r="P6" s="236"/>
      <c r="Q6" s="162"/>
      <c r="R6" s="237"/>
      <c r="S6" s="238"/>
      <c r="T6" s="239"/>
      <c r="U6" s="199"/>
      <c r="V6" s="240" t="s">
        <v>131</v>
      </c>
      <c r="W6" s="241"/>
      <c r="X6" s="241"/>
      <c r="Y6" s="241"/>
      <c r="Z6" s="241"/>
      <c r="AA6" s="241"/>
      <c r="AB6" s="242"/>
      <c r="AC6" s="243" t="s">
        <v>132</v>
      </c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4"/>
      <c r="AP6" s="203"/>
    </row>
    <row r="7" spans="1:42" ht="15" customHeight="1" x14ac:dyDescent="0.15">
      <c r="A7" s="229" t="s">
        <v>133</v>
      </c>
      <c r="B7" s="230"/>
      <c r="C7" s="231" t="s">
        <v>134</v>
      </c>
      <c r="D7" s="232"/>
      <c r="E7" s="232"/>
      <c r="F7" s="233"/>
      <c r="G7" s="233"/>
      <c r="H7" s="233"/>
      <c r="I7" s="233"/>
      <c r="J7" s="233"/>
      <c r="K7" s="233"/>
      <c r="L7" s="233"/>
      <c r="M7" s="233"/>
      <c r="N7" s="234">
        <v>11</v>
      </c>
      <c r="O7" s="235"/>
      <c r="P7" s="236"/>
      <c r="Q7" s="162"/>
      <c r="R7" s="237"/>
      <c r="S7" s="238"/>
      <c r="T7" s="239"/>
      <c r="U7" s="199"/>
      <c r="V7" s="244" t="s">
        <v>135</v>
      </c>
      <c r="W7" s="245"/>
      <c r="X7" s="245"/>
      <c r="Y7" s="245"/>
      <c r="Z7" s="245"/>
      <c r="AA7" s="245"/>
      <c r="AB7" s="246"/>
      <c r="AC7" s="24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4"/>
      <c r="AP7" s="203"/>
    </row>
    <row r="8" spans="1:42" ht="15" customHeight="1" x14ac:dyDescent="0.15">
      <c r="A8" s="229" t="s">
        <v>136</v>
      </c>
      <c r="B8" s="230"/>
      <c r="C8" s="231" t="s">
        <v>137</v>
      </c>
      <c r="D8" s="232"/>
      <c r="E8" s="232"/>
      <c r="F8" s="233"/>
      <c r="G8" s="233"/>
      <c r="H8" s="233"/>
      <c r="I8" s="233"/>
      <c r="J8" s="233"/>
      <c r="K8" s="233"/>
      <c r="L8" s="233"/>
      <c r="M8" s="233"/>
      <c r="N8" s="234">
        <v>11</v>
      </c>
      <c r="O8" s="235"/>
      <c r="P8" s="236"/>
      <c r="Q8" s="162"/>
      <c r="R8" s="237"/>
      <c r="S8" s="238"/>
      <c r="T8" s="239"/>
      <c r="U8" s="199"/>
      <c r="V8" s="248" t="s">
        <v>138</v>
      </c>
      <c r="W8" s="249"/>
      <c r="X8" s="249"/>
      <c r="Y8" s="249"/>
      <c r="Z8" s="249"/>
      <c r="AA8" s="249"/>
      <c r="AB8" s="250"/>
      <c r="AC8" s="251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4"/>
      <c r="AP8" s="203"/>
    </row>
    <row r="9" spans="1:42" ht="15" customHeight="1" x14ac:dyDescent="0.15">
      <c r="A9" s="229" t="s">
        <v>139</v>
      </c>
      <c r="B9" s="230"/>
      <c r="C9" s="252" t="s">
        <v>140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2"/>
      <c r="O9" s="253"/>
      <c r="P9" s="254"/>
      <c r="Q9" s="183"/>
      <c r="R9" s="255"/>
      <c r="S9" s="256"/>
      <c r="T9" s="257"/>
      <c r="U9" s="258" t="str">
        <f>IF(Q9="","",IF(Q9&gt;=SUM(Q10:Q14),"","×"))</f>
        <v/>
      </c>
      <c r="V9" s="248" t="s">
        <v>141</v>
      </c>
      <c r="W9" s="249"/>
      <c r="X9" s="249"/>
      <c r="Y9" s="249"/>
      <c r="Z9" s="249"/>
      <c r="AA9" s="249"/>
      <c r="AB9" s="250"/>
      <c r="AC9" s="251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4"/>
      <c r="AP9" s="203"/>
    </row>
    <row r="10" spans="1:42" ht="15" customHeight="1" x14ac:dyDescent="0.15">
      <c r="A10" s="229"/>
      <c r="B10" s="230"/>
      <c r="C10" s="259"/>
      <c r="D10" s="260" t="s">
        <v>142</v>
      </c>
      <c r="E10" s="261"/>
      <c r="F10" s="261"/>
      <c r="G10" s="261"/>
      <c r="H10" s="261"/>
      <c r="I10" s="261"/>
      <c r="J10" s="261"/>
      <c r="K10" s="261"/>
      <c r="L10" s="261"/>
      <c r="M10" s="261"/>
      <c r="N10" s="262">
        <v>15</v>
      </c>
      <c r="O10" s="263"/>
      <c r="P10" s="264"/>
      <c r="Q10" s="115"/>
      <c r="R10" s="265"/>
      <c r="S10" s="266"/>
      <c r="T10" s="267"/>
      <c r="U10" s="199"/>
      <c r="V10" s="248" t="s">
        <v>143</v>
      </c>
      <c r="W10" s="249"/>
      <c r="X10" s="249"/>
      <c r="Y10" s="249"/>
      <c r="Z10" s="249"/>
      <c r="AA10" s="249"/>
      <c r="AB10" s="250"/>
      <c r="AC10" s="251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4"/>
      <c r="AP10" s="203"/>
    </row>
    <row r="11" spans="1:42" ht="15" customHeight="1" x14ac:dyDescent="0.15">
      <c r="A11" s="229"/>
      <c r="B11" s="230"/>
      <c r="C11" s="259"/>
      <c r="D11" s="260" t="s">
        <v>144</v>
      </c>
      <c r="E11" s="261"/>
      <c r="F11" s="261"/>
      <c r="G11" s="261"/>
      <c r="H11" s="261"/>
      <c r="I11" s="261"/>
      <c r="J11" s="261"/>
      <c r="K11" s="261"/>
      <c r="L11" s="261"/>
      <c r="M11" s="261"/>
      <c r="N11" s="262">
        <v>11</v>
      </c>
      <c r="O11" s="263"/>
      <c r="P11" s="264"/>
      <c r="Q11" s="115"/>
      <c r="R11" s="265"/>
      <c r="S11" s="266"/>
      <c r="T11" s="267"/>
      <c r="U11" s="199"/>
      <c r="V11" s="248" t="s">
        <v>145</v>
      </c>
      <c r="W11" s="249"/>
      <c r="X11" s="249"/>
      <c r="Y11" s="249"/>
      <c r="Z11" s="249"/>
      <c r="AA11" s="249"/>
      <c r="AB11" s="250"/>
      <c r="AC11" s="251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4"/>
      <c r="AP11" s="203"/>
    </row>
    <row r="12" spans="1:42" ht="15" customHeight="1" x14ac:dyDescent="0.15">
      <c r="A12" s="229"/>
      <c r="B12" s="230"/>
      <c r="C12" s="259"/>
      <c r="D12" s="260" t="s">
        <v>146</v>
      </c>
      <c r="E12" s="261"/>
      <c r="F12" s="261"/>
      <c r="G12" s="261"/>
      <c r="H12" s="261"/>
      <c r="I12" s="261"/>
      <c r="J12" s="261"/>
      <c r="K12" s="261"/>
      <c r="L12" s="261"/>
      <c r="M12" s="261"/>
      <c r="N12" s="262">
        <v>14</v>
      </c>
      <c r="O12" s="263"/>
      <c r="P12" s="264"/>
      <c r="Q12" s="115"/>
      <c r="R12" s="265"/>
      <c r="S12" s="266"/>
      <c r="T12" s="267"/>
      <c r="U12" s="199"/>
      <c r="V12" s="268" t="s">
        <v>147</v>
      </c>
      <c r="W12" s="269"/>
      <c r="X12" s="269"/>
      <c r="Y12" s="269"/>
      <c r="Z12" s="269"/>
      <c r="AA12" s="269"/>
      <c r="AB12" s="270"/>
      <c r="AC12" s="271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4"/>
      <c r="AP12" s="203"/>
    </row>
    <row r="13" spans="1:42" ht="15" customHeight="1" thickBot="1" x14ac:dyDescent="0.2">
      <c r="A13" s="229"/>
      <c r="B13" s="230"/>
      <c r="C13" s="259"/>
      <c r="D13" s="260" t="s">
        <v>148</v>
      </c>
      <c r="E13" s="261"/>
      <c r="F13" s="261"/>
      <c r="G13" s="261"/>
      <c r="H13" s="261"/>
      <c r="I13" s="261"/>
      <c r="J13" s="261"/>
      <c r="K13" s="261"/>
      <c r="L13" s="261"/>
      <c r="M13" s="261"/>
      <c r="N13" s="262">
        <v>11</v>
      </c>
      <c r="O13" s="263"/>
      <c r="P13" s="264"/>
      <c r="Q13" s="115"/>
      <c r="R13" s="265"/>
      <c r="S13" s="266"/>
      <c r="T13" s="267"/>
      <c r="U13" s="199"/>
      <c r="V13" s="272" t="s">
        <v>149</v>
      </c>
      <c r="W13" s="273"/>
      <c r="X13" s="273"/>
      <c r="Y13" s="273"/>
      <c r="Z13" s="273"/>
      <c r="AA13" s="273"/>
      <c r="AB13" s="274"/>
      <c r="AC13" s="194" t="str">
        <f>IF(SUM(AC7:AC12)&lt;&gt;0,SUM(AC7:AC12),"")</f>
        <v/>
      </c>
      <c r="AD13" s="275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04"/>
      <c r="AP13" s="203"/>
    </row>
    <row r="14" spans="1:42" ht="15" customHeight="1" x14ac:dyDescent="0.15">
      <c r="A14" s="229"/>
      <c r="B14" s="230"/>
      <c r="C14" s="277"/>
      <c r="D14" s="278" t="s">
        <v>150</v>
      </c>
      <c r="E14" s="279"/>
      <c r="F14" s="279"/>
      <c r="G14" s="279"/>
      <c r="H14" s="279"/>
      <c r="I14" s="279"/>
      <c r="J14" s="279"/>
      <c r="K14" s="279"/>
      <c r="L14" s="279"/>
      <c r="M14" s="279"/>
      <c r="N14" s="280">
        <v>60</v>
      </c>
      <c r="O14" s="281"/>
      <c r="P14" s="282"/>
      <c r="Q14" s="127"/>
      <c r="R14" s="283"/>
      <c r="S14" s="284"/>
      <c r="T14" s="285"/>
      <c r="U14" s="199"/>
      <c r="V14" s="199"/>
      <c r="W14" s="199"/>
      <c r="X14" s="199"/>
      <c r="Y14" s="199"/>
      <c r="Z14" s="199"/>
      <c r="AA14" s="199"/>
      <c r="AB14" s="199"/>
      <c r="AC14" s="258" t="str">
        <f>IF(AC13="","",IF(Q39=AC13,"","×"))</f>
        <v/>
      </c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204"/>
    </row>
    <row r="15" spans="1:42" ht="15" customHeight="1" x14ac:dyDescent="0.15">
      <c r="A15" s="229" t="s">
        <v>151</v>
      </c>
      <c r="B15" s="230"/>
      <c r="C15" s="252" t="s">
        <v>152</v>
      </c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2"/>
      <c r="O15" s="253"/>
      <c r="P15" s="286"/>
      <c r="Q15" s="183"/>
      <c r="R15" s="255"/>
      <c r="S15" s="256"/>
      <c r="T15" s="257"/>
      <c r="U15" s="258" t="str">
        <f>IF(Q15="","",IF(Q15&gt;=SUM(Q16:Q20),"","×"))</f>
        <v/>
      </c>
      <c r="V15" s="199" t="s">
        <v>153</v>
      </c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204"/>
    </row>
    <row r="16" spans="1:42" ht="15" customHeight="1" thickBot="1" x14ac:dyDescent="0.2">
      <c r="A16" s="229"/>
      <c r="B16" s="230"/>
      <c r="C16" s="259"/>
      <c r="D16" s="260" t="s">
        <v>154</v>
      </c>
      <c r="E16" s="261"/>
      <c r="F16" s="261"/>
      <c r="G16" s="261"/>
      <c r="H16" s="261"/>
      <c r="I16" s="261"/>
      <c r="J16" s="261"/>
      <c r="K16" s="261"/>
      <c r="L16" s="261"/>
      <c r="M16" s="261"/>
      <c r="N16" s="262">
        <v>12</v>
      </c>
      <c r="O16" s="263"/>
      <c r="P16" s="264"/>
      <c r="Q16" s="115"/>
      <c r="R16" s="265"/>
      <c r="S16" s="266"/>
      <c r="T16" s="267"/>
      <c r="U16" s="199"/>
      <c r="V16" s="199"/>
      <c r="W16" s="210"/>
      <c r="X16" s="199"/>
      <c r="Y16" s="199"/>
      <c r="Z16" s="199"/>
      <c r="AA16" s="199"/>
      <c r="AB16" s="199"/>
      <c r="AC16" s="228" t="s">
        <v>128</v>
      </c>
      <c r="AD16" s="199"/>
      <c r="AE16" s="199"/>
      <c r="AF16" s="199"/>
      <c r="AG16" s="199"/>
      <c r="AH16" s="199"/>
      <c r="AI16" s="199"/>
      <c r="AJ16" s="199"/>
      <c r="AK16" s="199"/>
      <c r="AM16" s="199"/>
      <c r="AN16" s="199"/>
      <c r="AO16" s="199"/>
      <c r="AP16" s="204"/>
    </row>
    <row r="17" spans="1:42" ht="15" customHeight="1" x14ac:dyDescent="0.15">
      <c r="A17" s="229"/>
      <c r="B17" s="230"/>
      <c r="C17" s="259"/>
      <c r="D17" s="260" t="s">
        <v>155</v>
      </c>
      <c r="E17" s="261"/>
      <c r="F17" s="261"/>
      <c r="G17" s="261"/>
      <c r="H17" s="261"/>
      <c r="I17" s="261"/>
      <c r="J17" s="261"/>
      <c r="K17" s="261"/>
      <c r="L17" s="261"/>
      <c r="M17" s="261"/>
      <c r="N17" s="262">
        <v>11</v>
      </c>
      <c r="O17" s="263"/>
      <c r="P17" s="264"/>
      <c r="Q17" s="115"/>
      <c r="R17" s="265"/>
      <c r="S17" s="266"/>
      <c r="T17" s="267"/>
      <c r="U17" s="199"/>
      <c r="V17" s="240" t="s">
        <v>131</v>
      </c>
      <c r="W17" s="241"/>
      <c r="X17" s="241"/>
      <c r="Y17" s="241"/>
      <c r="Z17" s="241"/>
      <c r="AA17" s="241"/>
      <c r="AB17" s="241"/>
      <c r="AC17" s="287" t="s">
        <v>156</v>
      </c>
      <c r="AD17" s="288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4"/>
    </row>
    <row r="18" spans="1:42" ht="15" customHeight="1" x14ac:dyDescent="0.15">
      <c r="A18" s="229"/>
      <c r="B18" s="230"/>
      <c r="C18" s="259"/>
      <c r="D18" s="260" t="s">
        <v>157</v>
      </c>
      <c r="E18" s="261"/>
      <c r="F18" s="261"/>
      <c r="G18" s="261"/>
      <c r="H18" s="261"/>
      <c r="I18" s="261"/>
      <c r="J18" s="261"/>
      <c r="K18" s="261"/>
      <c r="L18" s="261"/>
      <c r="M18" s="261"/>
      <c r="N18" s="262">
        <v>50</v>
      </c>
      <c r="O18" s="263"/>
      <c r="P18" s="264"/>
      <c r="Q18" s="115"/>
      <c r="R18" s="262" t="s">
        <v>158</v>
      </c>
      <c r="S18" s="263"/>
      <c r="T18" s="289"/>
      <c r="U18" s="199"/>
      <c r="V18" s="290" t="s">
        <v>135</v>
      </c>
      <c r="W18" s="291"/>
      <c r="X18" s="291"/>
      <c r="Y18" s="291"/>
      <c r="Z18" s="291"/>
      <c r="AA18" s="291"/>
      <c r="AB18" s="291"/>
      <c r="AC18" s="292"/>
      <c r="AD18" s="293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4"/>
    </row>
    <row r="19" spans="1:42" ht="15" customHeight="1" x14ac:dyDescent="0.15">
      <c r="A19" s="229"/>
      <c r="B19" s="230"/>
      <c r="C19" s="259"/>
      <c r="D19" s="260" t="s">
        <v>159</v>
      </c>
      <c r="E19" s="261"/>
      <c r="F19" s="261"/>
      <c r="G19" s="261"/>
      <c r="H19" s="261"/>
      <c r="I19" s="261"/>
      <c r="J19" s="261"/>
      <c r="K19" s="261"/>
      <c r="L19" s="261"/>
      <c r="M19" s="261"/>
      <c r="N19" s="262">
        <v>60</v>
      </c>
      <c r="O19" s="263"/>
      <c r="P19" s="264"/>
      <c r="Q19" s="115"/>
      <c r="R19" s="262" t="s">
        <v>160</v>
      </c>
      <c r="S19" s="263"/>
      <c r="T19" s="289"/>
      <c r="U19" s="199"/>
      <c r="V19" s="294" t="s">
        <v>138</v>
      </c>
      <c r="W19" s="295"/>
      <c r="X19" s="295"/>
      <c r="Y19" s="295"/>
      <c r="Z19" s="295"/>
      <c r="AA19" s="295"/>
      <c r="AB19" s="295"/>
      <c r="AC19" s="251"/>
      <c r="AD19" s="293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4"/>
    </row>
    <row r="20" spans="1:42" ht="15" customHeight="1" x14ac:dyDescent="0.15">
      <c r="A20" s="229"/>
      <c r="B20" s="230"/>
      <c r="C20" s="277"/>
      <c r="D20" s="278" t="s">
        <v>161</v>
      </c>
      <c r="E20" s="279"/>
      <c r="F20" s="279"/>
      <c r="G20" s="279"/>
      <c r="H20" s="279"/>
      <c r="I20" s="279"/>
      <c r="J20" s="279"/>
      <c r="K20" s="279"/>
      <c r="L20" s="279"/>
      <c r="M20" s="279"/>
      <c r="N20" s="280">
        <v>71</v>
      </c>
      <c r="O20" s="281"/>
      <c r="P20" s="282"/>
      <c r="Q20" s="127"/>
      <c r="R20" s="283"/>
      <c r="S20" s="284"/>
      <c r="T20" s="285"/>
      <c r="U20" s="199"/>
      <c r="V20" s="294" t="s">
        <v>141</v>
      </c>
      <c r="W20" s="295"/>
      <c r="X20" s="295"/>
      <c r="Y20" s="295"/>
      <c r="Z20" s="295"/>
      <c r="AA20" s="295"/>
      <c r="AB20" s="295"/>
      <c r="AC20" s="251"/>
      <c r="AD20" s="293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4"/>
    </row>
    <row r="21" spans="1:42" ht="15" customHeight="1" x14ac:dyDescent="0.15">
      <c r="A21" s="229" t="s">
        <v>162</v>
      </c>
      <c r="B21" s="230"/>
      <c r="C21" s="207" t="s">
        <v>163</v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96">
        <v>95</v>
      </c>
      <c r="O21" s="297"/>
      <c r="P21" s="298"/>
      <c r="Q21" s="183"/>
      <c r="R21" s="255"/>
      <c r="S21" s="256"/>
      <c r="T21" s="257"/>
      <c r="U21" s="258" t="str">
        <f>IF(Q21="","",IF(Q21&gt;=Q22,"","×"))</f>
        <v/>
      </c>
      <c r="V21" s="294" t="s">
        <v>143</v>
      </c>
      <c r="W21" s="295"/>
      <c r="X21" s="295"/>
      <c r="Y21" s="295"/>
      <c r="Z21" s="295"/>
      <c r="AA21" s="295"/>
      <c r="AB21" s="295"/>
      <c r="AC21" s="251"/>
      <c r="AD21" s="293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4"/>
    </row>
    <row r="22" spans="1:42" ht="15" customHeight="1" x14ac:dyDescent="0.15">
      <c r="A22" s="229"/>
      <c r="B22" s="230"/>
      <c r="C22" s="299"/>
      <c r="D22" s="278" t="s">
        <v>164</v>
      </c>
      <c r="E22" s="279"/>
      <c r="F22" s="279"/>
      <c r="G22" s="279"/>
      <c r="H22" s="279"/>
      <c r="I22" s="279"/>
      <c r="J22" s="279"/>
      <c r="K22" s="279"/>
      <c r="L22" s="279"/>
      <c r="M22" s="279"/>
      <c r="N22" s="280">
        <v>95</v>
      </c>
      <c r="O22" s="281"/>
      <c r="P22" s="282"/>
      <c r="Q22" s="127"/>
      <c r="R22" s="283"/>
      <c r="S22" s="284"/>
      <c r="T22" s="285"/>
      <c r="U22" s="199"/>
      <c r="V22" s="294" t="s">
        <v>165</v>
      </c>
      <c r="W22" s="295"/>
      <c r="X22" s="295"/>
      <c r="Y22" s="295"/>
      <c r="Z22" s="295"/>
      <c r="AA22" s="295"/>
      <c r="AB22" s="295"/>
      <c r="AC22" s="251"/>
      <c r="AD22" s="293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4"/>
    </row>
    <row r="23" spans="1:42" ht="15" customHeight="1" x14ac:dyDescent="0.15">
      <c r="A23" s="229" t="s">
        <v>166</v>
      </c>
      <c r="B23" s="230"/>
      <c r="C23" s="253" t="s">
        <v>167</v>
      </c>
      <c r="D23" s="253"/>
      <c r="E23" s="253"/>
      <c r="F23" s="207"/>
      <c r="G23" s="207"/>
      <c r="H23" s="207"/>
      <c r="I23" s="207"/>
      <c r="J23" s="207"/>
      <c r="K23" s="207"/>
      <c r="L23" s="207"/>
      <c r="M23" s="207"/>
      <c r="N23" s="296">
        <v>12</v>
      </c>
      <c r="O23" s="297"/>
      <c r="P23" s="298"/>
      <c r="Q23" s="183"/>
      <c r="R23" s="255"/>
      <c r="S23" s="256"/>
      <c r="T23" s="257"/>
      <c r="U23" s="258" t="str">
        <f>IF(Q23="","",IF(Q23&gt;=Q24,"","×"))</f>
        <v/>
      </c>
      <c r="V23" s="300" t="s">
        <v>147</v>
      </c>
      <c r="W23" s="301"/>
      <c r="X23" s="301"/>
      <c r="Y23" s="301"/>
      <c r="Z23" s="299"/>
      <c r="AA23" s="299"/>
      <c r="AB23" s="299"/>
      <c r="AC23" s="302"/>
      <c r="AD23" s="293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4"/>
    </row>
    <row r="24" spans="1:42" ht="15" customHeight="1" thickBot="1" x14ac:dyDescent="0.2">
      <c r="A24" s="229"/>
      <c r="B24" s="230"/>
      <c r="C24" s="299"/>
      <c r="D24" s="278" t="s">
        <v>168</v>
      </c>
      <c r="E24" s="279"/>
      <c r="F24" s="279"/>
      <c r="G24" s="279"/>
      <c r="H24" s="279"/>
      <c r="I24" s="279"/>
      <c r="J24" s="279"/>
      <c r="K24" s="279"/>
      <c r="L24" s="279"/>
      <c r="M24" s="279"/>
      <c r="N24" s="280">
        <v>20</v>
      </c>
      <c r="O24" s="281"/>
      <c r="P24" s="282"/>
      <c r="Q24" s="127"/>
      <c r="R24" s="283"/>
      <c r="S24" s="284"/>
      <c r="T24" s="285"/>
      <c r="U24" s="199"/>
      <c r="V24" s="272" t="s">
        <v>149</v>
      </c>
      <c r="W24" s="273"/>
      <c r="X24" s="273"/>
      <c r="Y24" s="273"/>
      <c r="Z24" s="273"/>
      <c r="AA24" s="273"/>
      <c r="AB24" s="273"/>
      <c r="AC24" s="194" t="str">
        <f>IF(SUM(AC18:AC23)&lt;&gt;0,SUM(AC18:AC23),"")</f>
        <v/>
      </c>
      <c r="AD24" s="275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04"/>
    </row>
    <row r="25" spans="1:42" ht="15" customHeight="1" x14ac:dyDescent="0.15">
      <c r="A25" s="229" t="s">
        <v>169</v>
      </c>
      <c r="B25" s="230"/>
      <c r="C25" s="253" t="s">
        <v>170</v>
      </c>
      <c r="D25" s="253"/>
      <c r="E25" s="253"/>
      <c r="F25" s="207"/>
      <c r="G25" s="207"/>
      <c r="H25" s="207"/>
      <c r="I25" s="207"/>
      <c r="J25" s="207"/>
      <c r="K25" s="207"/>
      <c r="L25" s="207"/>
      <c r="M25" s="207"/>
      <c r="N25" s="259"/>
      <c r="O25" s="207"/>
      <c r="P25" s="303"/>
      <c r="Q25" s="183"/>
      <c r="R25" s="304"/>
      <c r="S25" s="305"/>
      <c r="T25" s="306"/>
      <c r="U25" s="258" t="str">
        <f>IF(Q25="","",IF(Q25&gt;=SUM(Q26:Q29,Q31:Q37),"","×"))</f>
        <v/>
      </c>
      <c r="V25" s="307"/>
      <c r="W25" s="307"/>
      <c r="X25" s="307"/>
      <c r="Y25" s="307"/>
      <c r="Z25" s="307"/>
      <c r="AA25" s="307"/>
      <c r="AB25" s="307"/>
      <c r="AC25" s="258" t="str">
        <f>IF(AC24="","",IF(Q44=AC24,"","×"))</f>
        <v/>
      </c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4"/>
    </row>
    <row r="26" spans="1:42" ht="30" customHeight="1" thickBot="1" x14ac:dyDescent="0.2">
      <c r="A26" s="229"/>
      <c r="B26" s="230"/>
      <c r="C26" s="207"/>
      <c r="D26" s="308" t="s">
        <v>171</v>
      </c>
      <c r="E26" s="309"/>
      <c r="F26" s="309"/>
      <c r="G26" s="309"/>
      <c r="H26" s="309"/>
      <c r="I26" s="309"/>
      <c r="J26" s="309"/>
      <c r="K26" s="309"/>
      <c r="L26" s="309"/>
      <c r="M26" s="310"/>
      <c r="N26" s="262">
        <v>12</v>
      </c>
      <c r="O26" s="263"/>
      <c r="P26" s="264"/>
      <c r="Q26" s="115"/>
      <c r="R26" s="265"/>
      <c r="S26" s="266"/>
      <c r="T26" s="267"/>
      <c r="U26" s="199"/>
      <c r="V26" s="199" t="s">
        <v>172</v>
      </c>
      <c r="W26" s="199"/>
      <c r="X26" s="199"/>
      <c r="Y26" s="199"/>
      <c r="Z26" s="199"/>
      <c r="AA26" s="199"/>
      <c r="AB26" s="199"/>
      <c r="AC26" s="199"/>
      <c r="AD26" s="311" t="s">
        <v>128</v>
      </c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204"/>
    </row>
    <row r="27" spans="1:42" ht="15" customHeight="1" x14ac:dyDescent="0.15">
      <c r="A27" s="229"/>
      <c r="B27" s="230"/>
      <c r="C27" s="207"/>
      <c r="D27" s="260" t="s">
        <v>173</v>
      </c>
      <c r="E27" s="261"/>
      <c r="F27" s="261"/>
      <c r="G27" s="261"/>
      <c r="H27" s="261"/>
      <c r="I27" s="261"/>
      <c r="J27" s="261"/>
      <c r="K27" s="261"/>
      <c r="L27" s="261"/>
      <c r="M27" s="312"/>
      <c r="N27" s="222">
        <v>11</v>
      </c>
      <c r="O27" s="223"/>
      <c r="P27" s="313"/>
      <c r="Q27" s="115"/>
      <c r="R27" s="265"/>
      <c r="S27" s="266"/>
      <c r="T27" s="267"/>
      <c r="U27" s="199"/>
      <c r="V27" s="314" t="s">
        <v>123</v>
      </c>
      <c r="W27" s="217"/>
      <c r="X27" s="315"/>
      <c r="Y27" s="214" t="s">
        <v>174</v>
      </c>
      <c r="Z27" s="215"/>
      <c r="AA27" s="215"/>
      <c r="AB27" s="215"/>
      <c r="AC27" s="214" t="s">
        <v>31</v>
      </c>
      <c r="AD27" s="316"/>
      <c r="AE27" s="204"/>
      <c r="AP27" s="203"/>
    </row>
    <row r="28" spans="1:42" ht="15" customHeight="1" x14ac:dyDescent="0.15">
      <c r="A28" s="229"/>
      <c r="B28" s="230"/>
      <c r="C28" s="207"/>
      <c r="D28" s="260" t="s">
        <v>175</v>
      </c>
      <c r="E28" s="261"/>
      <c r="F28" s="261"/>
      <c r="G28" s="261"/>
      <c r="H28" s="261"/>
      <c r="I28" s="261"/>
      <c r="J28" s="261"/>
      <c r="K28" s="261"/>
      <c r="L28" s="261"/>
      <c r="M28" s="312"/>
      <c r="N28" s="262">
        <v>11</v>
      </c>
      <c r="O28" s="263"/>
      <c r="P28" s="264"/>
      <c r="Q28" s="115"/>
      <c r="R28" s="265"/>
      <c r="S28" s="266"/>
      <c r="T28" s="267"/>
      <c r="U28" s="199"/>
      <c r="V28" s="317" t="s">
        <v>127</v>
      </c>
      <c r="W28" s="318"/>
      <c r="X28" s="319"/>
      <c r="Y28" s="320"/>
      <c r="Z28" s="321"/>
      <c r="AA28" s="321"/>
      <c r="AB28" s="321"/>
      <c r="AC28" s="320"/>
      <c r="AD28" s="322" t="s">
        <v>176</v>
      </c>
      <c r="AE28" s="204"/>
      <c r="AP28" s="203"/>
    </row>
    <row r="29" spans="1:42" ht="15" customHeight="1" x14ac:dyDescent="0.15">
      <c r="A29" s="229"/>
      <c r="B29" s="230"/>
      <c r="C29" s="207"/>
      <c r="D29" s="323" t="s">
        <v>177</v>
      </c>
      <c r="E29" s="324"/>
      <c r="F29" s="261"/>
      <c r="G29" s="261"/>
      <c r="H29" s="261"/>
      <c r="I29" s="261"/>
      <c r="J29" s="261"/>
      <c r="K29" s="261"/>
      <c r="L29" s="261"/>
      <c r="M29" s="312"/>
      <c r="N29" s="262">
        <v>12</v>
      </c>
      <c r="O29" s="263"/>
      <c r="P29" s="264"/>
      <c r="Q29" s="115"/>
      <c r="R29" s="265"/>
      <c r="S29" s="266"/>
      <c r="T29" s="267"/>
      <c r="U29" s="258" t="str">
        <f>IF(Q29="","",IF(Q29&gt;=Q30,"","×"))</f>
        <v/>
      </c>
      <c r="V29" s="325"/>
      <c r="W29" s="253"/>
      <c r="X29" s="254"/>
      <c r="Y29" s="326" t="s">
        <v>178</v>
      </c>
      <c r="Z29" s="245"/>
      <c r="AA29" s="245"/>
      <c r="AB29" s="246"/>
      <c r="AC29" s="176"/>
      <c r="AD29" s="181"/>
      <c r="AE29" s="204"/>
      <c r="AP29" s="203"/>
    </row>
    <row r="30" spans="1:42" ht="15" customHeight="1" x14ac:dyDescent="0.15">
      <c r="A30" s="229"/>
      <c r="B30" s="230"/>
      <c r="C30" s="207"/>
      <c r="D30" s="327"/>
      <c r="E30" s="260" t="s">
        <v>179</v>
      </c>
      <c r="F30" s="261"/>
      <c r="G30" s="261"/>
      <c r="H30" s="261"/>
      <c r="I30" s="261"/>
      <c r="J30" s="261"/>
      <c r="K30" s="261"/>
      <c r="L30" s="261"/>
      <c r="M30" s="312"/>
      <c r="N30" s="262">
        <v>91</v>
      </c>
      <c r="O30" s="263"/>
      <c r="P30" s="264"/>
      <c r="Q30" s="115"/>
      <c r="R30" s="265"/>
      <c r="S30" s="266"/>
      <c r="T30" s="267"/>
      <c r="U30" s="199"/>
      <c r="V30" s="328">
        <v>20</v>
      </c>
      <c r="W30" s="223"/>
      <c r="X30" s="313"/>
      <c r="Y30" s="329" t="s">
        <v>180</v>
      </c>
      <c r="Z30" s="249"/>
      <c r="AA30" s="249"/>
      <c r="AB30" s="250"/>
      <c r="AC30" s="115"/>
      <c r="AD30" s="251"/>
      <c r="AE30" s="204"/>
      <c r="AP30" s="203"/>
    </row>
    <row r="31" spans="1:42" ht="15" customHeight="1" x14ac:dyDescent="0.15">
      <c r="A31" s="229"/>
      <c r="B31" s="230"/>
      <c r="C31" s="207"/>
      <c r="D31" s="260" t="s">
        <v>181</v>
      </c>
      <c r="E31" s="261"/>
      <c r="F31" s="261"/>
      <c r="G31" s="261"/>
      <c r="H31" s="261"/>
      <c r="I31" s="261"/>
      <c r="J31" s="261"/>
      <c r="K31" s="261"/>
      <c r="L31" s="261"/>
      <c r="M31" s="312"/>
      <c r="N31" s="262">
        <v>11</v>
      </c>
      <c r="O31" s="263"/>
      <c r="P31" s="264"/>
      <c r="Q31" s="115"/>
      <c r="R31" s="265"/>
      <c r="S31" s="266"/>
      <c r="T31" s="267"/>
      <c r="U31" s="199"/>
      <c r="V31" s="293"/>
      <c r="W31" s="207"/>
      <c r="X31" s="330"/>
      <c r="Y31" s="329" t="s">
        <v>182</v>
      </c>
      <c r="Z31" s="249"/>
      <c r="AA31" s="249"/>
      <c r="AB31" s="250"/>
      <c r="AC31" s="115"/>
      <c r="AD31" s="251"/>
      <c r="AE31" s="204"/>
      <c r="AP31" s="203"/>
    </row>
    <row r="32" spans="1:42" ht="15" customHeight="1" x14ac:dyDescent="0.15">
      <c r="A32" s="229"/>
      <c r="B32" s="230"/>
      <c r="C32" s="207"/>
      <c r="D32" s="260" t="s">
        <v>183</v>
      </c>
      <c r="E32" s="261"/>
      <c r="F32" s="261"/>
      <c r="G32" s="261"/>
      <c r="H32" s="261"/>
      <c r="I32" s="261"/>
      <c r="J32" s="261"/>
      <c r="K32" s="261"/>
      <c r="L32" s="261"/>
      <c r="M32" s="312"/>
      <c r="N32" s="262">
        <v>11</v>
      </c>
      <c r="O32" s="263"/>
      <c r="P32" s="264"/>
      <c r="Q32" s="115"/>
      <c r="R32" s="265"/>
      <c r="S32" s="266"/>
      <c r="T32" s="267"/>
      <c r="U32" s="199"/>
      <c r="V32" s="293"/>
      <c r="W32" s="207"/>
      <c r="X32" s="330"/>
      <c r="Y32" s="329" t="s">
        <v>184</v>
      </c>
      <c r="Z32" s="249"/>
      <c r="AA32" s="249"/>
      <c r="AB32" s="250"/>
      <c r="AC32" s="115"/>
      <c r="AD32" s="251"/>
      <c r="AE32" s="204"/>
      <c r="AP32" s="203"/>
    </row>
    <row r="33" spans="1:42" ht="15" customHeight="1" x14ac:dyDescent="0.15">
      <c r="A33" s="229"/>
      <c r="B33" s="230"/>
      <c r="C33" s="207"/>
      <c r="D33" s="260" t="s">
        <v>185</v>
      </c>
      <c r="E33" s="261"/>
      <c r="F33" s="261"/>
      <c r="G33" s="261"/>
      <c r="H33" s="261"/>
      <c r="I33" s="261"/>
      <c r="J33" s="261"/>
      <c r="K33" s="261"/>
      <c r="L33" s="261"/>
      <c r="M33" s="312"/>
      <c r="N33" s="262">
        <v>14</v>
      </c>
      <c r="O33" s="263"/>
      <c r="P33" s="264"/>
      <c r="Q33" s="115"/>
      <c r="R33" s="265"/>
      <c r="S33" s="266"/>
      <c r="T33" s="267"/>
      <c r="U33" s="199"/>
      <c r="V33" s="328">
        <v>94</v>
      </c>
      <c r="W33" s="223"/>
      <c r="X33" s="313"/>
      <c r="Y33" s="329" t="s">
        <v>186</v>
      </c>
      <c r="Z33" s="249"/>
      <c r="AA33" s="249"/>
      <c r="AB33" s="250"/>
      <c r="AC33" s="115"/>
      <c r="AD33" s="251"/>
      <c r="AE33" s="331" t="s">
        <v>187</v>
      </c>
      <c r="AP33" s="203"/>
    </row>
    <row r="34" spans="1:42" ht="15" customHeight="1" x14ac:dyDescent="0.15">
      <c r="A34" s="229"/>
      <c r="B34" s="230"/>
      <c r="C34" s="207"/>
      <c r="D34" s="260" t="s">
        <v>188</v>
      </c>
      <c r="E34" s="261"/>
      <c r="F34" s="261"/>
      <c r="G34" s="261"/>
      <c r="H34" s="261"/>
      <c r="I34" s="261"/>
      <c r="J34" s="261"/>
      <c r="K34" s="261"/>
      <c r="L34" s="261"/>
      <c r="M34" s="312"/>
      <c r="N34" s="262">
        <v>60</v>
      </c>
      <c r="O34" s="263"/>
      <c r="P34" s="264"/>
      <c r="Q34" s="115"/>
      <c r="R34" s="265"/>
      <c r="S34" s="266"/>
      <c r="T34" s="267"/>
      <c r="U34" s="199"/>
      <c r="V34" s="332"/>
      <c r="W34" s="299"/>
      <c r="X34" s="333"/>
      <c r="Y34" s="334" t="s">
        <v>189</v>
      </c>
      <c r="Z34" s="269"/>
      <c r="AA34" s="269"/>
      <c r="AB34" s="270"/>
      <c r="AC34" s="335"/>
      <c r="AD34" s="302"/>
      <c r="AE34" s="336"/>
      <c r="AP34" s="203"/>
    </row>
    <row r="35" spans="1:42" ht="15" customHeight="1" x14ac:dyDescent="0.15">
      <c r="A35" s="229"/>
      <c r="B35" s="230"/>
      <c r="C35" s="207"/>
      <c r="D35" s="260" t="s">
        <v>190</v>
      </c>
      <c r="E35" s="261"/>
      <c r="F35" s="261"/>
      <c r="G35" s="261"/>
      <c r="H35" s="261"/>
      <c r="I35" s="261"/>
      <c r="J35" s="261"/>
      <c r="K35" s="261"/>
      <c r="L35" s="261"/>
      <c r="M35" s="312"/>
      <c r="N35" s="262">
        <v>50</v>
      </c>
      <c r="O35" s="263"/>
      <c r="P35" s="264"/>
      <c r="Q35" s="115"/>
      <c r="R35" s="265"/>
      <c r="S35" s="266"/>
      <c r="T35" s="267"/>
      <c r="U35" s="199"/>
      <c r="V35" s="337" t="str">
        <f>"７"</f>
        <v>７</v>
      </c>
      <c r="W35" s="338" t="s">
        <v>191</v>
      </c>
      <c r="X35" s="338"/>
      <c r="Y35" s="338"/>
      <c r="Z35" s="338"/>
      <c r="AA35" s="338"/>
      <c r="AB35" s="339"/>
      <c r="AC35" s="176"/>
      <c r="AD35" s="181"/>
      <c r="AE35" s="204"/>
      <c r="AP35" s="203"/>
    </row>
    <row r="36" spans="1:42" ht="15" customHeight="1" thickBot="1" x14ac:dyDescent="0.2">
      <c r="A36" s="229"/>
      <c r="B36" s="230"/>
      <c r="C36" s="207"/>
      <c r="D36" s="260" t="s">
        <v>192</v>
      </c>
      <c r="E36" s="261"/>
      <c r="F36" s="261"/>
      <c r="G36" s="261"/>
      <c r="H36" s="261"/>
      <c r="I36" s="261"/>
      <c r="J36" s="261"/>
      <c r="K36" s="261"/>
      <c r="L36" s="261"/>
      <c r="M36" s="312"/>
      <c r="N36" s="262">
        <v>13</v>
      </c>
      <c r="O36" s="263"/>
      <c r="P36" s="264"/>
      <c r="Q36" s="115"/>
      <c r="R36" s="265"/>
      <c r="S36" s="266"/>
      <c r="T36" s="267"/>
      <c r="U36" s="199"/>
      <c r="V36" s="272" t="s">
        <v>193</v>
      </c>
      <c r="W36" s="273"/>
      <c r="X36" s="273"/>
      <c r="Y36" s="273"/>
      <c r="Z36" s="273"/>
      <c r="AA36" s="273"/>
      <c r="AB36" s="274"/>
      <c r="AC36" s="194" t="str">
        <f>IF(SUM(AC29:AC35)&lt;&gt;0,SUM(AC29:AC35),"")</f>
        <v/>
      </c>
      <c r="AD36" s="194" t="str">
        <f>IF(SUM(AD29:AD35)&lt;&gt;0,SUM(AD29:AD35),"")</f>
        <v/>
      </c>
      <c r="AE36" s="340"/>
      <c r="AP36" s="203"/>
    </row>
    <row r="37" spans="1:42" ht="15" customHeight="1" x14ac:dyDescent="0.15">
      <c r="A37" s="229"/>
      <c r="B37" s="230"/>
      <c r="C37" s="207"/>
      <c r="D37" s="323" t="s">
        <v>194</v>
      </c>
      <c r="E37" s="324"/>
      <c r="F37" s="279"/>
      <c r="G37" s="279"/>
      <c r="H37" s="279"/>
      <c r="I37" s="279"/>
      <c r="J37" s="279"/>
      <c r="K37" s="279"/>
      <c r="L37" s="279"/>
      <c r="M37" s="341"/>
      <c r="N37" s="320">
        <v>20</v>
      </c>
      <c r="O37" s="321"/>
      <c r="P37" s="342"/>
      <c r="Q37" s="127"/>
      <c r="R37" s="343"/>
      <c r="S37" s="344"/>
      <c r="T37" s="345"/>
      <c r="U37" s="199"/>
      <c r="V37" s="307"/>
      <c r="W37" s="307"/>
      <c r="X37" s="307"/>
      <c r="Y37" s="307"/>
      <c r="Z37" s="307"/>
      <c r="AA37" s="307"/>
      <c r="AB37" s="307"/>
      <c r="AC37" s="258" t="str">
        <f>IF(AC36="","",IF(Q40=AC36,"","×"))</f>
        <v/>
      </c>
      <c r="AD37" s="346"/>
      <c r="AE37" s="204"/>
      <c r="AP37" s="203"/>
    </row>
    <row r="38" spans="1:42" ht="15" customHeight="1" x14ac:dyDescent="0.15">
      <c r="A38" s="229">
        <v>10</v>
      </c>
      <c r="B38" s="230"/>
      <c r="C38" s="231" t="s">
        <v>195</v>
      </c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4">
        <v>12</v>
      </c>
      <c r="O38" s="235"/>
      <c r="P38" s="236"/>
      <c r="Q38" s="162"/>
      <c r="R38" s="237"/>
      <c r="S38" s="238"/>
      <c r="T38" s="239"/>
      <c r="U38" s="199"/>
      <c r="V38" s="199" t="s">
        <v>196</v>
      </c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204"/>
    </row>
    <row r="39" spans="1:42" ht="15" customHeight="1" thickBot="1" x14ac:dyDescent="0.2">
      <c r="A39" s="229">
        <v>14</v>
      </c>
      <c r="B39" s="230"/>
      <c r="C39" s="231" t="s">
        <v>197</v>
      </c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4">
        <v>12</v>
      </c>
      <c r="O39" s="235"/>
      <c r="P39" s="236"/>
      <c r="Q39" s="162"/>
      <c r="R39" s="347" t="s">
        <v>198</v>
      </c>
      <c r="S39" s="348"/>
      <c r="T39" s="349"/>
      <c r="U39" s="199"/>
      <c r="V39" s="199"/>
      <c r="W39" s="199"/>
      <c r="Y39" s="199"/>
      <c r="Z39" s="199"/>
      <c r="AA39" s="199"/>
      <c r="AB39" s="199"/>
      <c r="AC39" s="199"/>
      <c r="AD39" s="228" t="s">
        <v>128</v>
      </c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204"/>
    </row>
    <row r="40" spans="1:42" ht="15" customHeight="1" x14ac:dyDescent="0.15">
      <c r="A40" s="229">
        <v>15</v>
      </c>
      <c r="B40" s="230"/>
      <c r="C40" s="231" t="s">
        <v>199</v>
      </c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1"/>
      <c r="O40" s="233"/>
      <c r="P40" s="350"/>
      <c r="Q40" s="162"/>
      <c r="R40" s="347" t="s">
        <v>200</v>
      </c>
      <c r="S40" s="348"/>
      <c r="T40" s="349"/>
      <c r="U40" s="199"/>
      <c r="V40" s="314" t="s">
        <v>123</v>
      </c>
      <c r="W40" s="217"/>
      <c r="X40" s="315"/>
      <c r="Y40" s="214" t="s">
        <v>201</v>
      </c>
      <c r="Z40" s="215"/>
      <c r="AA40" s="215"/>
      <c r="AB40" s="351"/>
      <c r="AC40" s="218" t="s">
        <v>202</v>
      </c>
      <c r="AD40" s="352" t="s">
        <v>203</v>
      </c>
      <c r="AE40" s="199"/>
      <c r="AF40" s="199"/>
      <c r="AG40" s="199"/>
      <c r="AH40" s="199"/>
      <c r="AI40" s="199"/>
      <c r="AJ40" s="199"/>
      <c r="AK40" s="199"/>
      <c r="AM40" s="199"/>
      <c r="AN40" s="199"/>
      <c r="AO40" s="199"/>
      <c r="AP40" s="204"/>
    </row>
    <row r="41" spans="1:42" ht="15" customHeight="1" x14ac:dyDescent="0.15">
      <c r="A41" s="353">
        <v>16</v>
      </c>
      <c r="B41" s="298"/>
      <c r="C41" s="252" t="s">
        <v>204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2"/>
      <c r="O41" s="253"/>
      <c r="P41" s="253"/>
      <c r="Q41" s="183"/>
      <c r="R41" s="255"/>
      <c r="S41" s="256"/>
      <c r="T41" s="257"/>
      <c r="U41" s="258" t="str">
        <f>IF(Q41="","",IF(Q41&gt;=SUM(Q42:Q48),"","×"))</f>
        <v/>
      </c>
      <c r="V41" s="317" t="s">
        <v>127</v>
      </c>
      <c r="W41" s="318"/>
      <c r="X41" s="319"/>
      <c r="Y41" s="320"/>
      <c r="Z41" s="321"/>
      <c r="AA41" s="321"/>
      <c r="AB41" s="342"/>
      <c r="AC41" s="226"/>
      <c r="AD41" s="354"/>
      <c r="AE41" s="293"/>
      <c r="AF41" s="207"/>
      <c r="AG41" s="207"/>
      <c r="AH41" s="204"/>
      <c r="AP41" s="203"/>
    </row>
    <row r="42" spans="1:42" ht="15" customHeight="1" x14ac:dyDescent="0.15">
      <c r="A42" s="328"/>
      <c r="B42" s="313"/>
      <c r="C42" s="259"/>
      <c r="D42" s="355" t="s">
        <v>205</v>
      </c>
      <c r="E42" s="261"/>
      <c r="F42" s="261"/>
      <c r="G42" s="261"/>
      <c r="H42" s="261"/>
      <c r="I42" s="261"/>
      <c r="J42" s="261"/>
      <c r="K42" s="261"/>
      <c r="L42" s="261"/>
      <c r="M42" s="261"/>
      <c r="N42" s="262">
        <v>11</v>
      </c>
      <c r="O42" s="263"/>
      <c r="P42" s="264"/>
      <c r="Q42" s="115"/>
      <c r="R42" s="265"/>
      <c r="S42" s="266"/>
      <c r="T42" s="267"/>
      <c r="U42" s="199"/>
      <c r="V42" s="356">
        <v>40</v>
      </c>
      <c r="W42" s="357"/>
      <c r="X42" s="358"/>
      <c r="Y42" s="359"/>
      <c r="Z42" s="360"/>
      <c r="AA42" s="360"/>
      <c r="AB42" s="361"/>
      <c r="AC42" s="183"/>
      <c r="AD42" s="183"/>
      <c r="AE42" s="293"/>
      <c r="AF42" s="207"/>
      <c r="AG42" s="207"/>
      <c r="AH42" s="204"/>
      <c r="AP42" s="203"/>
    </row>
    <row r="43" spans="1:42" ht="23.25" customHeight="1" x14ac:dyDescent="0.15">
      <c r="A43" s="328"/>
      <c r="B43" s="313"/>
      <c r="C43" s="259"/>
      <c r="D43" s="323" t="s">
        <v>206</v>
      </c>
      <c r="E43" s="324"/>
      <c r="F43" s="324"/>
      <c r="G43" s="324"/>
      <c r="H43" s="324"/>
      <c r="I43" s="324"/>
      <c r="J43" s="324"/>
      <c r="K43" s="324"/>
      <c r="L43" s="324"/>
      <c r="M43" s="362"/>
      <c r="N43" s="262">
        <v>40</v>
      </c>
      <c r="O43" s="263"/>
      <c r="P43" s="264"/>
      <c r="Q43" s="363"/>
      <c r="R43" s="364" t="s">
        <v>207</v>
      </c>
      <c r="S43" s="263"/>
      <c r="T43" s="289"/>
      <c r="U43" s="199"/>
      <c r="V43" s="365">
        <v>40</v>
      </c>
      <c r="W43" s="263"/>
      <c r="X43" s="264"/>
      <c r="Y43" s="265"/>
      <c r="Z43" s="266"/>
      <c r="AA43" s="266"/>
      <c r="AB43" s="366"/>
      <c r="AC43" s="115"/>
      <c r="AD43" s="115"/>
      <c r="AE43" s="293"/>
      <c r="AF43" s="207"/>
      <c r="AG43" s="207"/>
      <c r="AH43" s="204"/>
      <c r="AP43" s="203"/>
    </row>
    <row r="44" spans="1:42" ht="23.25" customHeight="1" x14ac:dyDescent="0.15">
      <c r="A44" s="328"/>
      <c r="B44" s="313"/>
      <c r="C44" s="259"/>
      <c r="D44" s="260" t="s">
        <v>208</v>
      </c>
      <c r="E44" s="261"/>
      <c r="F44" s="261"/>
      <c r="G44" s="261"/>
      <c r="H44" s="261"/>
      <c r="I44" s="261"/>
      <c r="J44" s="261"/>
      <c r="K44" s="261"/>
      <c r="L44" s="261"/>
      <c r="M44" s="312"/>
      <c r="N44" s="262">
        <v>92</v>
      </c>
      <c r="O44" s="263"/>
      <c r="P44" s="264"/>
      <c r="Q44" s="363"/>
      <c r="R44" s="364" t="s">
        <v>209</v>
      </c>
      <c r="S44" s="263"/>
      <c r="T44" s="289"/>
      <c r="U44" s="199"/>
      <c r="V44" s="365">
        <v>40</v>
      </c>
      <c r="W44" s="263"/>
      <c r="X44" s="264"/>
      <c r="Y44" s="265"/>
      <c r="Z44" s="266"/>
      <c r="AA44" s="266"/>
      <c r="AB44" s="366"/>
      <c r="AC44" s="115"/>
      <c r="AD44" s="115"/>
      <c r="AE44" s="293"/>
      <c r="AF44" s="207"/>
      <c r="AG44" s="207"/>
      <c r="AH44" s="204"/>
      <c r="AP44" s="203"/>
    </row>
    <row r="45" spans="1:42" ht="15" customHeight="1" x14ac:dyDescent="0.15">
      <c r="A45" s="328"/>
      <c r="B45" s="313"/>
      <c r="C45" s="259"/>
      <c r="D45" s="327" t="s">
        <v>159</v>
      </c>
      <c r="E45" s="207"/>
      <c r="F45" s="207"/>
      <c r="G45" s="207"/>
      <c r="H45" s="207"/>
      <c r="I45" s="207"/>
      <c r="J45" s="207"/>
      <c r="K45" s="207"/>
      <c r="L45" s="207"/>
      <c r="M45" s="207"/>
      <c r="N45" s="262">
        <v>60</v>
      </c>
      <c r="O45" s="263"/>
      <c r="P45" s="264"/>
      <c r="Q45" s="115"/>
      <c r="R45" s="262" t="s">
        <v>210</v>
      </c>
      <c r="S45" s="263"/>
      <c r="T45" s="289"/>
      <c r="U45" s="199"/>
      <c r="V45" s="367">
        <v>40</v>
      </c>
      <c r="W45" s="281"/>
      <c r="X45" s="282"/>
      <c r="Y45" s="283"/>
      <c r="Z45" s="284"/>
      <c r="AA45" s="284"/>
      <c r="AB45" s="368"/>
      <c r="AC45" s="127"/>
      <c r="AD45" s="127"/>
      <c r="AE45" s="293"/>
      <c r="AF45" s="207"/>
      <c r="AG45" s="207"/>
      <c r="AH45" s="204"/>
      <c r="AP45" s="203"/>
    </row>
    <row r="46" spans="1:42" ht="30" customHeight="1" thickBot="1" x14ac:dyDescent="0.2">
      <c r="A46" s="328"/>
      <c r="B46" s="313"/>
      <c r="C46" s="259"/>
      <c r="D46" s="369" t="s">
        <v>211</v>
      </c>
      <c r="E46" s="370"/>
      <c r="F46" s="370"/>
      <c r="G46" s="370"/>
      <c r="H46" s="370"/>
      <c r="I46" s="370"/>
      <c r="J46" s="370"/>
      <c r="K46" s="370"/>
      <c r="L46" s="370"/>
      <c r="M46" s="371"/>
      <c r="N46" s="262">
        <v>71</v>
      </c>
      <c r="O46" s="263"/>
      <c r="P46" s="264"/>
      <c r="Q46" s="363"/>
      <c r="R46" s="262" t="s">
        <v>212</v>
      </c>
      <c r="S46" s="263"/>
      <c r="T46" s="289"/>
      <c r="U46" s="199"/>
      <c r="V46" s="272" t="s">
        <v>149</v>
      </c>
      <c r="W46" s="273"/>
      <c r="X46" s="273"/>
      <c r="Y46" s="273"/>
      <c r="Z46" s="273"/>
      <c r="AA46" s="273"/>
      <c r="AB46" s="273"/>
      <c r="AC46" s="372"/>
      <c r="AD46" s="194" t="str">
        <f>IF(SUM(AD42:AD45)&lt;&gt;0,SUM(AD42:AD45),"")</f>
        <v/>
      </c>
      <c r="AE46" s="293"/>
      <c r="AF46" s="207"/>
      <c r="AG46" s="207"/>
      <c r="AH46" s="204"/>
      <c r="AP46" s="203"/>
    </row>
    <row r="47" spans="1:42" ht="15" customHeight="1" x14ac:dyDescent="0.15">
      <c r="A47" s="328"/>
      <c r="B47" s="313"/>
      <c r="C47" s="259"/>
      <c r="D47" s="355" t="s">
        <v>213</v>
      </c>
      <c r="E47" s="261"/>
      <c r="F47" s="261"/>
      <c r="G47" s="261"/>
      <c r="H47" s="261"/>
      <c r="I47" s="261"/>
      <c r="J47" s="261"/>
      <c r="K47" s="261"/>
      <c r="L47" s="261"/>
      <c r="M47" s="261"/>
      <c r="N47" s="262">
        <v>13</v>
      </c>
      <c r="O47" s="263"/>
      <c r="P47" s="264"/>
      <c r="Q47" s="115"/>
      <c r="R47" s="265"/>
      <c r="S47" s="266"/>
      <c r="T47" s="267"/>
      <c r="U47" s="199"/>
      <c r="AD47" s="258" t="str">
        <f>IF(AD46="","",IF(Q43=AD46,"","×"))</f>
        <v/>
      </c>
      <c r="AE47" s="207"/>
      <c r="AF47" s="207"/>
      <c r="AG47" s="207"/>
      <c r="AH47" s="204"/>
      <c r="AL47" s="373"/>
      <c r="AP47" s="203"/>
    </row>
    <row r="48" spans="1:42" ht="15" customHeight="1" x14ac:dyDescent="0.15">
      <c r="A48" s="374"/>
      <c r="B48" s="342"/>
      <c r="C48" s="277"/>
      <c r="D48" s="278" t="s">
        <v>214</v>
      </c>
      <c r="E48" s="279"/>
      <c r="F48" s="279"/>
      <c r="G48" s="279"/>
      <c r="H48" s="279"/>
      <c r="I48" s="279"/>
      <c r="J48" s="279"/>
      <c r="K48" s="279"/>
      <c r="L48" s="279"/>
      <c r="M48" s="279"/>
      <c r="N48" s="280">
        <v>80</v>
      </c>
      <c r="O48" s="281"/>
      <c r="P48" s="282"/>
      <c r="Q48" s="127"/>
      <c r="R48" s="375" t="s">
        <v>215</v>
      </c>
      <c r="S48" s="376"/>
      <c r="T48" s="377"/>
      <c r="U48" s="199"/>
      <c r="V48" s="199" t="s">
        <v>216</v>
      </c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204"/>
    </row>
    <row r="49" spans="1:42" ht="15" customHeight="1" thickBot="1" x14ac:dyDescent="0.2">
      <c r="A49" s="229">
        <v>17</v>
      </c>
      <c r="B49" s="230"/>
      <c r="C49" s="231" t="s">
        <v>217</v>
      </c>
      <c r="D49" s="233"/>
      <c r="E49" s="233"/>
      <c r="F49" s="233"/>
      <c r="G49" s="233"/>
      <c r="H49" s="233"/>
      <c r="I49" s="233"/>
      <c r="J49" s="233"/>
      <c r="K49" s="233"/>
      <c r="L49" s="233"/>
      <c r="M49" s="232"/>
      <c r="N49" s="234">
        <v>12</v>
      </c>
      <c r="O49" s="235"/>
      <c r="P49" s="236"/>
      <c r="Q49" s="162"/>
      <c r="R49" s="237"/>
      <c r="S49" s="238"/>
      <c r="T49" s="239"/>
      <c r="U49" s="199"/>
      <c r="V49" s="199"/>
      <c r="W49" s="199"/>
      <c r="X49" s="199"/>
      <c r="Y49" s="199"/>
      <c r="Z49" s="199"/>
      <c r="AA49" s="199"/>
      <c r="AB49" s="199"/>
      <c r="AC49" s="210"/>
      <c r="AD49" s="199"/>
      <c r="AF49" s="199"/>
      <c r="AG49" s="228" t="s">
        <v>128</v>
      </c>
      <c r="AH49" s="199"/>
      <c r="AI49" s="199"/>
      <c r="AJ49" s="199"/>
      <c r="AK49" s="199"/>
      <c r="AL49" s="199"/>
      <c r="AM49" s="199"/>
      <c r="AN49" s="199"/>
      <c r="AO49" s="199"/>
      <c r="AP49" s="204"/>
    </row>
    <row r="50" spans="1:42" ht="15" customHeight="1" x14ac:dyDescent="0.15">
      <c r="A50" s="229">
        <v>18</v>
      </c>
      <c r="B50" s="230"/>
      <c r="C50" s="207" t="s">
        <v>218</v>
      </c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52"/>
      <c r="O50" s="253"/>
      <c r="P50" s="286"/>
      <c r="Q50" s="183"/>
      <c r="R50" s="255"/>
      <c r="S50" s="256"/>
      <c r="T50" s="257"/>
      <c r="U50" s="258" t="str">
        <f>IF(Q50="","",IF(Q50&gt;=Q51,"","×"))</f>
        <v/>
      </c>
      <c r="V50" s="314" t="s">
        <v>123</v>
      </c>
      <c r="W50" s="217"/>
      <c r="X50" s="315"/>
      <c r="Y50" s="214" t="s">
        <v>131</v>
      </c>
      <c r="Z50" s="215"/>
      <c r="AA50" s="215"/>
      <c r="AB50" s="215"/>
      <c r="AC50" s="378" t="s">
        <v>219</v>
      </c>
      <c r="AD50" s="378" t="s">
        <v>220</v>
      </c>
      <c r="AE50" s="379" t="s">
        <v>221</v>
      </c>
      <c r="AF50" s="380"/>
      <c r="AG50" s="381"/>
      <c r="AH50" s="199"/>
      <c r="AI50" s="199"/>
      <c r="AJ50" s="199"/>
      <c r="AK50" s="199"/>
      <c r="AM50" s="199"/>
      <c r="AN50" s="199"/>
      <c r="AO50" s="199"/>
      <c r="AP50" s="204"/>
    </row>
    <row r="51" spans="1:42" ht="15" customHeight="1" x14ac:dyDescent="0.15">
      <c r="A51" s="229"/>
      <c r="B51" s="230"/>
      <c r="C51" s="299"/>
      <c r="D51" s="278" t="s">
        <v>222</v>
      </c>
      <c r="E51" s="279"/>
      <c r="F51" s="279"/>
      <c r="G51" s="279"/>
      <c r="H51" s="279"/>
      <c r="I51" s="279"/>
      <c r="J51" s="279"/>
      <c r="K51" s="279"/>
      <c r="L51" s="279"/>
      <c r="M51" s="279"/>
      <c r="N51" s="280">
        <v>91</v>
      </c>
      <c r="O51" s="281"/>
      <c r="P51" s="281"/>
      <c r="Q51" s="127"/>
      <c r="R51" s="280" t="s">
        <v>223</v>
      </c>
      <c r="S51" s="281"/>
      <c r="T51" s="382"/>
      <c r="U51" s="199"/>
      <c r="V51" s="317" t="s">
        <v>127</v>
      </c>
      <c r="W51" s="318"/>
      <c r="X51" s="319"/>
      <c r="Y51" s="320"/>
      <c r="Z51" s="321"/>
      <c r="AA51" s="321"/>
      <c r="AB51" s="321"/>
      <c r="AC51" s="383"/>
      <c r="AD51" s="383"/>
      <c r="AE51" s="384"/>
      <c r="AF51" s="385"/>
      <c r="AG51" s="386"/>
      <c r="AH51" s="204"/>
      <c r="AP51" s="203"/>
    </row>
    <row r="52" spans="1:42" ht="15" customHeight="1" x14ac:dyDescent="0.15">
      <c r="A52" s="229">
        <v>19</v>
      </c>
      <c r="B52" s="230"/>
      <c r="C52" s="231" t="s">
        <v>224</v>
      </c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4">
        <v>95</v>
      </c>
      <c r="O52" s="235"/>
      <c r="P52" s="236"/>
      <c r="Q52" s="162"/>
      <c r="R52" s="237"/>
      <c r="S52" s="238"/>
      <c r="T52" s="239"/>
      <c r="U52" s="199"/>
      <c r="V52" s="356">
        <v>81</v>
      </c>
      <c r="W52" s="357"/>
      <c r="X52" s="358"/>
      <c r="Y52" s="326" t="s">
        <v>225</v>
      </c>
      <c r="Z52" s="245"/>
      <c r="AA52" s="245"/>
      <c r="AB52" s="245"/>
      <c r="AC52" s="183"/>
      <c r="AD52" s="183"/>
      <c r="AE52" s="387" t="s">
        <v>226</v>
      </c>
      <c r="AF52" s="357"/>
      <c r="AG52" s="388"/>
      <c r="AH52" s="204"/>
      <c r="AP52" s="203"/>
    </row>
    <row r="53" spans="1:42" ht="15" customHeight="1" x14ac:dyDescent="0.15">
      <c r="A53" s="229">
        <v>20</v>
      </c>
      <c r="B53" s="230"/>
      <c r="C53" s="252" t="s">
        <v>227</v>
      </c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2"/>
      <c r="O53" s="253"/>
      <c r="P53" s="286"/>
      <c r="Q53" s="183"/>
      <c r="R53" s="255"/>
      <c r="S53" s="256"/>
      <c r="T53" s="257"/>
      <c r="U53" s="258" t="str">
        <f>IF(Q53="","",IF(Q53&gt;=Q54,"","×"))</f>
        <v/>
      </c>
      <c r="V53" s="365">
        <v>82</v>
      </c>
      <c r="W53" s="263"/>
      <c r="X53" s="264"/>
      <c r="Y53" s="329" t="s">
        <v>228</v>
      </c>
      <c r="Z53" s="249"/>
      <c r="AA53" s="249"/>
      <c r="AB53" s="249"/>
      <c r="AC53" s="115"/>
      <c r="AD53" s="115"/>
      <c r="AE53" s="262" t="s">
        <v>229</v>
      </c>
      <c r="AF53" s="263"/>
      <c r="AG53" s="289"/>
      <c r="AH53" s="204"/>
      <c r="AP53" s="203"/>
    </row>
    <row r="54" spans="1:42" ht="15" customHeight="1" x14ac:dyDescent="0.15">
      <c r="A54" s="229"/>
      <c r="B54" s="230"/>
      <c r="C54" s="277"/>
      <c r="D54" s="278" t="s">
        <v>230</v>
      </c>
      <c r="E54" s="279"/>
      <c r="F54" s="279"/>
      <c r="G54" s="279"/>
      <c r="H54" s="279"/>
      <c r="I54" s="279"/>
      <c r="J54" s="279"/>
      <c r="K54" s="279"/>
      <c r="L54" s="279"/>
      <c r="M54" s="279"/>
      <c r="N54" s="280" t="s">
        <v>231</v>
      </c>
      <c r="O54" s="281"/>
      <c r="P54" s="281"/>
      <c r="Q54" s="127"/>
      <c r="R54" s="283"/>
      <c r="S54" s="284"/>
      <c r="T54" s="285"/>
      <c r="U54" s="199"/>
      <c r="V54" s="365">
        <v>84</v>
      </c>
      <c r="W54" s="263"/>
      <c r="X54" s="264"/>
      <c r="Y54" s="329" t="s">
        <v>232</v>
      </c>
      <c r="Z54" s="249"/>
      <c r="AA54" s="249"/>
      <c r="AB54" s="249"/>
      <c r="AC54" s="115"/>
      <c r="AD54" s="115"/>
      <c r="AE54" s="262" t="s">
        <v>233</v>
      </c>
      <c r="AF54" s="263"/>
      <c r="AG54" s="289"/>
      <c r="AH54" s="204"/>
      <c r="AP54" s="203"/>
    </row>
    <row r="55" spans="1:42" ht="15" customHeight="1" x14ac:dyDescent="0.15">
      <c r="A55" s="229">
        <v>21</v>
      </c>
      <c r="B55" s="230"/>
      <c r="C55" s="252" t="s">
        <v>234</v>
      </c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2"/>
      <c r="O55" s="253"/>
      <c r="P55" s="286"/>
      <c r="Q55" s="183"/>
      <c r="R55" s="255"/>
      <c r="S55" s="256"/>
      <c r="T55" s="257"/>
      <c r="U55" s="258" t="str">
        <f>IF(Q55="","",IF(Q55&gt;=SUM(Q56:Q57),"","×"))</f>
        <v/>
      </c>
      <c r="V55" s="365">
        <v>85</v>
      </c>
      <c r="W55" s="263"/>
      <c r="X55" s="264"/>
      <c r="Y55" s="329" t="s">
        <v>235</v>
      </c>
      <c r="Z55" s="249"/>
      <c r="AA55" s="249"/>
      <c r="AB55" s="249"/>
      <c r="AC55" s="115"/>
      <c r="AD55" s="115"/>
      <c r="AE55" s="262" t="s">
        <v>236</v>
      </c>
      <c r="AF55" s="263"/>
      <c r="AG55" s="289"/>
      <c r="AH55" s="204"/>
      <c r="AP55" s="203"/>
    </row>
    <row r="56" spans="1:42" ht="15" customHeight="1" x14ac:dyDescent="0.15">
      <c r="A56" s="229"/>
      <c r="B56" s="230"/>
      <c r="C56" s="259"/>
      <c r="D56" s="260" t="s">
        <v>237</v>
      </c>
      <c r="E56" s="261"/>
      <c r="F56" s="261"/>
      <c r="G56" s="261"/>
      <c r="H56" s="261"/>
      <c r="I56" s="261"/>
      <c r="J56" s="261"/>
      <c r="K56" s="261"/>
      <c r="L56" s="261"/>
      <c r="M56" s="312"/>
      <c r="N56" s="262">
        <v>71</v>
      </c>
      <c r="O56" s="263"/>
      <c r="P56" s="263"/>
      <c r="Q56" s="115"/>
      <c r="R56" s="265"/>
      <c r="S56" s="266"/>
      <c r="T56" s="267"/>
      <c r="U56" s="199"/>
      <c r="V56" s="367">
        <v>86</v>
      </c>
      <c r="W56" s="281"/>
      <c r="X56" s="282"/>
      <c r="Y56" s="334" t="s">
        <v>238</v>
      </c>
      <c r="Z56" s="269"/>
      <c r="AA56" s="269"/>
      <c r="AB56" s="269"/>
      <c r="AC56" s="127"/>
      <c r="AD56" s="127"/>
      <c r="AE56" s="280"/>
      <c r="AF56" s="281"/>
      <c r="AG56" s="382"/>
      <c r="AH56" s="204"/>
      <c r="AP56" s="203"/>
    </row>
    <row r="57" spans="1:42" ht="15" customHeight="1" thickBot="1" x14ac:dyDescent="0.2">
      <c r="A57" s="229"/>
      <c r="B57" s="230"/>
      <c r="C57" s="277"/>
      <c r="D57" s="278" t="s">
        <v>239</v>
      </c>
      <c r="E57" s="279"/>
      <c r="F57" s="279"/>
      <c r="G57" s="279"/>
      <c r="H57" s="279"/>
      <c r="I57" s="279"/>
      <c r="J57" s="279"/>
      <c r="K57" s="279"/>
      <c r="L57" s="279"/>
      <c r="M57" s="341"/>
      <c r="N57" s="280">
        <v>60</v>
      </c>
      <c r="O57" s="281"/>
      <c r="P57" s="281"/>
      <c r="Q57" s="127"/>
      <c r="R57" s="283"/>
      <c r="S57" s="284"/>
      <c r="T57" s="285"/>
      <c r="U57" s="199"/>
      <c r="V57" s="272" t="s">
        <v>240</v>
      </c>
      <c r="W57" s="273"/>
      <c r="X57" s="273"/>
      <c r="Y57" s="273"/>
      <c r="Z57" s="273"/>
      <c r="AA57" s="273"/>
      <c r="AB57" s="273"/>
      <c r="AC57" s="194" t="str">
        <f>IF(SUM(AC52:AC56)&lt;&gt;0,SUM(AC52:AC56),"")</f>
        <v/>
      </c>
      <c r="AD57" s="194" t="str">
        <f>IF(SUM(AD52:AD56)&lt;&gt;0,SUM(AD52:AD56),"")</f>
        <v/>
      </c>
      <c r="AE57" s="389"/>
      <c r="AF57" s="273"/>
      <c r="AG57" s="390"/>
      <c r="AH57" s="204"/>
      <c r="AP57" s="203"/>
    </row>
    <row r="58" spans="1:42" ht="15" customHeight="1" x14ac:dyDescent="0.15">
      <c r="A58" s="229" t="s">
        <v>241</v>
      </c>
      <c r="B58" s="230"/>
      <c r="C58" s="231" t="s">
        <v>242</v>
      </c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4" t="s">
        <v>243</v>
      </c>
      <c r="O58" s="235"/>
      <c r="P58" s="236"/>
      <c r="Q58" s="162"/>
      <c r="R58" s="237"/>
      <c r="S58" s="238"/>
      <c r="T58" s="239"/>
      <c r="U58" s="199"/>
      <c r="V58" s="199"/>
      <c r="W58" s="199"/>
      <c r="X58" s="199"/>
      <c r="Y58" s="199"/>
      <c r="Z58" s="199"/>
      <c r="AA58" s="199"/>
      <c r="AB58" s="199"/>
      <c r="AC58" s="303"/>
      <c r="AD58" s="303"/>
      <c r="AE58" s="391" t="str">
        <f>IF(SUM(AC57:AD57)="","",IF(Q48=SUM(AC57:AD57),"","×"))</f>
        <v/>
      </c>
      <c r="AF58" s="392" t="str">
        <f>IF(AF57=S54,"○","×")</f>
        <v>○</v>
      </c>
      <c r="AG58" s="392" t="str">
        <f>IF(AG57=T54,"○","×")</f>
        <v>○</v>
      </c>
      <c r="AH58" s="204"/>
      <c r="AP58" s="203"/>
    </row>
    <row r="59" spans="1:42" ht="15" customHeight="1" x14ac:dyDescent="0.15">
      <c r="A59" s="229">
        <v>25</v>
      </c>
      <c r="B59" s="230"/>
      <c r="C59" s="231" t="s">
        <v>244</v>
      </c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4">
        <v>91</v>
      </c>
      <c r="O59" s="235"/>
      <c r="P59" s="236"/>
      <c r="Q59" s="162"/>
      <c r="R59" s="237"/>
      <c r="S59" s="238"/>
      <c r="T59" s="239"/>
      <c r="U59" s="199"/>
      <c r="V59" s="199" t="s">
        <v>245</v>
      </c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204"/>
    </row>
    <row r="60" spans="1:42" ht="15" customHeight="1" thickBot="1" x14ac:dyDescent="0.2">
      <c r="A60" s="393"/>
      <c r="B60" s="394"/>
      <c r="C60" s="231" t="s">
        <v>246</v>
      </c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4">
        <v>20</v>
      </c>
      <c r="O60" s="235"/>
      <c r="P60" s="236"/>
      <c r="Q60" s="162"/>
      <c r="R60" s="347" t="s">
        <v>247</v>
      </c>
      <c r="S60" s="348"/>
      <c r="T60" s="349"/>
      <c r="U60" s="199"/>
      <c r="V60" s="199"/>
      <c r="W60" s="199"/>
      <c r="X60" s="199"/>
      <c r="Y60" s="199"/>
      <c r="Z60" s="199"/>
      <c r="AA60" s="199"/>
      <c r="AB60" s="199"/>
      <c r="AC60" s="228" t="s">
        <v>128</v>
      </c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204"/>
    </row>
    <row r="61" spans="1:42" ht="30" customHeight="1" x14ac:dyDescent="0.15">
      <c r="A61" s="395"/>
      <c r="B61" s="396"/>
      <c r="C61" s="397" t="s">
        <v>248</v>
      </c>
      <c r="D61" s="398"/>
      <c r="E61" s="398"/>
      <c r="F61" s="398"/>
      <c r="G61" s="398"/>
      <c r="H61" s="398"/>
      <c r="I61" s="398"/>
      <c r="J61" s="398"/>
      <c r="K61" s="398"/>
      <c r="L61" s="398"/>
      <c r="M61" s="399"/>
      <c r="N61" s="234"/>
      <c r="O61" s="235"/>
      <c r="P61" s="236"/>
      <c r="Q61" s="176"/>
      <c r="R61" s="347" t="s">
        <v>249</v>
      </c>
      <c r="S61" s="348"/>
      <c r="T61" s="349"/>
      <c r="U61" s="199"/>
      <c r="V61" s="240" t="s">
        <v>131</v>
      </c>
      <c r="W61" s="241"/>
      <c r="X61" s="241"/>
      <c r="Y61" s="241"/>
      <c r="Z61" s="241"/>
      <c r="AA61" s="241"/>
      <c r="AB61" s="242"/>
      <c r="AC61" s="400" t="s">
        <v>250</v>
      </c>
      <c r="AD61" s="288"/>
      <c r="AE61" s="303"/>
      <c r="AF61" s="303"/>
      <c r="AG61" s="303"/>
      <c r="AH61" s="199"/>
      <c r="AI61" s="199"/>
      <c r="AJ61" s="199"/>
      <c r="AK61" s="199"/>
      <c r="AM61" s="199"/>
      <c r="AN61" s="199"/>
      <c r="AO61" s="199"/>
      <c r="AP61" s="204"/>
    </row>
    <row r="62" spans="1:42" ht="15" customHeight="1" thickBot="1" x14ac:dyDescent="0.2">
      <c r="A62" s="272" t="s">
        <v>251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4"/>
      <c r="Q62" s="401" t="str">
        <f>IF(SUM(Q6:Q9,Q15,Q21,Q23,Q25,Q38:Q41,Q49:Q50,Q52:Q53,Q55,Q58:Q61)&lt;&gt;0,SUM(Q6:Q9,Q15,Q21,Q23,Q25,Q38:Q41,Q49:Q50,Q52:Q53,Q55,Q58:Q61),"")</f>
        <v/>
      </c>
      <c r="R62" s="389"/>
      <c r="S62" s="273"/>
      <c r="T62" s="390"/>
      <c r="U62" s="199"/>
      <c r="V62" s="402" t="s">
        <v>252</v>
      </c>
      <c r="W62" s="403"/>
      <c r="X62" s="404"/>
      <c r="Y62" s="405" t="s">
        <v>178</v>
      </c>
      <c r="Z62" s="406"/>
      <c r="AA62" s="406"/>
      <c r="AB62" s="406"/>
      <c r="AC62" s="183"/>
      <c r="AD62" s="293"/>
      <c r="AE62" s="207"/>
      <c r="AF62" s="207"/>
      <c r="AG62" s="207"/>
      <c r="AH62" s="303"/>
      <c r="AI62" s="303"/>
      <c r="AJ62" s="303"/>
      <c r="AK62" s="204"/>
      <c r="AP62" s="203"/>
    </row>
    <row r="63" spans="1:42" ht="15" customHeight="1" x14ac:dyDescent="0.15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407"/>
      <c r="W63" s="408"/>
      <c r="X63" s="409"/>
      <c r="Y63" s="410" t="s">
        <v>253</v>
      </c>
      <c r="Z63" s="261"/>
      <c r="AA63" s="261"/>
      <c r="AB63" s="261"/>
      <c r="AC63" s="115"/>
      <c r="AD63" s="293"/>
      <c r="AE63" s="207"/>
      <c r="AF63" s="207"/>
      <c r="AG63" s="207"/>
      <c r="AH63" s="207"/>
      <c r="AI63" s="207"/>
      <c r="AJ63" s="207"/>
      <c r="AK63" s="204"/>
      <c r="AP63" s="203"/>
    </row>
    <row r="64" spans="1:42" ht="15" customHeight="1" x14ac:dyDescent="0.15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407"/>
      <c r="W64" s="408"/>
      <c r="X64" s="409"/>
      <c r="Y64" s="410" t="s">
        <v>254</v>
      </c>
      <c r="Z64" s="261"/>
      <c r="AA64" s="261"/>
      <c r="AB64" s="261"/>
      <c r="AC64" s="115"/>
      <c r="AD64" s="293"/>
      <c r="AE64" s="207"/>
      <c r="AF64" s="207"/>
      <c r="AG64" s="207"/>
      <c r="AH64" s="207"/>
      <c r="AI64" s="207"/>
      <c r="AJ64" s="207"/>
      <c r="AK64" s="204"/>
      <c r="AP64" s="203"/>
    </row>
    <row r="65" spans="1:42" ht="15" customHeight="1" x14ac:dyDescent="0.15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407"/>
      <c r="W65" s="408"/>
      <c r="X65" s="409"/>
      <c r="Y65" s="410" t="s">
        <v>255</v>
      </c>
      <c r="Z65" s="261"/>
      <c r="AA65" s="261"/>
      <c r="AB65" s="261"/>
      <c r="AC65" s="251"/>
      <c r="AD65" s="207" t="s">
        <v>187</v>
      </c>
      <c r="AE65" s="207"/>
      <c r="AF65" s="207"/>
      <c r="AG65" s="207"/>
      <c r="AH65" s="207"/>
      <c r="AI65" s="207"/>
      <c r="AJ65" s="207"/>
      <c r="AK65" s="204"/>
      <c r="AP65" s="203"/>
    </row>
    <row r="66" spans="1:42" ht="15" customHeight="1" x14ac:dyDescent="0.15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411"/>
      <c r="W66" s="412"/>
      <c r="X66" s="413"/>
      <c r="Y66" s="414" t="s">
        <v>256</v>
      </c>
      <c r="Z66" s="279"/>
      <c r="AA66" s="279"/>
      <c r="AB66" s="279"/>
      <c r="AC66" s="127"/>
      <c r="AD66" s="293"/>
      <c r="AE66" s="207"/>
      <c r="AF66" s="207"/>
      <c r="AG66" s="207"/>
      <c r="AH66" s="207"/>
      <c r="AI66" s="207"/>
      <c r="AJ66" s="207"/>
      <c r="AP66" s="203"/>
    </row>
    <row r="67" spans="1:42" ht="15" customHeight="1" x14ac:dyDescent="0.15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415" t="s">
        <v>257</v>
      </c>
      <c r="W67" s="233"/>
      <c r="X67" s="233"/>
      <c r="Y67" s="233"/>
      <c r="Z67" s="233"/>
      <c r="AA67" s="233"/>
      <c r="AB67" s="233"/>
      <c r="AC67" s="162"/>
      <c r="AD67" s="293"/>
      <c r="AE67" s="207"/>
      <c r="AF67" s="207"/>
      <c r="AG67" s="207"/>
      <c r="AH67" s="207"/>
      <c r="AI67" s="207"/>
      <c r="AJ67" s="207"/>
      <c r="AK67" s="336"/>
      <c r="AP67" s="203"/>
    </row>
    <row r="68" spans="1:42" ht="15" customHeight="1" thickBot="1" x14ac:dyDescent="0.2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272" t="s">
        <v>240</v>
      </c>
      <c r="W68" s="273"/>
      <c r="X68" s="273"/>
      <c r="Y68" s="273"/>
      <c r="Z68" s="273"/>
      <c r="AA68" s="273"/>
      <c r="AB68" s="274"/>
      <c r="AC68" s="194" t="str">
        <f>IF(SUM(AC62:AC67)&lt;&gt;0,SUM(AC62:AC67),"")</f>
        <v/>
      </c>
      <c r="AD68" s="275"/>
      <c r="AE68" s="276"/>
      <c r="AF68" s="276"/>
      <c r="AG68" s="276"/>
      <c r="AH68" s="207"/>
      <c r="AI68" s="207"/>
      <c r="AJ68" s="207"/>
      <c r="AK68" s="204"/>
      <c r="AP68" s="203"/>
    </row>
    <row r="69" spans="1:42" ht="15" customHeight="1" x14ac:dyDescent="0.1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258" t="str">
        <f>IF(AC68="","",IF(Q60=AC68,"","×"))</f>
        <v/>
      </c>
      <c r="AD69" s="199"/>
      <c r="AE69" s="199"/>
      <c r="AF69" s="199"/>
      <c r="AG69" s="199"/>
      <c r="AH69" s="276"/>
      <c r="AI69" s="276"/>
      <c r="AJ69" s="276"/>
      <c r="AK69" s="204"/>
      <c r="AP69" s="203"/>
    </row>
    <row r="70" spans="1:42" ht="15" customHeight="1" x14ac:dyDescent="0.1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 t="s">
        <v>258</v>
      </c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204"/>
    </row>
    <row r="71" spans="1:42" ht="15" customHeight="1" thickBot="1" x14ac:dyDescent="0.2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199"/>
      <c r="AA71" s="199"/>
      <c r="AB71" s="199"/>
      <c r="AC71" s="228" t="s">
        <v>128</v>
      </c>
      <c r="AD71" s="199"/>
      <c r="AE71" s="199"/>
      <c r="AF71" s="199"/>
      <c r="AG71" s="199"/>
      <c r="AH71" s="199"/>
      <c r="AI71" s="199"/>
      <c r="AJ71" s="199"/>
      <c r="AK71" s="199"/>
      <c r="AL71" s="199"/>
      <c r="AM71" s="199"/>
      <c r="AN71" s="199"/>
      <c r="AO71" s="199"/>
      <c r="AP71" s="204"/>
    </row>
    <row r="72" spans="1:42" ht="15" customHeight="1" x14ac:dyDescent="0.15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240" t="s">
        <v>259</v>
      </c>
      <c r="W72" s="241"/>
      <c r="X72" s="241"/>
      <c r="Y72" s="241"/>
      <c r="Z72" s="241"/>
      <c r="AA72" s="241"/>
      <c r="AB72" s="242"/>
      <c r="AC72" s="400" t="s">
        <v>250</v>
      </c>
      <c r="AD72" s="293"/>
      <c r="AE72" s="207"/>
      <c r="AF72" s="207"/>
      <c r="AG72" s="207"/>
      <c r="AH72" s="199"/>
      <c r="AI72" s="199"/>
      <c r="AJ72" s="199"/>
      <c r="AK72" s="199"/>
      <c r="AM72" s="199"/>
      <c r="AN72" s="199"/>
      <c r="AO72" s="199"/>
      <c r="AP72" s="204"/>
    </row>
    <row r="73" spans="1:42" ht="15" customHeight="1" x14ac:dyDescent="0.15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416"/>
      <c r="W73" s="360"/>
      <c r="X73" s="360"/>
      <c r="Y73" s="360"/>
      <c r="Z73" s="360"/>
      <c r="AA73" s="360"/>
      <c r="AB73" s="361"/>
      <c r="AC73" s="183"/>
      <c r="AD73" s="293"/>
      <c r="AE73" s="207"/>
      <c r="AF73" s="207"/>
      <c r="AG73" s="207"/>
      <c r="AH73" s="207"/>
      <c r="AI73" s="207"/>
      <c r="AJ73" s="336"/>
      <c r="AK73" s="417"/>
      <c r="AL73" s="417"/>
      <c r="AM73" s="417"/>
      <c r="AN73" s="417"/>
      <c r="AO73" s="417"/>
      <c r="AP73" s="203"/>
    </row>
    <row r="74" spans="1:42" ht="15" customHeight="1" x14ac:dyDescent="0.15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418"/>
      <c r="W74" s="266"/>
      <c r="X74" s="266"/>
      <c r="Y74" s="266"/>
      <c r="Z74" s="266"/>
      <c r="AA74" s="266"/>
      <c r="AB74" s="366"/>
      <c r="AC74" s="115"/>
      <c r="AD74" s="293"/>
      <c r="AE74" s="207"/>
      <c r="AF74" s="207"/>
      <c r="AG74" s="207"/>
      <c r="AH74" s="207"/>
      <c r="AI74" s="207"/>
      <c r="AJ74" s="336"/>
      <c r="AK74" s="417"/>
      <c r="AL74" s="417"/>
      <c r="AM74" s="417"/>
      <c r="AN74" s="417"/>
      <c r="AO74" s="417"/>
      <c r="AP74" s="203"/>
    </row>
    <row r="75" spans="1:42" ht="15" customHeight="1" x14ac:dyDescent="0.15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419"/>
      <c r="W75" s="284"/>
      <c r="X75" s="284"/>
      <c r="Y75" s="284"/>
      <c r="Z75" s="284"/>
      <c r="AA75" s="284"/>
      <c r="AB75" s="368"/>
      <c r="AC75" s="127"/>
      <c r="AD75" s="293"/>
      <c r="AE75" s="207"/>
      <c r="AF75" s="207"/>
      <c r="AG75" s="207"/>
      <c r="AH75" s="207"/>
      <c r="AI75" s="207"/>
      <c r="AJ75" s="336"/>
      <c r="AK75" s="417"/>
      <c r="AL75" s="417"/>
      <c r="AM75" s="417"/>
      <c r="AN75" s="417"/>
      <c r="AO75" s="417"/>
      <c r="AP75" s="203"/>
    </row>
    <row r="76" spans="1:42" ht="15" customHeight="1" thickBot="1" x14ac:dyDescent="0.2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272" t="s">
        <v>260</v>
      </c>
      <c r="W76" s="273"/>
      <c r="X76" s="273"/>
      <c r="Y76" s="273"/>
      <c r="Z76" s="273"/>
      <c r="AA76" s="273"/>
      <c r="AB76" s="274"/>
      <c r="AC76" s="194" t="str">
        <f>IF(SUM(AC73:AC75)&lt;&gt;0,SUM(AC73:AC75),"")</f>
        <v/>
      </c>
      <c r="AD76" s="293"/>
      <c r="AE76" s="207"/>
      <c r="AF76" s="207"/>
      <c r="AG76" s="207"/>
      <c r="AH76" s="207"/>
      <c r="AI76" s="207"/>
      <c r="AJ76" s="336"/>
      <c r="AK76" s="417"/>
      <c r="AL76" s="417"/>
      <c r="AM76" s="417"/>
      <c r="AN76" s="417"/>
      <c r="AO76" s="417"/>
      <c r="AP76" s="203"/>
    </row>
    <row r="77" spans="1:42" ht="15" customHeight="1" x14ac:dyDescent="0.15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307"/>
      <c r="W77" s="307"/>
      <c r="X77" s="307"/>
      <c r="Y77" s="307"/>
      <c r="Z77" s="307"/>
      <c r="AA77" s="307"/>
      <c r="AB77" s="307"/>
      <c r="AC77" s="258" t="str">
        <f>IF(AC76="","",IF(Q61=AC76,"","×"))</f>
        <v/>
      </c>
      <c r="AD77" s="207"/>
      <c r="AE77" s="207"/>
      <c r="AF77" s="207"/>
      <c r="AG77" s="207"/>
      <c r="AH77" s="207"/>
      <c r="AI77" s="207"/>
      <c r="AJ77" s="336"/>
      <c r="AK77" s="417"/>
      <c r="AL77" s="417"/>
      <c r="AM77" s="417"/>
      <c r="AN77" s="417"/>
      <c r="AO77" s="417"/>
      <c r="AP77" s="203"/>
    </row>
    <row r="78" spans="1:42" ht="10.5" customHeight="1" x14ac:dyDescent="0.15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207"/>
      <c r="AI78" s="207"/>
      <c r="AJ78" s="207"/>
      <c r="AK78" s="207"/>
      <c r="AL78" s="207"/>
      <c r="AM78" s="207"/>
      <c r="AN78" s="207"/>
      <c r="AO78" s="207"/>
      <c r="AP78" s="204"/>
    </row>
    <row r="79" spans="1:42" ht="15" customHeight="1" x14ac:dyDescent="0.15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  <c r="AH79" s="199"/>
      <c r="AI79" s="199"/>
      <c r="AJ79" s="199"/>
      <c r="AK79" s="199"/>
      <c r="AL79" s="199"/>
      <c r="AM79" s="199"/>
      <c r="AN79" s="199"/>
      <c r="AO79" s="199"/>
      <c r="AP79" s="204"/>
    </row>
    <row r="80" spans="1:42" ht="15" customHeight="1" x14ac:dyDescent="0.15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204"/>
    </row>
    <row r="81" spans="1:42" ht="15" customHeight="1" x14ac:dyDescent="0.15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204"/>
    </row>
    <row r="82" spans="1:42" ht="15" customHeight="1" x14ac:dyDescent="0.15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204"/>
    </row>
    <row r="83" spans="1:42" ht="15" customHeight="1" x14ac:dyDescent="0.15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204"/>
    </row>
    <row r="84" spans="1:42" ht="15" customHeight="1" x14ac:dyDescent="0.15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204"/>
    </row>
    <row r="85" spans="1:42" ht="15" customHeight="1" x14ac:dyDescent="0.15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204"/>
    </row>
    <row r="86" spans="1:42" ht="15" customHeight="1" x14ac:dyDescent="0.15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204"/>
    </row>
    <row r="87" spans="1:42" ht="15" customHeight="1" x14ac:dyDescent="0.15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204"/>
    </row>
    <row r="88" spans="1:42" ht="15" customHeight="1" x14ac:dyDescent="0.15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204"/>
    </row>
    <row r="89" spans="1:42" ht="15" customHeight="1" x14ac:dyDescent="0.15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204"/>
    </row>
    <row r="90" spans="1:42" ht="15" customHeight="1" x14ac:dyDescent="0.15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204"/>
    </row>
    <row r="91" spans="1:42" ht="15" customHeight="1" x14ac:dyDescent="0.15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204"/>
    </row>
    <row r="92" spans="1:42" ht="15" customHeight="1" x14ac:dyDescent="0.15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204"/>
    </row>
    <row r="93" spans="1:42" ht="15" customHeight="1" x14ac:dyDescent="0.15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204"/>
    </row>
    <row r="94" spans="1:42" ht="15" customHeight="1" x14ac:dyDescent="0.15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204"/>
    </row>
    <row r="95" spans="1:42" ht="15" customHeight="1" x14ac:dyDescent="0.15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204"/>
    </row>
    <row r="96" spans="1:42" ht="15" customHeight="1" x14ac:dyDescent="0.1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  <c r="AH96" s="199"/>
      <c r="AI96" s="199"/>
      <c r="AJ96" s="199"/>
      <c r="AK96" s="199"/>
      <c r="AL96" s="199"/>
      <c r="AM96" s="199"/>
      <c r="AN96" s="199"/>
      <c r="AO96" s="199"/>
      <c r="AP96" s="204"/>
    </row>
    <row r="97" spans="1:42" ht="15" customHeight="1" x14ac:dyDescent="0.15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204"/>
    </row>
    <row r="98" spans="1:42" ht="15" customHeight="1" x14ac:dyDescent="0.15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204"/>
    </row>
    <row r="99" spans="1:42" ht="15" customHeight="1" x14ac:dyDescent="0.15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204"/>
    </row>
    <row r="100" spans="1:42" ht="15" customHeight="1" x14ac:dyDescent="0.15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204"/>
    </row>
    <row r="101" spans="1:42" ht="15" customHeight="1" x14ac:dyDescent="0.15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204"/>
    </row>
    <row r="102" spans="1:42" ht="15" customHeight="1" x14ac:dyDescent="0.15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204"/>
    </row>
    <row r="103" spans="1:42" ht="15" customHeight="1" x14ac:dyDescent="0.15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N103" s="199"/>
      <c r="AO103" s="199"/>
      <c r="AP103" s="204"/>
    </row>
    <row r="104" spans="1:42" ht="15" customHeight="1" x14ac:dyDescent="0.15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204"/>
    </row>
    <row r="105" spans="1:42" ht="15" customHeight="1" x14ac:dyDescent="0.15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199"/>
      <c r="AL105" s="199"/>
      <c r="AM105" s="199"/>
      <c r="AN105" s="199"/>
      <c r="AO105" s="199"/>
      <c r="AP105" s="204"/>
    </row>
    <row r="106" spans="1:42" ht="15" customHeight="1" x14ac:dyDescent="0.15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N106" s="199"/>
      <c r="AO106" s="199"/>
      <c r="AP106" s="204"/>
    </row>
    <row r="107" spans="1:42" ht="15" customHeight="1" x14ac:dyDescent="0.15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199"/>
      <c r="AO107" s="199"/>
      <c r="AP107" s="204"/>
    </row>
    <row r="108" spans="1:42" ht="15" customHeight="1" x14ac:dyDescent="0.15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N108" s="199"/>
      <c r="AO108" s="199"/>
      <c r="AP108" s="204"/>
    </row>
    <row r="109" spans="1:42" ht="15" customHeight="1" x14ac:dyDescent="0.15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199"/>
      <c r="AL109" s="199"/>
      <c r="AM109" s="199"/>
      <c r="AN109" s="199"/>
      <c r="AO109" s="199"/>
      <c r="AP109" s="204"/>
    </row>
    <row r="110" spans="1:42" ht="15" customHeight="1" x14ac:dyDescent="0.15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199"/>
      <c r="AL110" s="199"/>
      <c r="AM110" s="199"/>
      <c r="AN110" s="199"/>
      <c r="AO110" s="199"/>
      <c r="AP110" s="204"/>
    </row>
    <row r="111" spans="1:42" ht="15" customHeight="1" x14ac:dyDescent="0.15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N111" s="199"/>
      <c r="AO111" s="199"/>
      <c r="AP111" s="204"/>
    </row>
    <row r="112" spans="1:42" ht="15" customHeight="1" x14ac:dyDescent="0.15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199"/>
      <c r="AL112" s="199"/>
      <c r="AM112" s="199"/>
      <c r="AN112" s="199"/>
      <c r="AO112" s="199"/>
      <c r="AP112" s="204"/>
    </row>
    <row r="113" spans="1:42" ht="15" customHeight="1" x14ac:dyDescent="0.15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199"/>
      <c r="AL113" s="199"/>
      <c r="AM113" s="199"/>
      <c r="AN113" s="199"/>
      <c r="AO113" s="199"/>
      <c r="AP113" s="204"/>
    </row>
    <row r="114" spans="1:42" ht="15" customHeight="1" x14ac:dyDescent="0.15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204"/>
    </row>
    <row r="115" spans="1:42" ht="15" customHeight="1" x14ac:dyDescent="0.15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N115" s="199"/>
      <c r="AO115" s="199"/>
      <c r="AP115" s="204"/>
    </row>
    <row r="116" spans="1:42" ht="15" customHeight="1" x14ac:dyDescent="0.15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N116" s="199"/>
      <c r="AO116" s="199"/>
      <c r="AP116" s="204"/>
    </row>
    <row r="117" spans="1:42" ht="15" customHeight="1" x14ac:dyDescent="0.15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N117" s="199"/>
      <c r="AO117" s="199"/>
      <c r="AP117" s="204"/>
    </row>
    <row r="118" spans="1:42" ht="15" customHeight="1" x14ac:dyDescent="0.15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204"/>
    </row>
    <row r="119" spans="1:42" ht="15" customHeight="1" x14ac:dyDescent="0.15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199"/>
      <c r="AL119" s="199"/>
      <c r="AM119" s="199"/>
      <c r="AN119" s="199"/>
      <c r="AO119" s="199"/>
      <c r="AP119" s="204"/>
    </row>
    <row r="120" spans="1:42" ht="15" customHeight="1" x14ac:dyDescent="0.15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199"/>
      <c r="AK120" s="199"/>
      <c r="AL120" s="199"/>
      <c r="AM120" s="199"/>
      <c r="AN120" s="199"/>
      <c r="AO120" s="199"/>
      <c r="AP120" s="204"/>
    </row>
    <row r="121" spans="1:42" ht="15" customHeight="1" x14ac:dyDescent="0.15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  <c r="AH121" s="199"/>
      <c r="AI121" s="199"/>
      <c r="AJ121" s="199"/>
      <c r="AK121" s="199"/>
      <c r="AL121" s="199"/>
      <c r="AM121" s="199"/>
      <c r="AN121" s="199"/>
      <c r="AO121" s="199"/>
      <c r="AP121" s="204"/>
    </row>
    <row r="122" spans="1:42" ht="15" customHeight="1" x14ac:dyDescent="0.15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  <c r="AH122" s="199"/>
      <c r="AI122" s="199"/>
      <c r="AJ122" s="199"/>
      <c r="AK122" s="199"/>
      <c r="AL122" s="199"/>
      <c r="AM122" s="199"/>
      <c r="AN122" s="199"/>
      <c r="AO122" s="199"/>
      <c r="AP122" s="204"/>
    </row>
    <row r="123" spans="1:42" ht="15" customHeight="1" x14ac:dyDescent="0.15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  <c r="AH123" s="199"/>
      <c r="AI123" s="199"/>
      <c r="AJ123" s="199"/>
      <c r="AK123" s="199"/>
      <c r="AL123" s="199"/>
      <c r="AM123" s="199"/>
      <c r="AN123" s="199"/>
      <c r="AO123" s="199"/>
      <c r="AP123" s="204"/>
    </row>
    <row r="124" spans="1:42" ht="15" customHeight="1" x14ac:dyDescent="0.15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  <c r="AH124" s="199"/>
      <c r="AI124" s="199"/>
      <c r="AJ124" s="199"/>
      <c r="AK124" s="199"/>
      <c r="AL124" s="199"/>
      <c r="AM124" s="199"/>
      <c r="AN124" s="199"/>
      <c r="AO124" s="199"/>
      <c r="AP124" s="204"/>
    </row>
    <row r="125" spans="1:42" ht="15" customHeight="1" x14ac:dyDescent="0.15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  <c r="AH125" s="199"/>
      <c r="AI125" s="199"/>
      <c r="AJ125" s="199"/>
      <c r="AK125" s="199"/>
      <c r="AL125" s="199"/>
      <c r="AM125" s="199"/>
      <c r="AN125" s="199"/>
      <c r="AO125" s="199"/>
      <c r="AP125" s="204"/>
    </row>
    <row r="126" spans="1:42" ht="15" customHeight="1" x14ac:dyDescent="0.15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  <c r="AH126" s="199"/>
      <c r="AI126" s="199"/>
      <c r="AJ126" s="199"/>
      <c r="AK126" s="199"/>
      <c r="AL126" s="199"/>
      <c r="AM126" s="199"/>
      <c r="AN126" s="199"/>
      <c r="AO126" s="199"/>
      <c r="AP126" s="204"/>
    </row>
    <row r="127" spans="1:42" ht="15" customHeight="1" x14ac:dyDescent="0.15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AN127" s="199"/>
      <c r="AO127" s="199"/>
      <c r="AP127" s="204"/>
    </row>
    <row r="128" spans="1:42" ht="15" customHeight="1" x14ac:dyDescent="0.15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199"/>
      <c r="AN128" s="199"/>
      <c r="AO128" s="199"/>
      <c r="AP128" s="204"/>
    </row>
    <row r="129" spans="1:42" ht="15" customHeight="1" x14ac:dyDescent="0.15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AN129" s="199"/>
      <c r="AO129" s="199"/>
      <c r="AP129" s="204"/>
    </row>
    <row r="130" spans="1:42" ht="15" customHeight="1" x14ac:dyDescent="0.15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  <c r="Z130" s="199"/>
      <c r="AA130" s="199"/>
      <c r="AB130" s="199"/>
      <c r="AC130" s="199"/>
      <c r="AD130" s="199"/>
      <c r="AE130" s="199"/>
      <c r="AF130" s="199"/>
      <c r="AG130" s="199"/>
      <c r="AH130" s="199"/>
      <c r="AI130" s="199"/>
      <c r="AJ130" s="199"/>
      <c r="AK130" s="199"/>
      <c r="AL130" s="199"/>
      <c r="AM130" s="199"/>
      <c r="AN130" s="199"/>
      <c r="AO130" s="199"/>
      <c r="AP130" s="204"/>
    </row>
    <row r="131" spans="1:42" ht="15" customHeight="1" x14ac:dyDescent="0.15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  <c r="AH131" s="199"/>
      <c r="AI131" s="199"/>
      <c r="AJ131" s="199"/>
      <c r="AK131" s="199"/>
      <c r="AL131" s="199"/>
      <c r="AM131" s="199"/>
      <c r="AN131" s="199"/>
      <c r="AO131" s="199"/>
      <c r="AP131" s="204"/>
    </row>
    <row r="132" spans="1:42" ht="15" customHeight="1" x14ac:dyDescent="0.15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  <c r="AH132" s="199"/>
      <c r="AI132" s="199"/>
      <c r="AJ132" s="199"/>
      <c r="AK132" s="199"/>
      <c r="AL132" s="199"/>
      <c r="AM132" s="199"/>
      <c r="AN132" s="199"/>
      <c r="AO132" s="199"/>
      <c r="AP132" s="204"/>
    </row>
    <row r="133" spans="1:42" ht="15" customHeight="1" x14ac:dyDescent="0.15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  <c r="Z133" s="199"/>
      <c r="AA133" s="199"/>
      <c r="AB133" s="199"/>
      <c r="AC133" s="199"/>
      <c r="AD133" s="199"/>
      <c r="AE133" s="199"/>
      <c r="AF133" s="199"/>
      <c r="AG133" s="199"/>
      <c r="AH133" s="199"/>
      <c r="AI133" s="199"/>
      <c r="AJ133" s="199"/>
      <c r="AK133" s="199"/>
      <c r="AL133" s="199"/>
      <c r="AM133" s="199"/>
      <c r="AN133" s="199"/>
      <c r="AO133" s="199"/>
      <c r="AP133" s="204"/>
    </row>
    <row r="134" spans="1:42" ht="15" customHeight="1" x14ac:dyDescent="0.15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  <c r="Z134" s="199"/>
      <c r="AA134" s="199"/>
      <c r="AB134" s="199"/>
      <c r="AC134" s="199"/>
      <c r="AD134" s="199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  <c r="AO134" s="199"/>
      <c r="AP134" s="204"/>
    </row>
    <row r="135" spans="1:42" ht="15" customHeight="1" x14ac:dyDescent="0.15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  <c r="AH135" s="199"/>
      <c r="AI135" s="199"/>
      <c r="AJ135" s="199"/>
      <c r="AK135" s="199"/>
      <c r="AL135" s="199"/>
      <c r="AM135" s="199"/>
      <c r="AN135" s="199"/>
      <c r="AO135" s="199"/>
      <c r="AP135" s="204"/>
    </row>
    <row r="136" spans="1:42" ht="15" customHeight="1" x14ac:dyDescent="0.15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  <c r="AH136" s="199"/>
      <c r="AI136" s="199"/>
      <c r="AJ136" s="199"/>
      <c r="AK136" s="199"/>
      <c r="AL136" s="199"/>
      <c r="AM136" s="199"/>
      <c r="AN136" s="199"/>
      <c r="AO136" s="199"/>
      <c r="AP136" s="204"/>
    </row>
    <row r="137" spans="1:42" ht="15" customHeight="1" x14ac:dyDescent="0.15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  <c r="Z137" s="199"/>
      <c r="AA137" s="199"/>
      <c r="AB137" s="199"/>
      <c r="AC137" s="199"/>
      <c r="AD137" s="199"/>
      <c r="AE137" s="199"/>
      <c r="AF137" s="199"/>
      <c r="AG137" s="199"/>
      <c r="AH137" s="199"/>
      <c r="AI137" s="199"/>
      <c r="AJ137" s="199"/>
      <c r="AK137" s="199"/>
      <c r="AL137" s="199"/>
      <c r="AM137" s="199"/>
      <c r="AN137" s="199"/>
      <c r="AO137" s="199"/>
      <c r="AP137" s="204"/>
    </row>
    <row r="138" spans="1:42" ht="15" customHeight="1" x14ac:dyDescent="0.15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  <c r="Z138" s="199"/>
      <c r="AA138" s="199"/>
      <c r="AB138" s="199"/>
      <c r="AC138" s="199"/>
      <c r="AD138" s="199"/>
      <c r="AE138" s="199"/>
      <c r="AF138" s="199"/>
      <c r="AG138" s="199"/>
      <c r="AH138" s="199"/>
      <c r="AI138" s="199"/>
      <c r="AJ138" s="199"/>
      <c r="AK138" s="199"/>
      <c r="AL138" s="199"/>
      <c r="AM138" s="199"/>
      <c r="AN138" s="199"/>
      <c r="AO138" s="199"/>
      <c r="AP138" s="204"/>
    </row>
    <row r="139" spans="1:42" ht="15" customHeight="1" x14ac:dyDescent="0.15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  <c r="Z139" s="199"/>
      <c r="AA139" s="199"/>
      <c r="AB139" s="199"/>
      <c r="AC139" s="199"/>
      <c r="AD139" s="199"/>
      <c r="AE139" s="199"/>
      <c r="AF139" s="199"/>
      <c r="AG139" s="199"/>
      <c r="AH139" s="199"/>
      <c r="AI139" s="199"/>
      <c r="AJ139" s="199"/>
      <c r="AK139" s="199"/>
      <c r="AL139" s="199"/>
      <c r="AM139" s="199"/>
      <c r="AN139" s="199"/>
      <c r="AO139" s="199"/>
      <c r="AP139" s="204"/>
    </row>
    <row r="140" spans="1:42" ht="15" customHeight="1" x14ac:dyDescent="0.15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  <c r="Z140" s="199"/>
      <c r="AA140" s="199"/>
      <c r="AB140" s="199"/>
      <c r="AC140" s="199"/>
      <c r="AD140" s="199"/>
      <c r="AE140" s="199"/>
      <c r="AF140" s="199"/>
      <c r="AG140" s="199"/>
      <c r="AH140" s="199"/>
      <c r="AI140" s="199"/>
      <c r="AJ140" s="199"/>
      <c r="AK140" s="199"/>
      <c r="AL140" s="199"/>
      <c r="AM140" s="199"/>
      <c r="AN140" s="199"/>
      <c r="AO140" s="199"/>
      <c r="AP140" s="204"/>
    </row>
    <row r="141" spans="1:42" ht="15" customHeight="1" x14ac:dyDescent="0.15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  <c r="Z141" s="199"/>
      <c r="AA141" s="199"/>
      <c r="AB141" s="199"/>
      <c r="AC141" s="199"/>
      <c r="AD141" s="199"/>
      <c r="AE141" s="199"/>
      <c r="AF141" s="199"/>
      <c r="AG141" s="199"/>
      <c r="AH141" s="199"/>
      <c r="AI141" s="199"/>
      <c r="AJ141" s="199"/>
      <c r="AK141" s="199"/>
      <c r="AL141" s="199"/>
      <c r="AM141" s="199"/>
      <c r="AN141" s="199"/>
      <c r="AO141" s="199"/>
      <c r="AP141" s="204"/>
    </row>
    <row r="142" spans="1:42" ht="15" customHeight="1" x14ac:dyDescent="0.15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  <c r="Z142" s="199"/>
      <c r="AA142" s="199"/>
      <c r="AB142" s="199"/>
      <c r="AC142" s="199"/>
      <c r="AD142" s="199"/>
      <c r="AE142" s="199"/>
      <c r="AF142" s="199"/>
      <c r="AG142" s="199"/>
      <c r="AH142" s="199"/>
      <c r="AI142" s="199"/>
      <c r="AJ142" s="199"/>
      <c r="AK142" s="199"/>
      <c r="AL142" s="199"/>
      <c r="AM142" s="199"/>
      <c r="AN142" s="199"/>
      <c r="AO142" s="199"/>
      <c r="AP142" s="204"/>
    </row>
    <row r="143" spans="1:42" ht="15" customHeight="1" x14ac:dyDescent="0.15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  <c r="Z143" s="199"/>
      <c r="AA143" s="199"/>
      <c r="AB143" s="199"/>
      <c r="AC143" s="199"/>
      <c r="AD143" s="199"/>
      <c r="AE143" s="199"/>
      <c r="AF143" s="199"/>
      <c r="AG143" s="199"/>
      <c r="AH143" s="199"/>
      <c r="AI143" s="199"/>
      <c r="AJ143" s="199"/>
      <c r="AK143" s="199"/>
      <c r="AL143" s="199"/>
      <c r="AM143" s="199"/>
      <c r="AN143" s="199"/>
      <c r="AO143" s="199"/>
      <c r="AP143" s="204"/>
    </row>
    <row r="144" spans="1:42" ht="15" customHeight="1" x14ac:dyDescent="0.15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  <c r="Z144" s="199"/>
      <c r="AA144" s="199"/>
      <c r="AB144" s="199"/>
      <c r="AC144" s="199"/>
      <c r="AD144" s="199"/>
      <c r="AE144" s="199"/>
      <c r="AF144" s="199"/>
      <c r="AG144" s="199"/>
      <c r="AH144" s="199"/>
      <c r="AI144" s="199"/>
      <c r="AJ144" s="199"/>
      <c r="AK144" s="199"/>
      <c r="AL144" s="199"/>
      <c r="AM144" s="199"/>
      <c r="AN144" s="199"/>
      <c r="AO144" s="199"/>
      <c r="AP144" s="204"/>
    </row>
    <row r="145" spans="1:42" ht="15" customHeight="1" x14ac:dyDescent="0.15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  <c r="Z145" s="199"/>
      <c r="AA145" s="199"/>
      <c r="AB145" s="199"/>
      <c r="AC145" s="199"/>
      <c r="AD145" s="199"/>
      <c r="AE145" s="199"/>
      <c r="AF145" s="199"/>
      <c r="AG145" s="199"/>
      <c r="AH145" s="199"/>
      <c r="AI145" s="199"/>
      <c r="AJ145" s="199"/>
      <c r="AK145" s="199"/>
      <c r="AL145" s="199"/>
      <c r="AM145" s="199"/>
      <c r="AN145" s="199"/>
      <c r="AO145" s="199"/>
      <c r="AP145" s="204"/>
    </row>
    <row r="146" spans="1:42" ht="15" customHeight="1" x14ac:dyDescent="0.15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  <c r="Z146" s="199"/>
      <c r="AA146" s="199"/>
      <c r="AB146" s="199"/>
      <c r="AC146" s="199"/>
      <c r="AD146" s="199"/>
      <c r="AE146" s="199"/>
      <c r="AF146" s="199"/>
      <c r="AG146" s="199"/>
      <c r="AH146" s="199"/>
      <c r="AI146" s="199"/>
      <c r="AJ146" s="199"/>
      <c r="AK146" s="199"/>
      <c r="AL146" s="199"/>
      <c r="AM146" s="199"/>
      <c r="AN146" s="199"/>
      <c r="AO146" s="199"/>
      <c r="AP146" s="204"/>
    </row>
    <row r="147" spans="1:42" ht="15" customHeight="1" x14ac:dyDescent="0.15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  <c r="Z147" s="199"/>
      <c r="AA147" s="199"/>
      <c r="AB147" s="199"/>
      <c r="AC147" s="199"/>
      <c r="AD147" s="199"/>
      <c r="AE147" s="199"/>
      <c r="AF147" s="199"/>
      <c r="AG147" s="199"/>
      <c r="AH147" s="199"/>
      <c r="AI147" s="199"/>
      <c r="AJ147" s="199"/>
      <c r="AK147" s="199"/>
      <c r="AL147" s="199"/>
      <c r="AM147" s="199"/>
      <c r="AN147" s="199"/>
      <c r="AO147" s="199"/>
      <c r="AP147" s="204"/>
    </row>
    <row r="148" spans="1:42" ht="15" customHeight="1" x14ac:dyDescent="0.15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  <c r="Z148" s="199"/>
      <c r="AA148" s="199"/>
      <c r="AB148" s="199"/>
      <c r="AC148" s="199"/>
      <c r="AD148" s="199"/>
      <c r="AE148" s="199"/>
      <c r="AF148" s="199"/>
      <c r="AG148" s="199"/>
      <c r="AH148" s="199"/>
      <c r="AI148" s="199"/>
      <c r="AJ148" s="199"/>
      <c r="AK148" s="199"/>
      <c r="AL148" s="199"/>
      <c r="AM148" s="199"/>
      <c r="AN148" s="199"/>
      <c r="AO148" s="199"/>
      <c r="AP148" s="204"/>
    </row>
    <row r="149" spans="1:42" ht="15" customHeight="1" x14ac:dyDescent="0.15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  <c r="Z149" s="199"/>
      <c r="AA149" s="199"/>
      <c r="AB149" s="199"/>
      <c r="AC149" s="199"/>
      <c r="AD149" s="199"/>
      <c r="AE149" s="199"/>
      <c r="AF149" s="199"/>
      <c r="AG149" s="199"/>
      <c r="AH149" s="199"/>
      <c r="AI149" s="199"/>
      <c r="AJ149" s="199"/>
      <c r="AK149" s="199"/>
      <c r="AL149" s="199"/>
      <c r="AM149" s="199"/>
      <c r="AN149" s="199"/>
      <c r="AO149" s="199"/>
      <c r="AP149" s="204"/>
    </row>
    <row r="150" spans="1:42" ht="15" customHeight="1" x14ac:dyDescent="0.15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  <c r="Z150" s="199"/>
      <c r="AA150" s="199"/>
      <c r="AB150" s="199"/>
      <c r="AC150" s="199"/>
      <c r="AD150" s="199"/>
      <c r="AE150" s="199"/>
      <c r="AF150" s="199"/>
      <c r="AG150" s="199"/>
      <c r="AH150" s="199"/>
      <c r="AI150" s="199"/>
      <c r="AJ150" s="199"/>
      <c r="AK150" s="199"/>
      <c r="AL150" s="199"/>
      <c r="AM150" s="199"/>
      <c r="AN150" s="199"/>
      <c r="AO150" s="199"/>
      <c r="AP150" s="204"/>
    </row>
    <row r="151" spans="1:42" ht="15" customHeight="1" x14ac:dyDescent="0.15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  <c r="Z151" s="199"/>
      <c r="AA151" s="199"/>
      <c r="AB151" s="199"/>
      <c r="AC151" s="199"/>
      <c r="AD151" s="199"/>
      <c r="AE151" s="199"/>
      <c r="AF151" s="199"/>
      <c r="AG151" s="199"/>
      <c r="AH151" s="199"/>
      <c r="AI151" s="199"/>
      <c r="AJ151" s="199"/>
      <c r="AK151" s="199"/>
      <c r="AL151" s="199"/>
      <c r="AM151" s="199"/>
      <c r="AN151" s="199"/>
      <c r="AO151" s="199"/>
      <c r="AP151" s="204"/>
    </row>
    <row r="152" spans="1:42" ht="15" customHeight="1" x14ac:dyDescent="0.15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  <c r="Z152" s="199"/>
      <c r="AA152" s="199"/>
      <c r="AB152" s="199"/>
      <c r="AC152" s="199"/>
      <c r="AD152" s="199"/>
      <c r="AE152" s="199"/>
      <c r="AF152" s="199"/>
      <c r="AG152" s="199"/>
      <c r="AH152" s="199"/>
      <c r="AI152" s="199"/>
      <c r="AJ152" s="199"/>
      <c r="AK152" s="199"/>
      <c r="AL152" s="199"/>
      <c r="AM152" s="199"/>
      <c r="AN152" s="199"/>
      <c r="AO152" s="199"/>
      <c r="AP152" s="204"/>
    </row>
    <row r="153" spans="1:42" ht="15" customHeight="1" x14ac:dyDescent="0.15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  <c r="Z153" s="199"/>
      <c r="AA153" s="199"/>
      <c r="AB153" s="199"/>
      <c r="AC153" s="199"/>
      <c r="AD153" s="199"/>
      <c r="AE153" s="199"/>
      <c r="AF153" s="199"/>
      <c r="AG153" s="199"/>
      <c r="AH153" s="199"/>
      <c r="AI153" s="199"/>
      <c r="AJ153" s="199"/>
      <c r="AK153" s="199"/>
      <c r="AL153" s="199"/>
      <c r="AM153" s="199"/>
      <c r="AN153" s="199"/>
      <c r="AO153" s="199"/>
      <c r="AP153" s="204"/>
    </row>
    <row r="154" spans="1:42" ht="15" customHeight="1" x14ac:dyDescent="0.15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  <c r="Z154" s="199"/>
      <c r="AA154" s="199"/>
      <c r="AB154" s="199"/>
      <c r="AC154" s="199"/>
      <c r="AD154" s="199"/>
      <c r="AE154" s="199"/>
      <c r="AF154" s="199"/>
      <c r="AG154" s="199"/>
      <c r="AH154" s="199"/>
      <c r="AI154" s="199"/>
      <c r="AJ154" s="199"/>
      <c r="AK154" s="199"/>
      <c r="AL154" s="199"/>
      <c r="AM154" s="199"/>
      <c r="AN154" s="199"/>
      <c r="AO154" s="199"/>
      <c r="AP154" s="204"/>
    </row>
    <row r="155" spans="1:42" ht="15" customHeight="1" x14ac:dyDescent="0.15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199"/>
      <c r="AK155" s="199"/>
      <c r="AL155" s="199"/>
      <c r="AM155" s="199"/>
      <c r="AN155" s="199"/>
      <c r="AO155" s="199"/>
      <c r="AP155" s="204"/>
    </row>
    <row r="156" spans="1:42" ht="15" customHeight="1" x14ac:dyDescent="0.15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  <c r="Z156" s="199"/>
      <c r="AA156" s="199"/>
      <c r="AB156" s="199"/>
      <c r="AC156" s="199"/>
      <c r="AD156" s="199"/>
      <c r="AE156" s="199"/>
      <c r="AF156" s="199"/>
      <c r="AG156" s="199"/>
      <c r="AH156" s="199"/>
      <c r="AI156" s="199"/>
      <c r="AJ156" s="199"/>
      <c r="AK156" s="199"/>
      <c r="AL156" s="199"/>
      <c r="AM156" s="199"/>
      <c r="AN156" s="199"/>
      <c r="AO156" s="199"/>
      <c r="AP156" s="204"/>
    </row>
    <row r="157" spans="1:42" ht="15" customHeight="1" x14ac:dyDescent="0.15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  <c r="Z157" s="199"/>
      <c r="AA157" s="199"/>
      <c r="AB157" s="199"/>
      <c r="AC157" s="199"/>
      <c r="AD157" s="199"/>
      <c r="AE157" s="199"/>
      <c r="AF157" s="199"/>
      <c r="AG157" s="199"/>
      <c r="AH157" s="199"/>
      <c r="AI157" s="199"/>
      <c r="AJ157" s="199"/>
      <c r="AK157" s="199"/>
      <c r="AL157" s="199"/>
      <c r="AM157" s="199"/>
      <c r="AN157" s="199"/>
      <c r="AO157" s="199"/>
      <c r="AP157" s="204"/>
    </row>
    <row r="158" spans="1:42" ht="15" customHeight="1" x14ac:dyDescent="0.15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  <c r="Z158" s="199"/>
      <c r="AA158" s="199"/>
      <c r="AB158" s="199"/>
      <c r="AC158" s="199"/>
      <c r="AD158" s="199"/>
      <c r="AE158" s="199"/>
      <c r="AF158" s="199"/>
      <c r="AG158" s="199"/>
      <c r="AH158" s="199"/>
      <c r="AI158" s="199"/>
      <c r="AJ158" s="199"/>
      <c r="AK158" s="199"/>
      <c r="AL158" s="199"/>
      <c r="AM158" s="199"/>
      <c r="AN158" s="199"/>
      <c r="AO158" s="199"/>
      <c r="AP158" s="204"/>
    </row>
    <row r="159" spans="1:42" ht="15" customHeight="1" x14ac:dyDescent="0.15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  <c r="Z159" s="199"/>
      <c r="AA159" s="199"/>
      <c r="AB159" s="199"/>
      <c r="AC159" s="199"/>
      <c r="AD159" s="199"/>
      <c r="AE159" s="199"/>
      <c r="AF159" s="199"/>
      <c r="AG159" s="199"/>
      <c r="AH159" s="199"/>
      <c r="AI159" s="199"/>
      <c r="AJ159" s="199"/>
      <c r="AK159" s="199"/>
      <c r="AL159" s="199"/>
      <c r="AM159" s="199"/>
      <c r="AN159" s="199"/>
      <c r="AO159" s="199"/>
      <c r="AP159" s="204"/>
    </row>
    <row r="160" spans="1:42" ht="15" customHeight="1" x14ac:dyDescent="0.15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  <c r="Z160" s="199"/>
      <c r="AA160" s="199"/>
      <c r="AB160" s="199"/>
      <c r="AC160" s="199"/>
      <c r="AD160" s="199"/>
      <c r="AE160" s="199"/>
      <c r="AF160" s="199"/>
      <c r="AG160" s="199"/>
      <c r="AH160" s="199"/>
      <c r="AI160" s="199"/>
      <c r="AJ160" s="199"/>
      <c r="AK160" s="199"/>
      <c r="AL160" s="199"/>
      <c r="AM160" s="199"/>
      <c r="AN160" s="199"/>
      <c r="AO160" s="199"/>
      <c r="AP160" s="204"/>
    </row>
    <row r="161" spans="1:42" ht="15" customHeight="1" x14ac:dyDescent="0.15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  <c r="Z161" s="199"/>
      <c r="AA161" s="199"/>
      <c r="AB161" s="199"/>
      <c r="AC161" s="199"/>
      <c r="AD161" s="199"/>
      <c r="AE161" s="199"/>
      <c r="AF161" s="199"/>
      <c r="AG161" s="199"/>
      <c r="AH161" s="199"/>
      <c r="AI161" s="199"/>
      <c r="AJ161" s="199"/>
      <c r="AK161" s="199"/>
      <c r="AL161" s="199"/>
      <c r="AM161" s="199"/>
      <c r="AN161" s="199"/>
      <c r="AO161" s="199"/>
      <c r="AP161" s="204"/>
    </row>
    <row r="162" spans="1:42" ht="15" customHeight="1" x14ac:dyDescent="0.15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  <c r="Z162" s="199"/>
      <c r="AA162" s="199"/>
      <c r="AB162" s="199"/>
      <c r="AC162" s="199"/>
      <c r="AD162" s="199"/>
      <c r="AE162" s="199"/>
      <c r="AF162" s="199"/>
      <c r="AG162" s="199"/>
      <c r="AH162" s="199"/>
      <c r="AI162" s="199"/>
      <c r="AJ162" s="199"/>
      <c r="AK162" s="199"/>
      <c r="AL162" s="199"/>
      <c r="AM162" s="199"/>
      <c r="AN162" s="199"/>
      <c r="AO162" s="199"/>
      <c r="AP162" s="204"/>
    </row>
    <row r="163" spans="1:42" ht="15" customHeight="1" x14ac:dyDescent="0.15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  <c r="Z163" s="199"/>
      <c r="AA163" s="199"/>
      <c r="AB163" s="199"/>
      <c r="AC163" s="199"/>
      <c r="AD163" s="199"/>
      <c r="AE163" s="199"/>
      <c r="AF163" s="199"/>
      <c r="AG163" s="199"/>
      <c r="AH163" s="199"/>
      <c r="AI163" s="199"/>
      <c r="AJ163" s="199"/>
      <c r="AK163" s="199"/>
      <c r="AL163" s="199"/>
      <c r="AM163" s="199"/>
      <c r="AN163" s="199"/>
      <c r="AO163" s="199"/>
      <c r="AP163" s="204"/>
    </row>
    <row r="164" spans="1:42" ht="15" customHeight="1" x14ac:dyDescent="0.15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  <c r="Z164" s="199"/>
      <c r="AA164" s="199"/>
      <c r="AB164" s="199"/>
      <c r="AC164" s="199"/>
      <c r="AD164" s="199"/>
      <c r="AE164" s="199"/>
      <c r="AF164" s="199"/>
      <c r="AG164" s="199"/>
      <c r="AH164" s="199"/>
      <c r="AI164" s="199"/>
      <c r="AJ164" s="199"/>
      <c r="AK164" s="199"/>
      <c r="AL164" s="199"/>
      <c r="AM164" s="199"/>
      <c r="AN164" s="199"/>
      <c r="AO164" s="199"/>
      <c r="AP164" s="204"/>
    </row>
    <row r="165" spans="1:42" ht="15" customHeight="1" x14ac:dyDescent="0.15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  <c r="Z165" s="199"/>
      <c r="AA165" s="199"/>
      <c r="AB165" s="199"/>
      <c r="AC165" s="199"/>
      <c r="AD165" s="199"/>
      <c r="AE165" s="199"/>
      <c r="AF165" s="199"/>
      <c r="AG165" s="199"/>
      <c r="AH165" s="199"/>
      <c r="AI165" s="199"/>
      <c r="AJ165" s="199"/>
      <c r="AK165" s="199"/>
      <c r="AL165" s="199"/>
      <c r="AM165" s="199"/>
      <c r="AN165" s="199"/>
      <c r="AO165" s="199"/>
      <c r="AP165" s="204"/>
    </row>
    <row r="166" spans="1:42" ht="15" customHeight="1" x14ac:dyDescent="0.15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  <c r="Z166" s="199"/>
      <c r="AA166" s="199"/>
      <c r="AB166" s="199"/>
      <c r="AC166" s="199"/>
      <c r="AD166" s="199"/>
      <c r="AE166" s="199"/>
      <c r="AF166" s="199"/>
      <c r="AG166" s="199"/>
      <c r="AH166" s="199"/>
      <c r="AI166" s="199"/>
      <c r="AJ166" s="199"/>
      <c r="AK166" s="199"/>
      <c r="AL166" s="199"/>
      <c r="AM166" s="199"/>
      <c r="AN166" s="199"/>
      <c r="AO166" s="199"/>
      <c r="AP166" s="204"/>
    </row>
    <row r="167" spans="1:42" ht="15" customHeight="1" x14ac:dyDescent="0.15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  <c r="Z167" s="199"/>
      <c r="AA167" s="199"/>
      <c r="AB167" s="199"/>
      <c r="AC167" s="199"/>
      <c r="AD167" s="199"/>
      <c r="AE167" s="199"/>
      <c r="AF167" s="199"/>
      <c r="AG167" s="199"/>
      <c r="AH167" s="199"/>
      <c r="AI167" s="199"/>
      <c r="AJ167" s="199"/>
      <c r="AK167" s="199"/>
      <c r="AL167" s="199"/>
      <c r="AM167" s="199"/>
      <c r="AN167" s="199"/>
      <c r="AO167" s="199"/>
      <c r="AP167" s="204"/>
    </row>
    <row r="168" spans="1:42" ht="15" customHeight="1" x14ac:dyDescent="0.15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  <c r="Z168" s="199"/>
      <c r="AA168" s="199"/>
      <c r="AB168" s="199"/>
      <c r="AC168" s="199"/>
      <c r="AD168" s="199"/>
      <c r="AE168" s="199"/>
      <c r="AF168" s="199"/>
      <c r="AG168" s="199"/>
      <c r="AH168" s="199"/>
      <c r="AI168" s="199"/>
      <c r="AJ168" s="199"/>
      <c r="AK168" s="199"/>
      <c r="AL168" s="199"/>
      <c r="AM168" s="199"/>
      <c r="AN168" s="199"/>
      <c r="AO168" s="199"/>
      <c r="AP168" s="204"/>
    </row>
    <row r="169" spans="1:42" ht="15" customHeight="1" x14ac:dyDescent="0.15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  <c r="Z169" s="199"/>
      <c r="AA169" s="199"/>
      <c r="AB169" s="199"/>
      <c r="AC169" s="199"/>
      <c r="AD169" s="199"/>
      <c r="AE169" s="199"/>
      <c r="AF169" s="199"/>
      <c r="AG169" s="199"/>
      <c r="AH169" s="199"/>
      <c r="AI169" s="199"/>
      <c r="AJ169" s="199"/>
      <c r="AK169" s="199"/>
      <c r="AL169" s="199"/>
      <c r="AM169" s="199"/>
      <c r="AN169" s="199"/>
      <c r="AO169" s="199"/>
      <c r="AP169" s="204"/>
    </row>
    <row r="170" spans="1:42" ht="15" customHeight="1" x14ac:dyDescent="0.15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  <c r="Z170" s="199"/>
      <c r="AA170" s="199"/>
      <c r="AB170" s="199"/>
      <c r="AC170" s="199"/>
      <c r="AD170" s="199"/>
      <c r="AE170" s="199"/>
      <c r="AF170" s="199"/>
      <c r="AG170" s="199"/>
      <c r="AH170" s="199"/>
      <c r="AI170" s="199"/>
      <c r="AJ170" s="199"/>
      <c r="AK170" s="199"/>
      <c r="AL170" s="199"/>
      <c r="AM170" s="199"/>
      <c r="AN170" s="199"/>
      <c r="AO170" s="199"/>
      <c r="AP170" s="204"/>
    </row>
    <row r="171" spans="1:42" ht="15" customHeight="1" x14ac:dyDescent="0.15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  <c r="Z171" s="199"/>
      <c r="AA171" s="199"/>
      <c r="AB171" s="199"/>
      <c r="AC171" s="199"/>
      <c r="AD171" s="199"/>
      <c r="AE171" s="199"/>
      <c r="AF171" s="199"/>
      <c r="AG171" s="199"/>
      <c r="AH171" s="199"/>
      <c r="AI171" s="199"/>
      <c r="AJ171" s="199"/>
      <c r="AK171" s="199"/>
      <c r="AL171" s="199"/>
      <c r="AM171" s="199"/>
      <c r="AN171" s="199"/>
      <c r="AO171" s="199"/>
      <c r="AP171" s="204"/>
    </row>
    <row r="172" spans="1:42" ht="15" customHeight="1" x14ac:dyDescent="0.15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  <c r="Z172" s="199"/>
      <c r="AA172" s="199"/>
      <c r="AB172" s="199"/>
      <c r="AC172" s="199"/>
      <c r="AD172" s="199"/>
      <c r="AE172" s="199"/>
      <c r="AF172" s="199"/>
      <c r="AG172" s="199"/>
      <c r="AH172" s="199"/>
      <c r="AI172" s="199"/>
      <c r="AJ172" s="199"/>
      <c r="AK172" s="199"/>
      <c r="AL172" s="199"/>
      <c r="AM172" s="199"/>
      <c r="AN172" s="199"/>
      <c r="AO172" s="199"/>
      <c r="AP172" s="204"/>
    </row>
    <row r="173" spans="1:42" ht="15" customHeight="1" x14ac:dyDescent="0.15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  <c r="Z173" s="199"/>
      <c r="AA173" s="199"/>
      <c r="AB173" s="199"/>
      <c r="AC173" s="199"/>
      <c r="AD173" s="199"/>
      <c r="AE173" s="199"/>
      <c r="AF173" s="199"/>
      <c r="AG173" s="199"/>
      <c r="AH173" s="199"/>
      <c r="AI173" s="199"/>
      <c r="AJ173" s="199"/>
      <c r="AK173" s="199"/>
      <c r="AL173" s="199"/>
      <c r="AM173" s="199"/>
      <c r="AN173" s="199"/>
      <c r="AO173" s="199"/>
      <c r="AP173" s="204"/>
    </row>
    <row r="174" spans="1:42" ht="15" customHeight="1" x14ac:dyDescent="0.15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  <c r="Z174" s="199"/>
      <c r="AA174" s="199"/>
      <c r="AB174" s="199"/>
      <c r="AC174" s="199"/>
      <c r="AD174" s="199"/>
      <c r="AE174" s="199"/>
      <c r="AF174" s="199"/>
      <c r="AG174" s="199"/>
      <c r="AH174" s="199"/>
      <c r="AI174" s="199"/>
      <c r="AJ174" s="199"/>
      <c r="AK174" s="199"/>
      <c r="AL174" s="199"/>
      <c r="AM174" s="199"/>
      <c r="AN174" s="199"/>
      <c r="AO174" s="199"/>
      <c r="AP174" s="204"/>
    </row>
    <row r="175" spans="1:42" ht="15" customHeight="1" x14ac:dyDescent="0.15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  <c r="Z175" s="199"/>
      <c r="AA175" s="199"/>
      <c r="AB175" s="199"/>
      <c r="AC175" s="199"/>
      <c r="AD175" s="199"/>
      <c r="AE175" s="199"/>
      <c r="AF175" s="199"/>
      <c r="AG175" s="199"/>
      <c r="AH175" s="199"/>
      <c r="AI175" s="199"/>
      <c r="AJ175" s="199"/>
      <c r="AK175" s="199"/>
      <c r="AL175" s="199"/>
      <c r="AM175" s="199"/>
      <c r="AN175" s="199"/>
      <c r="AO175" s="199"/>
      <c r="AP175" s="204"/>
    </row>
    <row r="176" spans="1:42" ht="15" customHeight="1" x14ac:dyDescent="0.15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  <c r="Z176" s="199"/>
      <c r="AA176" s="199"/>
      <c r="AB176" s="199"/>
      <c r="AC176" s="199"/>
      <c r="AD176" s="199"/>
      <c r="AE176" s="199"/>
      <c r="AF176" s="199"/>
      <c r="AG176" s="199"/>
      <c r="AH176" s="199"/>
      <c r="AI176" s="199"/>
      <c r="AJ176" s="199"/>
      <c r="AK176" s="199"/>
      <c r="AL176" s="199"/>
      <c r="AM176" s="199"/>
      <c r="AN176" s="199"/>
      <c r="AO176" s="199"/>
      <c r="AP176" s="204"/>
    </row>
    <row r="177" spans="1:42" ht="15" customHeight="1" x14ac:dyDescent="0.15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  <c r="Z177" s="199"/>
      <c r="AA177" s="199"/>
      <c r="AB177" s="199"/>
      <c r="AC177" s="199"/>
      <c r="AD177" s="199"/>
      <c r="AE177" s="199"/>
      <c r="AF177" s="199"/>
      <c r="AG177" s="199"/>
      <c r="AH177" s="199"/>
      <c r="AI177" s="199"/>
      <c r="AJ177" s="199"/>
      <c r="AK177" s="199"/>
      <c r="AL177" s="199"/>
      <c r="AM177" s="199"/>
      <c r="AN177" s="199"/>
      <c r="AO177" s="199"/>
      <c r="AP177" s="204"/>
    </row>
    <row r="178" spans="1:42" ht="15" customHeight="1" x14ac:dyDescent="0.15">
      <c r="U178" s="199"/>
      <c r="V178" s="199"/>
      <c r="W178" s="199"/>
      <c r="X178" s="199"/>
      <c r="Y178" s="199"/>
      <c r="Z178" s="199"/>
      <c r="AA178" s="199"/>
      <c r="AB178" s="199"/>
      <c r="AC178" s="199"/>
      <c r="AD178" s="199"/>
      <c r="AE178" s="199"/>
      <c r="AF178" s="199"/>
      <c r="AG178" s="199"/>
      <c r="AH178" s="199"/>
      <c r="AI178" s="199"/>
      <c r="AJ178" s="199"/>
      <c r="AK178" s="199"/>
      <c r="AL178" s="199"/>
      <c r="AM178" s="199"/>
      <c r="AN178" s="199"/>
      <c r="AO178" s="199"/>
      <c r="AP178" s="204"/>
    </row>
    <row r="179" spans="1:42" ht="15" customHeight="1" x14ac:dyDescent="0.15">
      <c r="U179" s="199"/>
      <c r="V179" s="199"/>
      <c r="W179" s="199"/>
      <c r="X179" s="199"/>
      <c r="Y179" s="199"/>
      <c r="Z179" s="199"/>
      <c r="AA179" s="199"/>
      <c r="AB179" s="199"/>
      <c r="AC179" s="199"/>
      <c r="AD179" s="199"/>
      <c r="AE179" s="199"/>
      <c r="AF179" s="199"/>
      <c r="AG179" s="199"/>
      <c r="AH179" s="199"/>
      <c r="AI179" s="199"/>
      <c r="AJ179" s="199"/>
      <c r="AK179" s="199"/>
      <c r="AL179" s="199"/>
      <c r="AM179" s="199"/>
      <c r="AN179" s="199"/>
      <c r="AO179" s="199"/>
      <c r="AP179" s="204"/>
    </row>
    <row r="180" spans="1:42" ht="15" customHeight="1" x14ac:dyDescent="0.15">
      <c r="U180" s="199"/>
      <c r="V180" s="199"/>
      <c r="W180" s="199"/>
      <c r="X180" s="199"/>
      <c r="Y180" s="199"/>
      <c r="Z180" s="199"/>
      <c r="AA180" s="199"/>
      <c r="AB180" s="199"/>
      <c r="AC180" s="199"/>
      <c r="AD180" s="199"/>
      <c r="AE180" s="199"/>
      <c r="AF180" s="199"/>
      <c r="AG180" s="199"/>
      <c r="AH180" s="199"/>
      <c r="AI180" s="199"/>
      <c r="AJ180" s="199"/>
      <c r="AK180" s="199"/>
      <c r="AL180" s="199"/>
      <c r="AM180" s="199"/>
      <c r="AN180" s="199"/>
      <c r="AO180" s="199"/>
      <c r="AP180" s="204"/>
    </row>
    <row r="181" spans="1:42" ht="15" customHeight="1" x14ac:dyDescent="0.15">
      <c r="U181" s="199"/>
      <c r="AH181" s="199"/>
      <c r="AI181" s="199"/>
      <c r="AJ181" s="199"/>
      <c r="AK181" s="199"/>
      <c r="AL181" s="199"/>
      <c r="AM181" s="199"/>
      <c r="AN181" s="199"/>
      <c r="AO181" s="199"/>
      <c r="AP181" s="204"/>
    </row>
  </sheetData>
  <mergeCells count="206">
    <mergeCell ref="V68:AB68"/>
    <mergeCell ref="V72:AB72"/>
    <mergeCell ref="V73:AB73"/>
    <mergeCell ref="V74:AB74"/>
    <mergeCell ref="V75:AB75"/>
    <mergeCell ref="V76:AB76"/>
    <mergeCell ref="A61:B61"/>
    <mergeCell ref="C61:M61"/>
    <mergeCell ref="N61:P61"/>
    <mergeCell ref="R61:T61"/>
    <mergeCell ref="V61:AB61"/>
    <mergeCell ref="A62:P62"/>
    <mergeCell ref="R62:T62"/>
    <mergeCell ref="V62:X66"/>
    <mergeCell ref="A59:B59"/>
    <mergeCell ref="N59:P59"/>
    <mergeCell ref="R59:T59"/>
    <mergeCell ref="A60:B60"/>
    <mergeCell ref="N60:P60"/>
    <mergeCell ref="R60:T60"/>
    <mergeCell ref="N57:P57"/>
    <mergeCell ref="R57:T57"/>
    <mergeCell ref="V57:AB57"/>
    <mergeCell ref="AE57:AG57"/>
    <mergeCell ref="A58:B58"/>
    <mergeCell ref="N58:P58"/>
    <mergeCell ref="R58:T58"/>
    <mergeCell ref="AE58:AG58"/>
    <mergeCell ref="A55:B57"/>
    <mergeCell ref="R55:T55"/>
    <mergeCell ref="V55:X55"/>
    <mergeCell ref="Y55:AB55"/>
    <mergeCell ref="AE55:AG55"/>
    <mergeCell ref="N56:P56"/>
    <mergeCell ref="R56:T56"/>
    <mergeCell ref="V56:X56"/>
    <mergeCell ref="Y56:AB56"/>
    <mergeCell ref="AE56:AG56"/>
    <mergeCell ref="A53:B54"/>
    <mergeCell ref="R53:T53"/>
    <mergeCell ref="V53:X53"/>
    <mergeCell ref="Y53:AB53"/>
    <mergeCell ref="AE53:AG53"/>
    <mergeCell ref="N54:P54"/>
    <mergeCell ref="R54:T54"/>
    <mergeCell ref="V54:X54"/>
    <mergeCell ref="Y54:AB54"/>
    <mergeCell ref="AE54:AG54"/>
    <mergeCell ref="AE50:AG51"/>
    <mergeCell ref="N51:P51"/>
    <mergeCell ref="R51:T51"/>
    <mergeCell ref="V51:X51"/>
    <mergeCell ref="A52:B52"/>
    <mergeCell ref="N52:P52"/>
    <mergeCell ref="R52:T52"/>
    <mergeCell ref="V52:X52"/>
    <mergeCell ref="Y52:AB52"/>
    <mergeCell ref="AE52:AG52"/>
    <mergeCell ref="A50:B51"/>
    <mergeCell ref="R50:T50"/>
    <mergeCell ref="V50:X50"/>
    <mergeCell ref="Y50:AB51"/>
    <mergeCell ref="AC50:AC51"/>
    <mergeCell ref="AD50:AD51"/>
    <mergeCell ref="N47:P47"/>
    <mergeCell ref="R47:T47"/>
    <mergeCell ref="N48:P48"/>
    <mergeCell ref="R48:T48"/>
    <mergeCell ref="A49:B49"/>
    <mergeCell ref="N49:P49"/>
    <mergeCell ref="R49:T49"/>
    <mergeCell ref="N45:P45"/>
    <mergeCell ref="R45:T45"/>
    <mergeCell ref="V45:X45"/>
    <mergeCell ref="Y45:AB45"/>
    <mergeCell ref="D46:M46"/>
    <mergeCell ref="N46:P46"/>
    <mergeCell ref="R46:T46"/>
    <mergeCell ref="V46:AB46"/>
    <mergeCell ref="N43:P43"/>
    <mergeCell ref="R43:T43"/>
    <mergeCell ref="V43:X43"/>
    <mergeCell ref="Y43:AB43"/>
    <mergeCell ref="N44:P44"/>
    <mergeCell ref="R44:T44"/>
    <mergeCell ref="V44:X44"/>
    <mergeCell ref="Y44:AB44"/>
    <mergeCell ref="Y40:AB41"/>
    <mergeCell ref="AC40:AC41"/>
    <mergeCell ref="AD40:AD41"/>
    <mergeCell ref="A41:B48"/>
    <mergeCell ref="R41:T41"/>
    <mergeCell ref="V41:X41"/>
    <mergeCell ref="N42:P42"/>
    <mergeCell ref="R42:T42"/>
    <mergeCell ref="V42:X42"/>
    <mergeCell ref="Y42:AB42"/>
    <mergeCell ref="A39:B39"/>
    <mergeCell ref="N39:P39"/>
    <mergeCell ref="R39:T39"/>
    <mergeCell ref="A40:B40"/>
    <mergeCell ref="R40:T40"/>
    <mergeCell ref="V40:X40"/>
    <mergeCell ref="N36:P36"/>
    <mergeCell ref="R36:T36"/>
    <mergeCell ref="V36:AB36"/>
    <mergeCell ref="N37:P37"/>
    <mergeCell ref="R37:T37"/>
    <mergeCell ref="A38:B38"/>
    <mergeCell ref="N38:P38"/>
    <mergeCell ref="R38:T38"/>
    <mergeCell ref="N34:P34"/>
    <mergeCell ref="R34:T34"/>
    <mergeCell ref="Y34:AB34"/>
    <mergeCell ref="N35:P35"/>
    <mergeCell ref="R35:T35"/>
    <mergeCell ref="W35:AB35"/>
    <mergeCell ref="R32:T32"/>
    <mergeCell ref="Y32:AB32"/>
    <mergeCell ref="N33:P33"/>
    <mergeCell ref="R33:T33"/>
    <mergeCell ref="V33:X33"/>
    <mergeCell ref="Y33:AB33"/>
    <mergeCell ref="Y29:AB29"/>
    <mergeCell ref="N30:P30"/>
    <mergeCell ref="R30:T30"/>
    <mergeCell ref="V30:X30"/>
    <mergeCell ref="Y30:AB30"/>
    <mergeCell ref="N31:P31"/>
    <mergeCell ref="R31:T31"/>
    <mergeCell ref="Y31:AB31"/>
    <mergeCell ref="V27:X27"/>
    <mergeCell ref="Y27:AB28"/>
    <mergeCell ref="AC27:AC28"/>
    <mergeCell ref="N28:P28"/>
    <mergeCell ref="R28:T28"/>
    <mergeCell ref="V28:X28"/>
    <mergeCell ref="A25:B37"/>
    <mergeCell ref="R25:T25"/>
    <mergeCell ref="D26:M26"/>
    <mergeCell ref="N26:P26"/>
    <mergeCell ref="R26:T26"/>
    <mergeCell ref="N27:P27"/>
    <mergeCell ref="R27:T27"/>
    <mergeCell ref="N29:P29"/>
    <mergeCell ref="R29:T29"/>
    <mergeCell ref="N32:P32"/>
    <mergeCell ref="A23:B24"/>
    <mergeCell ref="N23:P23"/>
    <mergeCell ref="R23:T23"/>
    <mergeCell ref="N24:P24"/>
    <mergeCell ref="R24:T24"/>
    <mergeCell ref="V24:AB24"/>
    <mergeCell ref="N20:P20"/>
    <mergeCell ref="R20:T20"/>
    <mergeCell ref="A21:B22"/>
    <mergeCell ref="N21:P21"/>
    <mergeCell ref="R21:T21"/>
    <mergeCell ref="N22:P22"/>
    <mergeCell ref="R22:T22"/>
    <mergeCell ref="R17:T17"/>
    <mergeCell ref="V17:AB17"/>
    <mergeCell ref="N18:P18"/>
    <mergeCell ref="R18:T18"/>
    <mergeCell ref="N19:P19"/>
    <mergeCell ref="R19:T19"/>
    <mergeCell ref="N13:P13"/>
    <mergeCell ref="R13:T13"/>
    <mergeCell ref="V13:AB13"/>
    <mergeCell ref="N14:P14"/>
    <mergeCell ref="R14:T14"/>
    <mergeCell ref="A15:B20"/>
    <mergeCell ref="R15:T15"/>
    <mergeCell ref="N16:P16"/>
    <mergeCell ref="R16:T16"/>
    <mergeCell ref="N17:P17"/>
    <mergeCell ref="N11:P11"/>
    <mergeCell ref="R11:T11"/>
    <mergeCell ref="V11:AB11"/>
    <mergeCell ref="N12:P12"/>
    <mergeCell ref="R12:T12"/>
    <mergeCell ref="V12:AB12"/>
    <mergeCell ref="A8:B8"/>
    <mergeCell ref="N8:P8"/>
    <mergeCell ref="R8:T8"/>
    <mergeCell ref="V8:AB8"/>
    <mergeCell ref="A9:B14"/>
    <mergeCell ref="R9:T9"/>
    <mergeCell ref="V9:AB9"/>
    <mergeCell ref="N10:P10"/>
    <mergeCell ref="R10:T10"/>
    <mergeCell ref="V10:AB10"/>
    <mergeCell ref="A6:B6"/>
    <mergeCell ref="N6:P6"/>
    <mergeCell ref="R6:T6"/>
    <mergeCell ref="V6:AB6"/>
    <mergeCell ref="A7:B7"/>
    <mergeCell ref="N7:P7"/>
    <mergeCell ref="R7:T7"/>
    <mergeCell ref="V7:AB7"/>
    <mergeCell ref="A4:B5"/>
    <mergeCell ref="C4:M5"/>
    <mergeCell ref="N4:P4"/>
    <mergeCell ref="Q4:Q5"/>
    <mergeCell ref="R4:T5"/>
    <mergeCell ref="N5:P5"/>
  </mergeCells>
  <phoneticPr fontId="9"/>
  <dataValidations count="8">
    <dataValidation allowBlank="1" showInputMessage="1" showErrorMessage="1" prompt="Ⅱ歳出の部／その他の歳出と合計が一致しません。" sqref="AC77"/>
    <dataValidation allowBlank="1" showInputMessage="1" showErrorMessage="1" prompt="Ⅱ歳出の部／公共事業費の合計と一致しません。" sqref="AC69"/>
    <dataValidation allowBlank="1" showInputMessage="1" showErrorMessage="1" prompt="Ⅱ歳出の部／16補助金の額／うち地方政府に対するものと合計が一致しません。" sqref="AE58:AG58"/>
    <dataValidation allowBlank="1" showInputMessage="1" showErrorMessage="1" prompt="Ⅱ歳出の部／16補助金の額／うち経常補助金と合計が一致しません。" sqref="AD47"/>
    <dataValidation allowBlank="1" showInputMessage="1" showErrorMessage="1" prompt="Ⅱ歳出の部／15施設費の額と合計が一致しません。" sqref="AC37"/>
    <dataValidation allowBlank="1" showInputMessage="1" showErrorMessage="1" prompt="Ⅱ歳出の部／16補助金の額／うち資本移転的なものと合計が一致しません。" sqref="AC25"/>
    <dataValidation allowBlank="1" showInputMessage="1" showErrorMessage="1" prompt="Ⅱ歳出の部／14委託費と合計が一致しません。" sqref="AC14"/>
    <dataValidation allowBlank="1" showInputMessage="1" showErrorMessage="1" prompt="内数より多い金額が入力されています。" sqref="U9 U15 U21 U23 U25 U29 U41 U50 U53 U55"/>
  </dataValidations>
  <printOptions horizontalCentered="1"/>
  <pageMargins left="0.59055118110236227" right="0.31496062992125984" top="0.86614173228346458" bottom="0.31496062992125984" header="0.39370078740157483" footer="0.11811023622047245"/>
  <pageSetup paperSize="9" scale="69" orientation="portrait" r:id="rId1"/>
  <headerFooter alignWithMargins="0">
    <oddHeader xml:space="preserve">&amp;C&amp;36㊙&amp;R令和７年７月総務省届出統計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7"/>
  <sheetViews>
    <sheetView view="pageBreakPreview" zoomScale="80" zoomScaleNormal="100" zoomScaleSheetLayoutView="80" workbookViewId="0"/>
  </sheetViews>
  <sheetFormatPr defaultColWidth="2.5" defaultRowHeight="16.5" customHeight="1" x14ac:dyDescent="0.15"/>
  <cols>
    <col min="1" max="14" width="2.5" style="422"/>
    <col min="15" max="15" width="17" style="422" customWidth="1"/>
    <col min="16" max="28" width="2.5" style="422"/>
    <col min="29" max="30" width="17" style="422" customWidth="1"/>
    <col min="31" max="16384" width="2.5" style="422"/>
  </cols>
  <sheetData>
    <row r="1" spans="1:44" s="203" customFormat="1" ht="16.5" customHeight="1" x14ac:dyDescent="0.15">
      <c r="A1" s="199" t="s">
        <v>116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0"/>
      <c r="Q1" s="200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200"/>
      <c r="AC1" s="199"/>
      <c r="AD1" s="201" t="s">
        <v>261</v>
      </c>
      <c r="AE1" s="199"/>
      <c r="AF1" s="199"/>
      <c r="AG1" s="199"/>
      <c r="AH1" s="199"/>
      <c r="AI1" s="199"/>
      <c r="AJ1" s="199"/>
      <c r="AL1" s="199"/>
      <c r="AM1" s="202"/>
      <c r="AN1" s="199"/>
      <c r="AO1" s="202"/>
      <c r="AP1" s="202"/>
      <c r="AQ1" s="199"/>
      <c r="AR1" s="199"/>
    </row>
    <row r="2" spans="1:44" ht="33" customHeight="1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421" t="s">
        <v>120</v>
      </c>
      <c r="AD2" s="209">
        <f>'1'!Y4</f>
        <v>0</v>
      </c>
      <c r="AE2" s="200"/>
      <c r="AF2" s="200"/>
      <c r="AG2" s="200"/>
      <c r="AH2" s="200"/>
    </row>
    <row r="3" spans="1:44" ht="16.5" customHeight="1" x14ac:dyDescent="0.15">
      <c r="A3" s="200"/>
      <c r="B3" s="200"/>
      <c r="C3" s="200"/>
      <c r="D3" s="200"/>
      <c r="E3" s="200"/>
      <c r="F3" s="200"/>
      <c r="G3" s="200"/>
      <c r="H3" s="200"/>
      <c r="I3" s="200"/>
      <c r="J3" s="423"/>
      <c r="K3" s="424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</row>
    <row r="4" spans="1:44" ht="16.5" customHeight="1" x14ac:dyDescent="0.15">
      <c r="A4" s="425" t="s">
        <v>262</v>
      </c>
      <c r="B4" s="200"/>
      <c r="C4" s="200"/>
      <c r="D4" s="200"/>
      <c r="E4" s="200"/>
      <c r="F4" s="200"/>
      <c r="G4" s="200"/>
      <c r="H4" s="200"/>
      <c r="I4" s="200"/>
      <c r="J4" s="423"/>
      <c r="K4" s="424"/>
      <c r="L4" s="200"/>
      <c r="M4" s="200"/>
      <c r="N4" s="200"/>
      <c r="O4" s="200"/>
      <c r="P4" s="200"/>
      <c r="Q4" s="200"/>
      <c r="R4" s="200"/>
      <c r="S4" s="425" t="s">
        <v>263</v>
      </c>
      <c r="T4" s="200"/>
      <c r="U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</row>
    <row r="5" spans="1:44" ht="16.5" customHeight="1" x14ac:dyDescent="0.15">
      <c r="A5" s="425"/>
      <c r="B5" s="200"/>
      <c r="C5" s="200"/>
      <c r="D5" s="200"/>
      <c r="E5" s="200"/>
      <c r="F5" s="200"/>
      <c r="G5" s="200"/>
      <c r="H5" s="200"/>
      <c r="I5" s="200"/>
      <c r="J5" s="423"/>
      <c r="K5" s="424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425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</row>
    <row r="6" spans="1:44" ht="16.5" customHeight="1" thickBot="1" x14ac:dyDescent="0.2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426" t="s">
        <v>29</v>
      </c>
      <c r="Q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426" t="s">
        <v>29</v>
      </c>
      <c r="AE6" s="200"/>
      <c r="AF6" s="200"/>
      <c r="AG6" s="200"/>
      <c r="AH6" s="200"/>
      <c r="AI6" s="200"/>
      <c r="AJ6" s="200"/>
      <c r="AL6" s="200"/>
      <c r="AM6" s="200"/>
      <c r="AN6" s="200"/>
      <c r="AO6" s="200"/>
      <c r="AP6" s="200"/>
      <c r="AQ6" s="200"/>
      <c r="AR6" s="200"/>
    </row>
    <row r="7" spans="1:44" ht="16.5" customHeight="1" x14ac:dyDescent="0.15">
      <c r="A7" s="427" t="s">
        <v>264</v>
      </c>
      <c r="B7" s="428"/>
      <c r="C7" s="428"/>
      <c r="D7" s="428"/>
      <c r="E7" s="428"/>
      <c r="F7" s="428"/>
      <c r="G7" s="428"/>
      <c r="H7" s="428"/>
      <c r="I7" s="428"/>
      <c r="J7" s="428"/>
      <c r="K7" s="428"/>
      <c r="L7" s="428"/>
      <c r="M7" s="428"/>
      <c r="N7" s="429"/>
      <c r="O7" s="430" t="s">
        <v>265</v>
      </c>
      <c r="P7" s="424"/>
      <c r="Q7" s="424"/>
      <c r="R7" s="200"/>
      <c r="S7" s="427" t="s">
        <v>131</v>
      </c>
      <c r="T7" s="428"/>
      <c r="U7" s="428"/>
      <c r="V7" s="428"/>
      <c r="W7" s="428"/>
      <c r="X7" s="428"/>
      <c r="Y7" s="428"/>
      <c r="Z7" s="428"/>
      <c r="AA7" s="428"/>
      <c r="AB7" s="429"/>
      <c r="AC7" s="431" t="s">
        <v>266</v>
      </c>
      <c r="AD7" s="432" t="s">
        <v>267</v>
      </c>
      <c r="AE7" s="433"/>
      <c r="AF7" s="424"/>
      <c r="AG7" s="424"/>
      <c r="AH7" s="434"/>
      <c r="AI7" s="424"/>
      <c r="AJ7" s="424"/>
      <c r="AK7" s="424"/>
      <c r="AL7" s="424"/>
      <c r="AM7" s="200"/>
      <c r="AN7" s="200"/>
      <c r="AO7" s="200"/>
    </row>
    <row r="8" spans="1:44" ht="33" customHeight="1" thickBot="1" x14ac:dyDescent="0.2">
      <c r="A8" s="435">
        <v>1</v>
      </c>
      <c r="B8" s="436" t="s">
        <v>268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8"/>
      <c r="O8" s="439"/>
      <c r="P8" s="424"/>
      <c r="Q8" s="424"/>
      <c r="R8" s="200"/>
      <c r="S8" s="440" t="s">
        <v>269</v>
      </c>
      <c r="T8" s="441"/>
      <c r="U8" s="441"/>
      <c r="V8" s="441"/>
      <c r="W8" s="441"/>
      <c r="X8" s="441"/>
      <c r="Y8" s="441"/>
      <c r="Z8" s="441"/>
      <c r="AA8" s="441"/>
      <c r="AB8" s="442"/>
      <c r="AC8" s="443"/>
      <c r="AD8" s="444"/>
      <c r="AE8" s="445" t="str">
        <f>IF(O9="","",IF(SUM(AC8:AD8)&lt;=O9,"","×"))</f>
        <v/>
      </c>
      <c r="AF8" s="424"/>
      <c r="AG8" s="424"/>
      <c r="AH8" s="331"/>
      <c r="AI8" s="424"/>
      <c r="AJ8" s="424"/>
      <c r="AK8" s="424"/>
      <c r="AL8" s="424"/>
      <c r="AM8" s="200"/>
      <c r="AN8" s="200"/>
      <c r="AO8" s="200"/>
    </row>
    <row r="9" spans="1:44" ht="30" customHeight="1" x14ac:dyDescent="0.15">
      <c r="A9" s="435">
        <v>2</v>
      </c>
      <c r="B9" s="446" t="s">
        <v>270</v>
      </c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8"/>
      <c r="O9" s="439"/>
      <c r="P9" s="424"/>
      <c r="Q9" s="424"/>
      <c r="R9" s="200"/>
      <c r="S9" s="449"/>
      <c r="T9" s="449"/>
      <c r="U9" s="449"/>
      <c r="V9" s="449"/>
      <c r="W9" s="449"/>
      <c r="X9" s="449"/>
      <c r="Y9" s="449"/>
      <c r="Z9" s="449"/>
      <c r="AA9" s="449"/>
      <c r="AB9" s="449"/>
      <c r="AC9" s="450"/>
      <c r="AD9" s="450"/>
      <c r="AE9" s="424"/>
      <c r="AF9" s="424"/>
      <c r="AG9" s="424"/>
      <c r="AH9" s="424"/>
      <c r="AI9" s="424"/>
      <c r="AJ9" s="424"/>
      <c r="AK9" s="424"/>
      <c r="AL9" s="424"/>
      <c r="AM9" s="200"/>
      <c r="AN9" s="200"/>
      <c r="AO9" s="200"/>
    </row>
    <row r="10" spans="1:44" ht="30" customHeight="1" thickBot="1" x14ac:dyDescent="0.2">
      <c r="A10" s="451" t="s">
        <v>115</v>
      </c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3"/>
      <c r="O10" s="454" t="str">
        <f>IF(SUM(O8:O9)&lt;&gt;0,SUM(O8:O9),"")</f>
        <v/>
      </c>
      <c r="P10" s="433"/>
      <c r="Q10" s="424"/>
      <c r="R10" s="424"/>
      <c r="S10" s="200"/>
      <c r="T10" s="200"/>
      <c r="U10" s="200"/>
      <c r="V10" s="200"/>
      <c r="W10" s="200"/>
      <c r="X10" s="424"/>
      <c r="Y10" s="424"/>
      <c r="Z10" s="424"/>
      <c r="AA10" s="424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0"/>
      <c r="AO10" s="200"/>
      <c r="AP10" s="200"/>
      <c r="AQ10" s="200"/>
      <c r="AR10" s="200"/>
    </row>
    <row r="11" spans="1:44" ht="16.5" customHeight="1" x14ac:dyDescent="0.15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L11" s="200"/>
      <c r="AM11" s="200"/>
      <c r="AN11" s="200"/>
      <c r="AO11" s="200"/>
      <c r="AP11" s="200"/>
      <c r="AQ11" s="200"/>
      <c r="AR11" s="200"/>
    </row>
    <row r="12" spans="1:44" ht="16.5" customHeight="1" x14ac:dyDescent="0.15">
      <c r="A12" s="425" t="s">
        <v>271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0"/>
      <c r="AN12" s="200"/>
      <c r="AO12" s="200"/>
      <c r="AP12" s="200"/>
      <c r="AQ12" s="200"/>
      <c r="AR12" s="200"/>
    </row>
    <row r="13" spans="1:44" ht="16.5" customHeight="1" x14ac:dyDescent="0.15">
      <c r="A13" s="425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L13" s="200"/>
      <c r="AM13" s="200"/>
      <c r="AN13" s="200"/>
      <c r="AO13" s="200"/>
      <c r="AP13" s="200"/>
      <c r="AQ13" s="200"/>
      <c r="AR13" s="200"/>
    </row>
    <row r="14" spans="1:44" ht="16.5" customHeight="1" thickBot="1" x14ac:dyDescent="0.2">
      <c r="A14" s="200"/>
      <c r="B14" s="200"/>
      <c r="C14" s="200"/>
      <c r="D14" s="200"/>
      <c r="E14" s="200"/>
      <c r="F14" s="424"/>
      <c r="G14" s="200"/>
      <c r="H14" s="200"/>
      <c r="I14" s="200"/>
      <c r="J14" s="200"/>
      <c r="K14" s="200"/>
      <c r="L14" s="200"/>
      <c r="M14" s="200"/>
      <c r="N14" s="200"/>
      <c r="O14" s="455" t="s">
        <v>272</v>
      </c>
      <c r="P14" s="200"/>
      <c r="Q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</row>
    <row r="15" spans="1:44" ht="22.5" customHeight="1" x14ac:dyDescent="0.15">
      <c r="A15" s="456" t="s">
        <v>273</v>
      </c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8"/>
      <c r="P15" s="459" t="s">
        <v>274</v>
      </c>
      <c r="Q15" s="450"/>
      <c r="R15" s="450"/>
      <c r="S15" s="450"/>
      <c r="T15" s="460"/>
      <c r="U15" s="450"/>
      <c r="V15" s="450"/>
      <c r="W15" s="450"/>
      <c r="X15" s="450"/>
      <c r="Y15" s="450"/>
      <c r="Z15" s="450"/>
      <c r="AA15" s="450"/>
      <c r="AB15" s="450"/>
      <c r="AC15" s="461"/>
      <c r="AD15" s="433"/>
      <c r="AE15" s="200"/>
      <c r="AF15" s="200"/>
      <c r="AG15" s="200"/>
      <c r="AH15" s="200"/>
      <c r="AI15" s="200"/>
      <c r="AJ15" s="200"/>
    </row>
    <row r="16" spans="1:44" ht="33" customHeight="1" thickBot="1" x14ac:dyDescent="0.2">
      <c r="A16" s="462"/>
      <c r="B16" s="463"/>
      <c r="C16" s="464" t="s">
        <v>275</v>
      </c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6"/>
      <c r="O16" s="467"/>
      <c r="P16" s="468"/>
      <c r="Q16" s="469"/>
      <c r="R16" s="469"/>
      <c r="S16" s="469"/>
      <c r="T16" s="469"/>
      <c r="U16" s="469"/>
      <c r="V16" s="469"/>
      <c r="W16" s="469"/>
      <c r="X16" s="469"/>
      <c r="Y16" s="469"/>
      <c r="Z16" s="469"/>
      <c r="AA16" s="469"/>
      <c r="AB16" s="469"/>
      <c r="AC16" s="470"/>
      <c r="AD16" s="471"/>
      <c r="AE16" s="200"/>
      <c r="AF16" s="200"/>
      <c r="AG16" s="200"/>
      <c r="AH16" s="200"/>
      <c r="AI16" s="200"/>
      <c r="AJ16" s="200"/>
    </row>
    <row r="17" spans="1:44" ht="16.5" customHeight="1" x14ac:dyDescent="0.15">
      <c r="A17" s="424"/>
      <c r="B17" s="200"/>
      <c r="C17" s="472" t="s">
        <v>276</v>
      </c>
      <c r="D17" s="424"/>
      <c r="E17" s="424"/>
      <c r="F17" s="424"/>
      <c r="G17" s="424"/>
      <c r="H17" s="424"/>
      <c r="I17" s="424"/>
      <c r="J17" s="424"/>
      <c r="K17" s="424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</row>
    <row r="18" spans="1:44" ht="16.5" customHeight="1" x14ac:dyDescent="0.15">
      <c r="A18" s="424"/>
      <c r="B18" s="200"/>
      <c r="C18" s="424"/>
      <c r="D18" s="200"/>
      <c r="E18" s="472" t="s">
        <v>277</v>
      </c>
      <c r="F18" s="473"/>
      <c r="G18" s="473"/>
      <c r="H18" s="473"/>
      <c r="I18" s="473"/>
      <c r="J18" s="473"/>
      <c r="K18" s="473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</row>
    <row r="19" spans="1:44" ht="16.5" customHeight="1" x14ac:dyDescent="0.15">
      <c r="A19" s="424"/>
      <c r="B19" s="424"/>
      <c r="C19" s="424"/>
      <c r="D19" s="424"/>
      <c r="E19" s="424"/>
      <c r="F19" s="424"/>
      <c r="G19" s="424"/>
      <c r="H19" s="424"/>
      <c r="I19" s="424"/>
      <c r="J19" s="424"/>
      <c r="K19" s="424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</row>
    <row r="20" spans="1:44" ht="16.5" customHeight="1" x14ac:dyDescent="0.15">
      <c r="A20" s="424"/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</row>
    <row r="21" spans="1:44" ht="16.5" customHeight="1" x14ac:dyDescent="0.15">
      <c r="A21" s="475" t="s">
        <v>278</v>
      </c>
      <c r="B21" s="200"/>
      <c r="C21" s="424"/>
      <c r="D21" s="424"/>
      <c r="E21" s="424"/>
      <c r="F21" s="424"/>
      <c r="G21" s="424"/>
      <c r="H21" s="424"/>
      <c r="I21" s="424"/>
      <c r="J21" s="424"/>
      <c r="K21" s="424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</row>
    <row r="22" spans="1:44" ht="16.5" customHeight="1" x14ac:dyDescent="0.15">
      <c r="A22" s="424"/>
      <c r="B22" s="424"/>
      <c r="C22" s="424"/>
      <c r="D22" s="424"/>
      <c r="E22" s="424"/>
      <c r="F22" s="424"/>
      <c r="G22" s="424"/>
      <c r="H22" s="424"/>
      <c r="I22" s="424"/>
      <c r="J22" s="424"/>
      <c r="K22" s="424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</row>
    <row r="23" spans="1:44" ht="16.5" customHeight="1" x14ac:dyDescent="0.15">
      <c r="A23" s="476" t="s">
        <v>279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S23" s="200" t="s">
        <v>280</v>
      </c>
      <c r="T23" s="200"/>
      <c r="U23" s="200"/>
      <c r="V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</row>
    <row r="24" spans="1:44" ht="16.5" customHeight="1" x14ac:dyDescent="0.15">
      <c r="A24" s="200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</row>
    <row r="25" spans="1:44" ht="16.5" customHeight="1" thickBot="1" x14ac:dyDescent="0.2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426" t="s">
        <v>29</v>
      </c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426" t="s">
        <v>29</v>
      </c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P25" s="200"/>
      <c r="AQ25" s="200"/>
      <c r="AR25" s="200"/>
    </row>
    <row r="26" spans="1:44" ht="16.5" customHeight="1" x14ac:dyDescent="0.15">
      <c r="A26" s="427" t="s">
        <v>281</v>
      </c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9"/>
      <c r="O26" s="477" t="s">
        <v>282</v>
      </c>
      <c r="P26" s="433"/>
      <c r="Q26" s="424"/>
      <c r="R26" s="200"/>
      <c r="S26" s="427" t="s">
        <v>283</v>
      </c>
      <c r="T26" s="428"/>
      <c r="U26" s="428"/>
      <c r="V26" s="428"/>
      <c r="W26" s="428"/>
      <c r="X26" s="428"/>
      <c r="Y26" s="428"/>
      <c r="Z26" s="428"/>
      <c r="AA26" s="428"/>
      <c r="AB26" s="429"/>
      <c r="AC26" s="431" t="s">
        <v>282</v>
      </c>
      <c r="AD26" s="433"/>
      <c r="AE26" s="424"/>
      <c r="AF26" s="424"/>
      <c r="AG26" s="424"/>
      <c r="AH26" s="424"/>
      <c r="AI26" s="424"/>
      <c r="AJ26" s="424"/>
      <c r="AK26" s="424"/>
      <c r="AL26" s="424"/>
      <c r="AM26" s="200"/>
      <c r="AN26" s="200"/>
    </row>
    <row r="27" spans="1:44" ht="16.5" customHeight="1" x14ac:dyDescent="0.15">
      <c r="A27" s="478" t="s">
        <v>284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  <c r="L27" s="479"/>
      <c r="M27" s="479"/>
      <c r="N27" s="480"/>
      <c r="O27" s="481"/>
      <c r="P27" s="433"/>
      <c r="Q27" s="424"/>
      <c r="R27" s="200"/>
      <c r="S27" s="482" t="s">
        <v>284</v>
      </c>
      <c r="T27" s="483"/>
      <c r="U27" s="483"/>
      <c r="V27" s="483"/>
      <c r="W27" s="483"/>
      <c r="X27" s="483"/>
      <c r="Y27" s="483"/>
      <c r="Z27" s="483"/>
      <c r="AA27" s="483"/>
      <c r="AB27" s="484"/>
      <c r="AC27" s="485"/>
      <c r="AD27" s="433"/>
      <c r="AE27" s="424"/>
      <c r="AF27" s="424"/>
      <c r="AG27" s="424"/>
      <c r="AH27" s="424"/>
      <c r="AI27" s="424"/>
      <c r="AJ27" s="424"/>
      <c r="AK27" s="424"/>
      <c r="AL27" s="424"/>
      <c r="AM27" s="200"/>
      <c r="AN27" s="200"/>
    </row>
    <row r="28" spans="1:44" ht="16.5" customHeight="1" x14ac:dyDescent="0.15">
      <c r="A28" s="486" t="s">
        <v>285</v>
      </c>
      <c r="B28" s="487"/>
      <c r="C28" s="487"/>
      <c r="D28" s="487"/>
      <c r="E28" s="487"/>
      <c r="F28" s="487"/>
      <c r="G28" s="487"/>
      <c r="H28" s="487"/>
      <c r="I28" s="487"/>
      <c r="J28" s="487"/>
      <c r="K28" s="487"/>
      <c r="L28" s="487"/>
      <c r="M28" s="487"/>
      <c r="N28" s="488"/>
      <c r="O28" s="489"/>
      <c r="P28" s="433"/>
      <c r="Q28" s="424"/>
      <c r="R28" s="200"/>
      <c r="S28" s="490" t="s">
        <v>285</v>
      </c>
      <c r="T28" s="491"/>
      <c r="U28" s="491"/>
      <c r="V28" s="491"/>
      <c r="W28" s="491"/>
      <c r="X28" s="491"/>
      <c r="Y28" s="491"/>
      <c r="Z28" s="491"/>
      <c r="AA28" s="491"/>
      <c r="AB28" s="492"/>
      <c r="AC28" s="489"/>
      <c r="AD28" s="433"/>
      <c r="AE28" s="424"/>
      <c r="AF28" s="424"/>
      <c r="AG28" s="424"/>
      <c r="AH28" s="424"/>
      <c r="AI28" s="424"/>
      <c r="AJ28" s="424"/>
      <c r="AK28" s="424"/>
      <c r="AL28" s="424"/>
      <c r="AM28" s="200"/>
      <c r="AN28" s="200"/>
    </row>
    <row r="29" spans="1:44" ht="16.5" customHeight="1" x14ac:dyDescent="0.15">
      <c r="A29" s="486" t="s">
        <v>286</v>
      </c>
      <c r="B29" s="487"/>
      <c r="C29" s="487"/>
      <c r="D29" s="487"/>
      <c r="E29" s="487"/>
      <c r="F29" s="487"/>
      <c r="G29" s="487"/>
      <c r="H29" s="487"/>
      <c r="I29" s="487"/>
      <c r="J29" s="487"/>
      <c r="K29" s="487"/>
      <c r="L29" s="487"/>
      <c r="M29" s="487"/>
      <c r="N29" s="488"/>
      <c r="O29" s="489"/>
      <c r="P29" s="433"/>
      <c r="Q29" s="424"/>
      <c r="R29" s="200"/>
      <c r="S29" s="490" t="s">
        <v>286</v>
      </c>
      <c r="T29" s="491"/>
      <c r="U29" s="491"/>
      <c r="V29" s="491"/>
      <c r="W29" s="491"/>
      <c r="X29" s="491"/>
      <c r="Y29" s="491"/>
      <c r="Z29" s="491"/>
      <c r="AA29" s="491"/>
      <c r="AB29" s="492"/>
      <c r="AC29" s="489"/>
      <c r="AD29" s="433"/>
      <c r="AE29" s="424"/>
      <c r="AF29" s="424"/>
      <c r="AG29" s="331"/>
      <c r="AH29" s="424"/>
      <c r="AI29" s="424"/>
      <c r="AJ29" s="424"/>
      <c r="AK29" s="424"/>
      <c r="AL29" s="424"/>
      <c r="AM29" s="200"/>
      <c r="AN29" s="200"/>
    </row>
    <row r="30" spans="1:44" ht="16.5" customHeight="1" x14ac:dyDescent="0.15">
      <c r="A30" s="486" t="s">
        <v>287</v>
      </c>
      <c r="B30" s="487"/>
      <c r="C30" s="487"/>
      <c r="D30" s="487"/>
      <c r="E30" s="487"/>
      <c r="F30" s="487"/>
      <c r="G30" s="487"/>
      <c r="H30" s="487"/>
      <c r="I30" s="487"/>
      <c r="J30" s="487"/>
      <c r="K30" s="487"/>
      <c r="L30" s="487"/>
      <c r="M30" s="487"/>
      <c r="N30" s="488"/>
      <c r="O30" s="489"/>
      <c r="P30" s="433"/>
      <c r="Q30" s="424"/>
      <c r="R30" s="200"/>
      <c r="S30" s="490" t="s">
        <v>287</v>
      </c>
      <c r="T30" s="491"/>
      <c r="U30" s="491"/>
      <c r="V30" s="491"/>
      <c r="W30" s="491"/>
      <c r="X30" s="491"/>
      <c r="Y30" s="491"/>
      <c r="Z30" s="491"/>
      <c r="AA30" s="491"/>
      <c r="AB30" s="492"/>
      <c r="AC30" s="489"/>
      <c r="AD30" s="433"/>
      <c r="AE30" s="424"/>
      <c r="AF30" s="424"/>
      <c r="AG30" s="424"/>
      <c r="AH30" s="424"/>
      <c r="AI30" s="424"/>
      <c r="AJ30" s="424"/>
      <c r="AK30" s="424"/>
      <c r="AL30" s="424"/>
      <c r="AM30" s="200"/>
      <c r="AN30" s="200"/>
    </row>
    <row r="31" spans="1:44" ht="16.5" customHeight="1" x14ac:dyDescent="0.15">
      <c r="A31" s="493" t="s">
        <v>288</v>
      </c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5"/>
      <c r="O31" s="496"/>
      <c r="P31" s="433"/>
      <c r="Q31" s="424"/>
      <c r="R31" s="200"/>
      <c r="S31" s="497" t="s">
        <v>288</v>
      </c>
      <c r="T31" s="498"/>
      <c r="U31" s="498"/>
      <c r="V31" s="498"/>
      <c r="W31" s="498"/>
      <c r="X31" s="498"/>
      <c r="Y31" s="498"/>
      <c r="Z31" s="498"/>
      <c r="AA31" s="498"/>
      <c r="AB31" s="499"/>
      <c r="AC31" s="496"/>
      <c r="AD31" s="433"/>
      <c r="AE31" s="424"/>
      <c r="AF31" s="424"/>
      <c r="AG31" s="424"/>
      <c r="AH31" s="424"/>
      <c r="AI31" s="424"/>
      <c r="AJ31" s="424"/>
      <c r="AK31" s="424"/>
      <c r="AL31" s="424"/>
      <c r="AM31" s="200"/>
      <c r="AN31" s="200"/>
    </row>
    <row r="32" spans="1:44" ht="38.25" customHeight="1" thickBot="1" x14ac:dyDescent="0.2">
      <c r="A32" s="500" t="s">
        <v>289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8"/>
      <c r="O32" s="454" t="str">
        <f>IF(SUM(O27:O31)&lt;&gt;0,SUM(O27:O31),"")</f>
        <v/>
      </c>
      <c r="P32" s="501" t="str">
        <f>IF(O32="","",IF(O32='1'!O28,"","×"))</f>
        <v/>
      </c>
      <c r="Q32" s="424"/>
      <c r="R32" s="200"/>
      <c r="S32" s="500" t="s">
        <v>290</v>
      </c>
      <c r="T32" s="447"/>
      <c r="U32" s="447"/>
      <c r="V32" s="447"/>
      <c r="W32" s="447"/>
      <c r="X32" s="447"/>
      <c r="Y32" s="447"/>
      <c r="Z32" s="447"/>
      <c r="AA32" s="447"/>
      <c r="AB32" s="448"/>
      <c r="AC32" s="454" t="str">
        <f>IF(SUM(AC27:AC31)&lt;&gt;0,SUM(AC27:AC31),"")</f>
        <v/>
      </c>
      <c r="AD32" s="501" t="str">
        <f>IF(AC32="","",IF(AC32=SUM('1-2'!AC33,'1-2'!AC65),"","×"))</f>
        <v/>
      </c>
      <c r="AE32" s="424"/>
      <c r="AF32" s="424"/>
      <c r="AG32" s="424"/>
      <c r="AH32" s="424"/>
      <c r="AI32" s="424"/>
      <c r="AJ32" s="424"/>
      <c r="AK32" s="424"/>
      <c r="AL32" s="424"/>
      <c r="AM32" s="200"/>
      <c r="AN32" s="200"/>
    </row>
    <row r="33" spans="1:44" ht="16.5" customHeight="1" x14ac:dyDescent="0.15">
      <c r="A33" s="502"/>
      <c r="B33" s="450"/>
      <c r="C33" s="450"/>
      <c r="D33" s="450"/>
      <c r="E33" s="450"/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24"/>
      <c r="Q33" s="424"/>
      <c r="R33" s="200"/>
      <c r="S33" s="450"/>
      <c r="T33" s="450"/>
      <c r="U33" s="450"/>
      <c r="V33" s="450"/>
      <c r="W33" s="450"/>
      <c r="X33" s="450"/>
      <c r="Y33" s="450"/>
      <c r="Z33" s="450"/>
      <c r="AA33" s="450"/>
      <c r="AB33" s="450"/>
      <c r="AC33" s="450"/>
      <c r="AD33" s="424"/>
      <c r="AE33" s="424"/>
      <c r="AF33" s="424"/>
      <c r="AG33" s="424"/>
      <c r="AH33" s="424"/>
      <c r="AI33" s="424"/>
      <c r="AJ33" s="424"/>
      <c r="AK33" s="424"/>
      <c r="AL33" s="424"/>
      <c r="AM33" s="200"/>
      <c r="AN33" s="200"/>
    </row>
    <row r="34" spans="1:44" ht="16.5" customHeight="1" x14ac:dyDescent="0.15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</row>
    <row r="35" spans="1:44" ht="16.5" customHeight="1" x14ac:dyDescent="0.15">
      <c r="A35" s="20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</row>
    <row r="36" spans="1:44" ht="16.5" customHeight="1" x14ac:dyDescent="0.15">
      <c r="A36" s="200"/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</row>
    <row r="37" spans="1:44" ht="16.5" customHeight="1" x14ac:dyDescent="0.15">
      <c r="A37" s="200"/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</row>
    <row r="38" spans="1:44" ht="16.5" customHeight="1" x14ac:dyDescent="0.15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</row>
    <row r="39" spans="1:44" ht="16.5" customHeight="1" x14ac:dyDescent="0.15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</row>
    <row r="40" spans="1:44" ht="16.5" customHeight="1" x14ac:dyDescent="0.15">
      <c r="A40" s="200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</row>
    <row r="41" spans="1:44" ht="16.5" customHeight="1" x14ac:dyDescent="0.15">
      <c r="A41" s="200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</row>
    <row r="42" spans="1:44" ht="16.5" customHeight="1" x14ac:dyDescent="0.15">
      <c r="A42" s="200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</row>
    <row r="43" spans="1:44" ht="16.5" customHeight="1" x14ac:dyDescent="0.15">
      <c r="A43" s="200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</row>
    <row r="44" spans="1:44" ht="16.5" customHeight="1" x14ac:dyDescent="0.15">
      <c r="A44" s="200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</row>
    <row r="45" spans="1:44" ht="16.5" customHeight="1" x14ac:dyDescent="0.15">
      <c r="A45" s="200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</row>
    <row r="46" spans="1:44" ht="16.5" customHeight="1" x14ac:dyDescent="0.1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</row>
    <row r="47" spans="1:44" ht="16.5" customHeight="1" x14ac:dyDescent="0.1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</row>
    <row r="48" spans="1:44" ht="16.5" customHeight="1" x14ac:dyDescent="0.15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</row>
    <row r="49" spans="1:44" ht="16.5" customHeight="1" x14ac:dyDescent="0.15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</row>
    <row r="50" spans="1:44" ht="16.5" customHeight="1" x14ac:dyDescent="0.15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</row>
    <row r="51" spans="1:44" ht="16.5" customHeight="1" x14ac:dyDescent="0.15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</row>
    <row r="52" spans="1:44" ht="16.5" customHeight="1" x14ac:dyDescent="0.15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</row>
    <row r="53" spans="1:44" ht="16.5" customHeight="1" x14ac:dyDescent="0.1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</row>
    <row r="54" spans="1:44" ht="16.5" customHeight="1" x14ac:dyDescent="0.15">
      <c r="A54" s="200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</row>
    <row r="55" spans="1:44" ht="16.5" customHeight="1" x14ac:dyDescent="0.15">
      <c r="A55" s="200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</row>
    <row r="56" spans="1:44" ht="16.5" customHeight="1" x14ac:dyDescent="0.15">
      <c r="A56" s="200"/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</row>
    <row r="57" spans="1:44" ht="16.5" customHeight="1" x14ac:dyDescent="0.15">
      <c r="A57" s="200"/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</row>
    <row r="58" spans="1:44" ht="16.5" customHeight="1" x14ac:dyDescent="0.15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</row>
    <row r="59" spans="1:44" ht="16.5" customHeight="1" x14ac:dyDescent="0.15">
      <c r="A59" s="200"/>
      <c r="B59" s="200"/>
      <c r="C59" s="200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</row>
    <row r="60" spans="1:44" ht="16.5" customHeight="1" x14ac:dyDescent="0.15">
      <c r="A60" s="200"/>
      <c r="B60" s="200"/>
      <c r="C60" s="200"/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</row>
    <row r="61" spans="1:44" ht="16.5" customHeight="1" x14ac:dyDescent="0.15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</row>
    <row r="62" spans="1:44" ht="16.5" customHeight="1" x14ac:dyDescent="0.15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</row>
    <row r="63" spans="1:44" ht="16.5" customHeight="1" x14ac:dyDescent="0.15">
      <c r="A63" s="200"/>
      <c r="B63" s="200"/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0"/>
      <c r="AO63" s="200"/>
      <c r="AP63" s="200"/>
      <c r="AQ63" s="200"/>
      <c r="AR63" s="200"/>
    </row>
    <row r="64" spans="1:44" ht="16.5" customHeight="1" x14ac:dyDescent="0.15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200"/>
      <c r="AJ64" s="200"/>
      <c r="AK64" s="200"/>
      <c r="AL64" s="200"/>
      <c r="AM64" s="200"/>
      <c r="AN64" s="200"/>
      <c r="AO64" s="200"/>
      <c r="AP64" s="200"/>
      <c r="AQ64" s="200"/>
      <c r="AR64" s="200"/>
    </row>
    <row r="65" spans="1:44" ht="16.5" customHeight="1" x14ac:dyDescent="0.15">
      <c r="A65" s="200"/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  <c r="R65" s="200"/>
      <c r="S65" s="200"/>
      <c r="T65" s="200"/>
      <c r="U65" s="200"/>
      <c r="V65" s="200"/>
      <c r="W65" s="200"/>
      <c r="X65" s="200"/>
      <c r="Y65" s="200"/>
      <c r="Z65" s="200"/>
      <c r="AA65" s="200"/>
      <c r="AB65" s="200"/>
      <c r="AC65" s="200"/>
      <c r="AD65" s="200"/>
      <c r="AE65" s="200"/>
      <c r="AF65" s="200"/>
      <c r="AG65" s="200"/>
      <c r="AH65" s="200"/>
      <c r="AI65" s="200"/>
      <c r="AJ65" s="200"/>
      <c r="AK65" s="200"/>
      <c r="AL65" s="200"/>
      <c r="AM65" s="200"/>
      <c r="AN65" s="200"/>
      <c r="AO65" s="200"/>
      <c r="AP65" s="200"/>
      <c r="AQ65" s="200"/>
      <c r="AR65" s="200"/>
    </row>
    <row r="66" spans="1:44" ht="16.5" customHeight="1" x14ac:dyDescent="0.15">
      <c r="A66" s="200"/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  <c r="R66" s="200"/>
      <c r="S66" s="200"/>
      <c r="T66" s="200"/>
      <c r="U66" s="200"/>
      <c r="V66" s="200"/>
      <c r="W66" s="200"/>
      <c r="X66" s="200"/>
      <c r="Y66" s="200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200"/>
      <c r="AK66" s="200"/>
      <c r="AL66" s="200"/>
      <c r="AM66" s="200"/>
      <c r="AN66" s="200"/>
      <c r="AO66" s="200"/>
      <c r="AP66" s="200"/>
      <c r="AQ66" s="200"/>
      <c r="AR66" s="200"/>
    </row>
    <row r="67" spans="1:44" ht="16.5" customHeight="1" x14ac:dyDescent="0.15">
      <c r="A67" s="200"/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  <c r="R67" s="200"/>
      <c r="S67" s="200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  <c r="AF67" s="200"/>
      <c r="AG67" s="200"/>
      <c r="AH67" s="200"/>
      <c r="AI67" s="200"/>
      <c r="AJ67" s="200"/>
      <c r="AK67" s="200"/>
      <c r="AL67" s="200"/>
      <c r="AM67" s="200"/>
      <c r="AN67" s="200"/>
      <c r="AO67" s="200"/>
      <c r="AP67" s="200"/>
      <c r="AQ67" s="200"/>
      <c r="AR67" s="200"/>
    </row>
    <row r="68" spans="1:44" ht="16.5" customHeight="1" x14ac:dyDescent="0.15">
      <c r="A68" s="200"/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0"/>
      <c r="AR68" s="200"/>
    </row>
    <row r="69" spans="1:44" ht="16.5" customHeight="1" x14ac:dyDescent="0.15">
      <c r="A69" s="200"/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0"/>
      <c r="AO69" s="200"/>
      <c r="AP69" s="200"/>
      <c r="AQ69" s="200"/>
      <c r="AR69" s="200"/>
    </row>
    <row r="70" spans="1:44" ht="16.5" customHeight="1" x14ac:dyDescent="0.15">
      <c r="A70" s="200"/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200"/>
      <c r="V70" s="200"/>
      <c r="W70" s="200"/>
      <c r="X70" s="200"/>
      <c r="Y70" s="200"/>
      <c r="Z70" s="200"/>
      <c r="AA70" s="200"/>
      <c r="AB70" s="200"/>
      <c r="AC70" s="200"/>
      <c r="AD70" s="200"/>
      <c r="AE70" s="200"/>
      <c r="AF70" s="200"/>
      <c r="AG70" s="200"/>
      <c r="AH70" s="200"/>
      <c r="AI70" s="200"/>
      <c r="AJ70" s="200"/>
      <c r="AK70" s="200"/>
      <c r="AL70" s="200"/>
      <c r="AM70" s="200"/>
      <c r="AN70" s="200"/>
      <c r="AO70" s="200"/>
      <c r="AP70" s="200"/>
      <c r="AQ70" s="200"/>
      <c r="AR70" s="200"/>
    </row>
    <row r="71" spans="1:44" ht="16.5" customHeight="1" x14ac:dyDescent="0.15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0"/>
      <c r="AG71" s="200"/>
      <c r="AH71" s="200"/>
      <c r="AI71" s="200"/>
      <c r="AJ71" s="200"/>
      <c r="AK71" s="200"/>
      <c r="AL71" s="200"/>
      <c r="AM71" s="200"/>
      <c r="AN71" s="200"/>
      <c r="AO71" s="200"/>
      <c r="AP71" s="200"/>
      <c r="AQ71" s="200"/>
      <c r="AR71" s="200"/>
    </row>
    <row r="72" spans="1:44" ht="16.5" customHeight="1" x14ac:dyDescent="0.15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200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200"/>
      <c r="AG72" s="200"/>
      <c r="AH72" s="200"/>
      <c r="AI72" s="200"/>
      <c r="AJ72" s="200"/>
      <c r="AK72" s="200"/>
      <c r="AL72" s="200"/>
      <c r="AM72" s="200"/>
      <c r="AN72" s="200"/>
      <c r="AO72" s="200"/>
      <c r="AP72" s="200"/>
      <c r="AQ72" s="200"/>
      <c r="AR72" s="200"/>
    </row>
    <row r="73" spans="1:44" ht="16.5" customHeight="1" x14ac:dyDescent="0.15">
      <c r="A73" s="200"/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  <c r="R73" s="200"/>
      <c r="S73" s="200"/>
      <c r="T73" s="200"/>
      <c r="U73" s="200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0"/>
      <c r="AG73" s="200"/>
      <c r="AH73" s="200"/>
      <c r="AI73" s="200"/>
      <c r="AJ73" s="200"/>
      <c r="AK73" s="200"/>
      <c r="AL73" s="200"/>
      <c r="AM73" s="200"/>
      <c r="AN73" s="200"/>
      <c r="AO73" s="200"/>
      <c r="AP73" s="200"/>
      <c r="AQ73" s="200"/>
      <c r="AR73" s="200"/>
    </row>
    <row r="74" spans="1:44" ht="16.5" customHeight="1" x14ac:dyDescent="0.15">
      <c r="A74" s="200"/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  <c r="S74" s="200"/>
      <c r="T74" s="200"/>
      <c r="U74" s="200"/>
      <c r="V74" s="200"/>
      <c r="W74" s="200"/>
      <c r="X74" s="200"/>
      <c r="Y74" s="200"/>
      <c r="Z74" s="200"/>
      <c r="AA74" s="200"/>
      <c r="AB74" s="200"/>
      <c r="AC74" s="200"/>
      <c r="AD74" s="200"/>
      <c r="AE74" s="200"/>
      <c r="AF74" s="200"/>
      <c r="AG74" s="200"/>
      <c r="AH74" s="200"/>
      <c r="AI74" s="200"/>
      <c r="AJ74" s="200"/>
      <c r="AK74" s="200"/>
      <c r="AL74" s="200"/>
      <c r="AM74" s="200"/>
      <c r="AN74" s="200"/>
      <c r="AO74" s="200"/>
      <c r="AP74" s="200"/>
      <c r="AQ74" s="200"/>
      <c r="AR74" s="200"/>
    </row>
    <row r="75" spans="1:44" ht="16.5" customHeight="1" x14ac:dyDescent="0.15">
      <c r="A75" s="200"/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  <c r="R75" s="200"/>
      <c r="S75" s="200"/>
      <c r="T75" s="200"/>
      <c r="U75" s="200"/>
      <c r="V75" s="200"/>
      <c r="W75" s="200"/>
      <c r="X75" s="200"/>
      <c r="Y75" s="200"/>
      <c r="Z75" s="200"/>
      <c r="AA75" s="200"/>
      <c r="AB75" s="200"/>
      <c r="AC75" s="200"/>
      <c r="AD75" s="200"/>
      <c r="AE75" s="200"/>
      <c r="AF75" s="200"/>
      <c r="AG75" s="200"/>
      <c r="AH75" s="200"/>
      <c r="AI75" s="200"/>
      <c r="AJ75" s="200"/>
      <c r="AK75" s="200"/>
      <c r="AL75" s="200"/>
      <c r="AM75" s="200"/>
      <c r="AN75" s="200"/>
      <c r="AO75" s="200"/>
      <c r="AP75" s="200"/>
      <c r="AQ75" s="200"/>
      <c r="AR75" s="200"/>
    </row>
    <row r="76" spans="1:44" ht="16.5" customHeight="1" x14ac:dyDescent="0.15">
      <c r="A76" s="200"/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</row>
    <row r="77" spans="1:44" ht="16.5" customHeight="1" x14ac:dyDescent="0.15">
      <c r="A77" s="200"/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0"/>
      <c r="W77" s="200"/>
      <c r="X77" s="200"/>
      <c r="Y77" s="200"/>
      <c r="Z77" s="200"/>
      <c r="AA77" s="200"/>
      <c r="AB77" s="200"/>
      <c r="AC77" s="200"/>
      <c r="AD77" s="200"/>
      <c r="AE77" s="200"/>
      <c r="AF77" s="200"/>
      <c r="AG77" s="200"/>
      <c r="AH77" s="200"/>
      <c r="AI77" s="200"/>
      <c r="AJ77" s="200"/>
      <c r="AK77" s="200"/>
      <c r="AL77" s="200"/>
      <c r="AM77" s="200"/>
      <c r="AN77" s="200"/>
      <c r="AO77" s="200"/>
      <c r="AP77" s="200"/>
      <c r="AQ77" s="200"/>
      <c r="AR77" s="200"/>
    </row>
    <row r="78" spans="1:44" ht="16.5" customHeight="1" x14ac:dyDescent="0.15">
      <c r="A78" s="200"/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  <c r="R78" s="200"/>
      <c r="S78" s="200"/>
      <c r="T78" s="200"/>
      <c r="U78" s="200"/>
      <c r="V78" s="200"/>
      <c r="W78" s="200"/>
      <c r="X78" s="200"/>
      <c r="Y78" s="200"/>
      <c r="Z78" s="200"/>
      <c r="AA78" s="200"/>
      <c r="AB78" s="200"/>
      <c r="AC78" s="200"/>
      <c r="AD78" s="200"/>
      <c r="AE78" s="200"/>
      <c r="AF78" s="200"/>
      <c r="AG78" s="200"/>
      <c r="AH78" s="200"/>
      <c r="AI78" s="200"/>
      <c r="AJ78" s="200"/>
      <c r="AK78" s="200"/>
      <c r="AL78" s="200"/>
      <c r="AM78" s="200"/>
      <c r="AN78" s="200"/>
      <c r="AO78" s="200"/>
      <c r="AP78" s="200"/>
      <c r="AQ78" s="200"/>
      <c r="AR78" s="200"/>
    </row>
    <row r="79" spans="1:44" ht="16.5" customHeight="1" x14ac:dyDescent="0.15">
      <c r="A79" s="200"/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200"/>
      <c r="V79" s="200"/>
      <c r="W79" s="200"/>
      <c r="X79" s="200"/>
      <c r="Y79" s="200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200"/>
      <c r="AK79" s="200"/>
      <c r="AL79" s="200"/>
      <c r="AM79" s="200"/>
      <c r="AN79" s="200"/>
      <c r="AO79" s="200"/>
      <c r="AP79" s="200"/>
      <c r="AQ79" s="200"/>
      <c r="AR79" s="200"/>
    </row>
    <row r="80" spans="1:44" ht="16.5" customHeight="1" x14ac:dyDescent="0.15">
      <c r="A80" s="200"/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  <c r="R80" s="200"/>
      <c r="S80" s="200"/>
      <c r="T80" s="200"/>
      <c r="U80" s="200"/>
      <c r="V80" s="200"/>
      <c r="W80" s="200"/>
      <c r="X80" s="200"/>
      <c r="Y80" s="200"/>
      <c r="Z80" s="200"/>
      <c r="AA80" s="200"/>
      <c r="AB80" s="200"/>
      <c r="AC80" s="200"/>
      <c r="AD80" s="200"/>
      <c r="AE80" s="200"/>
      <c r="AF80" s="200"/>
      <c r="AG80" s="200"/>
      <c r="AH80" s="200"/>
      <c r="AI80" s="200"/>
      <c r="AJ80" s="200"/>
      <c r="AK80" s="200"/>
      <c r="AL80" s="200"/>
      <c r="AM80" s="200"/>
      <c r="AN80" s="200"/>
      <c r="AO80" s="200"/>
      <c r="AP80" s="200"/>
      <c r="AQ80" s="200"/>
      <c r="AR80" s="200"/>
    </row>
    <row r="81" spans="1:44" ht="16.5" customHeight="1" x14ac:dyDescent="0.15">
      <c r="A81" s="200"/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  <c r="R81" s="200"/>
      <c r="S81" s="200"/>
      <c r="T81" s="200"/>
      <c r="U81" s="200"/>
      <c r="V81" s="200"/>
      <c r="W81" s="200"/>
      <c r="X81" s="200"/>
      <c r="Y81" s="200"/>
      <c r="Z81" s="200"/>
      <c r="AA81" s="200"/>
      <c r="AB81" s="200"/>
      <c r="AC81" s="200"/>
      <c r="AD81" s="200"/>
      <c r="AE81" s="200"/>
      <c r="AF81" s="200"/>
      <c r="AG81" s="200"/>
      <c r="AH81" s="200"/>
      <c r="AI81" s="200"/>
      <c r="AJ81" s="200"/>
      <c r="AK81" s="200"/>
      <c r="AL81" s="200"/>
      <c r="AM81" s="200"/>
      <c r="AN81" s="200"/>
      <c r="AO81" s="200"/>
      <c r="AP81" s="200"/>
      <c r="AQ81" s="200"/>
      <c r="AR81" s="200"/>
    </row>
    <row r="82" spans="1:44" ht="16.5" customHeight="1" x14ac:dyDescent="0.15">
      <c r="A82" s="200"/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0"/>
      <c r="S82" s="200"/>
      <c r="T82" s="200"/>
      <c r="U82" s="200"/>
      <c r="V82" s="200"/>
      <c r="W82" s="200"/>
      <c r="X82" s="200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200"/>
      <c r="AL82" s="200"/>
      <c r="AM82" s="200"/>
      <c r="AN82" s="200"/>
      <c r="AO82" s="200"/>
      <c r="AP82" s="200"/>
      <c r="AQ82" s="200"/>
      <c r="AR82" s="200"/>
    </row>
    <row r="83" spans="1:44" ht="16.5" customHeight="1" x14ac:dyDescent="0.15">
      <c r="A83" s="200"/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0"/>
      <c r="S83" s="200"/>
      <c r="T83" s="200"/>
      <c r="U83" s="200"/>
      <c r="V83" s="200"/>
      <c r="W83" s="200"/>
      <c r="X83" s="200"/>
      <c r="Y83" s="200"/>
      <c r="Z83" s="200"/>
      <c r="AA83" s="200"/>
      <c r="AB83" s="200"/>
      <c r="AC83" s="200"/>
      <c r="AD83" s="200"/>
      <c r="AE83" s="200"/>
      <c r="AF83" s="200"/>
      <c r="AG83" s="200"/>
      <c r="AH83" s="200"/>
      <c r="AI83" s="200"/>
      <c r="AJ83" s="200"/>
      <c r="AK83" s="200"/>
      <c r="AL83" s="200"/>
      <c r="AM83" s="200"/>
      <c r="AN83" s="200"/>
      <c r="AO83" s="200"/>
      <c r="AP83" s="200"/>
      <c r="AQ83" s="200"/>
      <c r="AR83" s="200"/>
    </row>
    <row r="84" spans="1:44" ht="16.5" customHeight="1" x14ac:dyDescent="0.15">
      <c r="A84" s="200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200"/>
      <c r="W84" s="200"/>
      <c r="X84" s="200"/>
      <c r="Y84" s="200"/>
      <c r="Z84" s="200"/>
      <c r="AA84" s="200"/>
      <c r="AB84" s="200"/>
      <c r="AC84" s="200"/>
      <c r="AD84" s="200"/>
      <c r="AE84" s="200"/>
      <c r="AF84" s="200"/>
      <c r="AG84" s="200"/>
      <c r="AH84" s="200"/>
      <c r="AI84" s="200"/>
      <c r="AJ84" s="200"/>
      <c r="AK84" s="200"/>
      <c r="AL84" s="200"/>
      <c r="AM84" s="200"/>
      <c r="AN84" s="200"/>
      <c r="AO84" s="200"/>
      <c r="AP84" s="200"/>
      <c r="AQ84" s="200"/>
      <c r="AR84" s="200"/>
    </row>
    <row r="85" spans="1:44" ht="16.5" customHeight="1" x14ac:dyDescent="0.15">
      <c r="A85" s="200"/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</row>
    <row r="86" spans="1:44" ht="16.5" customHeight="1" x14ac:dyDescent="0.15">
      <c r="A86" s="200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</row>
    <row r="87" spans="1:44" ht="16.5" customHeight="1" x14ac:dyDescent="0.15">
      <c r="A87" s="200"/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200"/>
      <c r="AE87" s="200"/>
      <c r="AF87" s="200"/>
      <c r="AG87" s="200"/>
      <c r="AH87" s="200"/>
      <c r="AI87" s="200"/>
      <c r="AJ87" s="200"/>
      <c r="AK87" s="200"/>
      <c r="AL87" s="200"/>
      <c r="AM87" s="200"/>
      <c r="AN87" s="200"/>
      <c r="AO87" s="200"/>
      <c r="AP87" s="200"/>
      <c r="AQ87" s="200"/>
      <c r="AR87" s="200"/>
    </row>
    <row r="88" spans="1:44" ht="16.5" customHeight="1" x14ac:dyDescent="0.15">
      <c r="A88" s="200"/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  <c r="R88" s="200"/>
      <c r="S88" s="200"/>
      <c r="T88" s="200"/>
      <c r="U88" s="200"/>
      <c r="V88" s="200"/>
      <c r="W88" s="200"/>
      <c r="X88" s="200"/>
      <c r="Y88" s="200"/>
      <c r="Z88" s="200"/>
      <c r="AA88" s="200"/>
      <c r="AB88" s="200"/>
      <c r="AC88" s="200"/>
      <c r="AD88" s="200"/>
      <c r="AE88" s="200"/>
      <c r="AF88" s="200"/>
      <c r="AG88" s="200"/>
      <c r="AH88" s="200"/>
      <c r="AI88" s="200"/>
      <c r="AJ88" s="200"/>
      <c r="AK88" s="200"/>
      <c r="AL88" s="200"/>
      <c r="AM88" s="200"/>
      <c r="AN88" s="200"/>
      <c r="AO88" s="200"/>
      <c r="AP88" s="200"/>
      <c r="AQ88" s="200"/>
      <c r="AR88" s="200"/>
    </row>
    <row r="89" spans="1:44" ht="16.5" customHeight="1" x14ac:dyDescent="0.15">
      <c r="A89" s="200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0"/>
      <c r="AK89" s="200"/>
      <c r="AL89" s="200"/>
      <c r="AM89" s="200"/>
      <c r="AN89" s="200"/>
      <c r="AO89" s="200"/>
      <c r="AP89" s="200"/>
      <c r="AQ89" s="200"/>
      <c r="AR89" s="200"/>
    </row>
    <row r="90" spans="1:44" ht="16.5" customHeight="1" x14ac:dyDescent="0.15">
      <c r="A90" s="200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Q90" s="200"/>
      <c r="AR90" s="200"/>
    </row>
    <row r="91" spans="1:44" ht="16.5" customHeight="1" x14ac:dyDescent="0.15">
      <c r="A91" s="200"/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  <c r="R91" s="200"/>
      <c r="S91" s="200"/>
      <c r="T91" s="200"/>
      <c r="U91" s="200"/>
      <c r="V91" s="200"/>
      <c r="W91" s="200"/>
      <c r="X91" s="200"/>
      <c r="Y91" s="200"/>
      <c r="Z91" s="200"/>
      <c r="AA91" s="200"/>
      <c r="AB91" s="200"/>
      <c r="AC91" s="200"/>
      <c r="AD91" s="200"/>
      <c r="AE91" s="200"/>
      <c r="AF91" s="200"/>
      <c r="AG91" s="200"/>
      <c r="AH91" s="200"/>
      <c r="AI91" s="200"/>
      <c r="AJ91" s="200"/>
      <c r="AK91" s="200"/>
      <c r="AL91" s="200"/>
      <c r="AM91" s="200"/>
      <c r="AN91" s="200"/>
      <c r="AO91" s="200"/>
      <c r="AP91" s="200"/>
      <c r="AQ91" s="200"/>
      <c r="AR91" s="200"/>
    </row>
    <row r="92" spans="1:44" ht="16.5" customHeight="1" x14ac:dyDescent="0.15">
      <c r="A92" s="200"/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0"/>
      <c r="AH92" s="200"/>
      <c r="AI92" s="200"/>
      <c r="AJ92" s="200"/>
      <c r="AK92" s="200"/>
      <c r="AL92" s="200"/>
      <c r="AM92" s="200"/>
      <c r="AN92" s="200"/>
      <c r="AO92" s="200"/>
      <c r="AP92" s="200"/>
      <c r="AQ92" s="200"/>
      <c r="AR92" s="200"/>
    </row>
    <row r="93" spans="1:44" ht="16.5" customHeight="1" x14ac:dyDescent="0.15">
      <c r="A93" s="200"/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  <c r="R93" s="200"/>
      <c r="S93" s="200"/>
      <c r="T93" s="200"/>
      <c r="U93" s="200"/>
      <c r="V93" s="200"/>
      <c r="W93" s="200"/>
      <c r="X93" s="200"/>
      <c r="Y93" s="200"/>
      <c r="Z93" s="200"/>
      <c r="AA93" s="200"/>
      <c r="AB93" s="200"/>
      <c r="AC93" s="200"/>
      <c r="AD93" s="200"/>
      <c r="AE93" s="200"/>
      <c r="AF93" s="200"/>
      <c r="AG93" s="200"/>
      <c r="AH93" s="200"/>
      <c r="AI93" s="200"/>
      <c r="AJ93" s="200"/>
      <c r="AK93" s="200"/>
      <c r="AL93" s="200"/>
      <c r="AM93" s="200"/>
      <c r="AN93" s="200"/>
      <c r="AO93" s="200"/>
      <c r="AP93" s="200"/>
      <c r="AQ93" s="200"/>
      <c r="AR93" s="200"/>
    </row>
    <row r="94" spans="1:44" ht="16.5" customHeight="1" x14ac:dyDescent="0.15">
      <c r="A94" s="200"/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  <c r="R94" s="200"/>
      <c r="S94" s="200"/>
      <c r="T94" s="200"/>
      <c r="U94" s="200"/>
      <c r="V94" s="200"/>
      <c r="W94" s="200"/>
      <c r="X94" s="200"/>
      <c r="Y94" s="200"/>
      <c r="Z94" s="200"/>
      <c r="AA94" s="200"/>
      <c r="AB94" s="200"/>
      <c r="AC94" s="200"/>
      <c r="AD94" s="200"/>
      <c r="AE94" s="200"/>
      <c r="AF94" s="200"/>
      <c r="AG94" s="200"/>
      <c r="AH94" s="200"/>
      <c r="AI94" s="200"/>
      <c r="AJ94" s="200"/>
      <c r="AK94" s="200"/>
      <c r="AL94" s="200"/>
      <c r="AM94" s="200"/>
      <c r="AN94" s="200"/>
      <c r="AO94" s="200"/>
      <c r="AP94" s="200"/>
      <c r="AQ94" s="200"/>
      <c r="AR94" s="200"/>
    </row>
    <row r="95" spans="1:44" ht="16.5" customHeight="1" x14ac:dyDescent="0.15">
      <c r="A95" s="200"/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00"/>
      <c r="W95" s="200"/>
      <c r="X95" s="200"/>
      <c r="Y95" s="200"/>
      <c r="Z95" s="200"/>
      <c r="AA95" s="200"/>
      <c r="AB95" s="200"/>
      <c r="AC95" s="200"/>
      <c r="AD95" s="200"/>
      <c r="AE95" s="200"/>
      <c r="AF95" s="200"/>
      <c r="AG95" s="200"/>
      <c r="AH95" s="200"/>
      <c r="AI95" s="200"/>
      <c r="AJ95" s="200"/>
      <c r="AK95" s="200"/>
      <c r="AL95" s="200"/>
      <c r="AM95" s="200"/>
      <c r="AN95" s="200"/>
      <c r="AO95" s="200"/>
      <c r="AP95" s="200"/>
      <c r="AQ95" s="200"/>
      <c r="AR95" s="200"/>
    </row>
    <row r="96" spans="1:44" ht="16.5" customHeight="1" x14ac:dyDescent="0.15">
      <c r="A96" s="200"/>
      <c r="B96" s="200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  <c r="Q96" s="200"/>
      <c r="R96" s="200"/>
      <c r="S96" s="200"/>
      <c r="T96" s="200"/>
      <c r="U96" s="200"/>
      <c r="V96" s="200"/>
      <c r="W96" s="200"/>
      <c r="X96" s="200"/>
      <c r="Y96" s="200"/>
      <c r="Z96" s="200"/>
      <c r="AA96" s="200"/>
      <c r="AB96" s="200"/>
      <c r="AC96" s="200"/>
      <c r="AD96" s="200"/>
      <c r="AE96" s="200"/>
      <c r="AF96" s="200"/>
      <c r="AG96" s="200"/>
      <c r="AH96" s="200"/>
      <c r="AI96" s="200"/>
      <c r="AJ96" s="200"/>
      <c r="AK96" s="200"/>
      <c r="AL96" s="200"/>
      <c r="AM96" s="200"/>
      <c r="AN96" s="200"/>
      <c r="AO96" s="200"/>
      <c r="AP96" s="200"/>
      <c r="AQ96" s="200"/>
      <c r="AR96" s="200"/>
    </row>
    <row r="97" spans="1:44" ht="16.5" customHeight="1" x14ac:dyDescent="0.15">
      <c r="A97" s="200"/>
      <c r="B97" s="200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0"/>
      <c r="AO97" s="200"/>
      <c r="AP97" s="200"/>
      <c r="AQ97" s="200"/>
      <c r="AR97" s="200"/>
    </row>
    <row r="98" spans="1:44" ht="16.5" customHeight="1" x14ac:dyDescent="0.15">
      <c r="A98" s="200"/>
      <c r="B98" s="200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0"/>
      <c r="AO98" s="200"/>
      <c r="AP98" s="200"/>
      <c r="AQ98" s="200"/>
      <c r="AR98" s="200"/>
    </row>
    <row r="99" spans="1:44" ht="16.5" customHeight="1" x14ac:dyDescent="0.15">
      <c r="A99" s="200"/>
      <c r="B99" s="200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  <c r="AN99" s="200"/>
      <c r="AO99" s="200"/>
      <c r="AP99" s="200"/>
      <c r="AQ99" s="200"/>
      <c r="AR99" s="200"/>
    </row>
    <row r="100" spans="1:44" ht="16.5" customHeight="1" x14ac:dyDescent="0.15">
      <c r="A100" s="200"/>
      <c r="B100" s="200"/>
      <c r="C100" s="200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200"/>
      <c r="AF100" s="200"/>
      <c r="AG100" s="200"/>
      <c r="AH100" s="200"/>
      <c r="AI100" s="200"/>
      <c r="AJ100" s="200"/>
      <c r="AK100" s="200"/>
      <c r="AL100" s="200"/>
      <c r="AM100" s="200"/>
      <c r="AN100" s="200"/>
      <c r="AO100" s="200"/>
      <c r="AP100" s="200"/>
      <c r="AQ100" s="200"/>
      <c r="AR100" s="200"/>
    </row>
    <row r="101" spans="1:44" ht="16.5" customHeight="1" x14ac:dyDescent="0.15">
      <c r="A101" s="200"/>
      <c r="B101" s="200"/>
      <c r="C101" s="200"/>
      <c r="D101" s="200"/>
      <c r="E101" s="200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00"/>
      <c r="AL101" s="200"/>
      <c r="AM101" s="200"/>
      <c r="AN101" s="200"/>
      <c r="AO101" s="200"/>
      <c r="AP101" s="200"/>
      <c r="AQ101" s="200"/>
      <c r="AR101" s="200"/>
    </row>
    <row r="102" spans="1:44" ht="16.5" customHeight="1" x14ac:dyDescent="0.15">
      <c r="A102" s="200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0"/>
      <c r="AF102" s="200"/>
      <c r="AG102" s="200"/>
      <c r="AH102" s="200"/>
      <c r="AI102" s="200"/>
      <c r="AJ102" s="200"/>
      <c r="AK102" s="200"/>
      <c r="AL102" s="200"/>
      <c r="AM102" s="200"/>
      <c r="AN102" s="200"/>
      <c r="AO102" s="200"/>
      <c r="AP102" s="200"/>
      <c r="AQ102" s="200"/>
      <c r="AR102" s="200"/>
    </row>
    <row r="103" spans="1:44" ht="16.5" customHeight="1" x14ac:dyDescent="0.15">
      <c r="A103" s="200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0"/>
      <c r="AF103" s="200"/>
      <c r="AG103" s="200"/>
      <c r="AH103" s="200"/>
      <c r="AI103" s="200"/>
      <c r="AJ103" s="200"/>
      <c r="AK103" s="200"/>
      <c r="AL103" s="200"/>
      <c r="AM103" s="200"/>
      <c r="AN103" s="200"/>
      <c r="AO103" s="200"/>
      <c r="AP103" s="200"/>
      <c r="AQ103" s="200"/>
      <c r="AR103" s="200"/>
    </row>
    <row r="104" spans="1:44" ht="16.5" customHeight="1" x14ac:dyDescent="0.15">
      <c r="A104" s="200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</row>
    <row r="105" spans="1:44" ht="16.5" customHeight="1" x14ac:dyDescent="0.15">
      <c r="A105" s="200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</row>
    <row r="106" spans="1:44" ht="16.5" customHeight="1" x14ac:dyDescent="0.15">
      <c r="A106" s="200"/>
      <c r="B106" s="200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</row>
    <row r="107" spans="1:44" ht="16.5" customHeight="1" x14ac:dyDescent="0.15">
      <c r="A107" s="200"/>
      <c r="B107" s="200"/>
      <c r="C107" s="200"/>
      <c r="D107" s="200"/>
      <c r="E107" s="200"/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200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</row>
    <row r="108" spans="1:44" ht="16.5" customHeight="1" x14ac:dyDescent="0.15">
      <c r="A108" s="200"/>
      <c r="B108" s="200"/>
      <c r="C108" s="200"/>
      <c r="D108" s="200"/>
      <c r="E108" s="200"/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  <c r="Q108" s="200"/>
      <c r="R108" s="200"/>
      <c r="S108" s="200"/>
      <c r="T108" s="200"/>
      <c r="U108" s="200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</row>
    <row r="109" spans="1:44" ht="16.5" customHeight="1" x14ac:dyDescent="0.15">
      <c r="A109" s="200"/>
      <c r="B109" s="200"/>
      <c r="C109" s="200"/>
      <c r="D109" s="200"/>
      <c r="E109" s="200"/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00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</row>
    <row r="110" spans="1:44" ht="16.5" customHeight="1" x14ac:dyDescent="0.15">
      <c r="A110" s="200"/>
      <c r="B110" s="200"/>
      <c r="C110" s="200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0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</row>
    <row r="111" spans="1:44" ht="16.5" customHeight="1" x14ac:dyDescent="0.15">
      <c r="A111" s="200"/>
      <c r="B111" s="200"/>
      <c r="C111" s="200"/>
      <c r="D111" s="200"/>
      <c r="E111" s="200"/>
      <c r="F111" s="200"/>
      <c r="G111" s="200"/>
      <c r="H111" s="200"/>
      <c r="I111" s="200"/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  <c r="AQ111" s="200"/>
      <c r="AR111" s="200"/>
    </row>
    <row r="112" spans="1:44" ht="16.5" customHeight="1" x14ac:dyDescent="0.15">
      <c r="A112" s="200"/>
      <c r="B112" s="200"/>
      <c r="C112" s="200"/>
      <c r="D112" s="200"/>
      <c r="E112" s="200"/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  <c r="Q112" s="200"/>
      <c r="R112" s="200"/>
      <c r="S112" s="200"/>
      <c r="T112" s="200"/>
      <c r="U112" s="200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</row>
    <row r="113" spans="1:44" ht="16.5" customHeight="1" x14ac:dyDescent="0.15">
      <c r="A113" s="200"/>
      <c r="B113" s="200"/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00"/>
      <c r="AJ113" s="200"/>
      <c r="AK113" s="200"/>
      <c r="AL113" s="200"/>
      <c r="AM113" s="200"/>
      <c r="AN113" s="200"/>
      <c r="AO113" s="200"/>
      <c r="AP113" s="200"/>
      <c r="AQ113" s="200"/>
      <c r="AR113" s="200"/>
    </row>
    <row r="114" spans="1:44" ht="16.5" customHeight="1" x14ac:dyDescent="0.15">
      <c r="A114" s="200"/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200"/>
      <c r="AL114" s="200"/>
      <c r="AM114" s="200"/>
      <c r="AN114" s="200"/>
      <c r="AO114" s="200"/>
      <c r="AP114" s="200"/>
      <c r="AQ114" s="200"/>
      <c r="AR114" s="200"/>
    </row>
    <row r="115" spans="1:44" ht="16.5" customHeight="1" x14ac:dyDescent="0.15">
      <c r="A115" s="200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200"/>
      <c r="AL115" s="200"/>
      <c r="AM115" s="200"/>
      <c r="AN115" s="200"/>
      <c r="AO115" s="200"/>
      <c r="AP115" s="200"/>
      <c r="AQ115" s="200"/>
      <c r="AR115" s="200"/>
    </row>
    <row r="116" spans="1:44" ht="16.5" customHeight="1" x14ac:dyDescent="0.15">
      <c r="A116" s="200"/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200"/>
      <c r="AL116" s="200"/>
      <c r="AM116" s="200"/>
      <c r="AN116" s="200"/>
      <c r="AO116" s="200"/>
      <c r="AP116" s="200"/>
      <c r="AQ116" s="200"/>
      <c r="AR116" s="200"/>
    </row>
    <row r="117" spans="1:44" ht="16.5" customHeight="1" x14ac:dyDescent="0.15">
      <c r="A117" s="200"/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200"/>
      <c r="AL117" s="200"/>
      <c r="AM117" s="200"/>
      <c r="AN117" s="200"/>
      <c r="AO117" s="200"/>
      <c r="AP117" s="200"/>
      <c r="AQ117" s="200"/>
      <c r="AR117" s="200"/>
    </row>
    <row r="118" spans="1:44" ht="16.5" customHeight="1" x14ac:dyDescent="0.15">
      <c r="A118" s="200"/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200"/>
      <c r="AL118" s="200"/>
      <c r="AM118" s="200"/>
      <c r="AN118" s="200"/>
      <c r="AO118" s="200"/>
      <c r="AP118" s="200"/>
      <c r="AQ118" s="200"/>
      <c r="AR118" s="200"/>
    </row>
    <row r="119" spans="1:44" ht="16.5" customHeight="1" x14ac:dyDescent="0.15">
      <c r="A119" s="200"/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200"/>
      <c r="AL119" s="200"/>
      <c r="AM119" s="200"/>
      <c r="AN119" s="200"/>
      <c r="AO119" s="200"/>
      <c r="AP119" s="200"/>
      <c r="AQ119" s="200"/>
      <c r="AR119" s="200"/>
    </row>
    <row r="120" spans="1:44" ht="16.5" customHeight="1" x14ac:dyDescent="0.15">
      <c r="A120" s="200"/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200"/>
      <c r="AL120" s="200"/>
      <c r="AM120" s="200"/>
      <c r="AN120" s="200"/>
      <c r="AO120" s="200"/>
      <c r="AP120" s="200"/>
      <c r="AQ120" s="200"/>
      <c r="AR120" s="200"/>
    </row>
    <row r="121" spans="1:44" ht="16.5" customHeight="1" x14ac:dyDescent="0.15">
      <c r="A121" s="200"/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200"/>
      <c r="AL121" s="200"/>
      <c r="AM121" s="200"/>
      <c r="AN121" s="200"/>
      <c r="AO121" s="200"/>
      <c r="AP121" s="200"/>
      <c r="AQ121" s="200"/>
      <c r="AR121" s="200"/>
    </row>
    <row r="122" spans="1:44" ht="16.5" customHeight="1" x14ac:dyDescent="0.15">
      <c r="A122" s="200"/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200"/>
      <c r="AL122" s="200"/>
      <c r="AM122" s="200"/>
      <c r="AN122" s="200"/>
      <c r="AO122" s="200"/>
      <c r="AP122" s="200"/>
      <c r="AQ122" s="200"/>
      <c r="AR122" s="200"/>
    </row>
    <row r="123" spans="1:44" ht="16.5" customHeight="1" x14ac:dyDescent="0.15">
      <c r="A123" s="200"/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200"/>
      <c r="AL123" s="200"/>
      <c r="AM123" s="200"/>
      <c r="AN123" s="200"/>
      <c r="AO123" s="200"/>
      <c r="AP123" s="200"/>
      <c r="AQ123" s="200"/>
      <c r="AR123" s="200"/>
    </row>
    <row r="124" spans="1:44" ht="16.5" customHeight="1" x14ac:dyDescent="0.15">
      <c r="A124" s="200"/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200"/>
      <c r="AL124" s="200"/>
      <c r="AM124" s="200"/>
      <c r="AN124" s="200"/>
      <c r="AO124" s="200"/>
      <c r="AP124" s="200"/>
      <c r="AQ124" s="200"/>
      <c r="AR124" s="200"/>
    </row>
    <row r="125" spans="1:44" ht="16.5" customHeight="1" x14ac:dyDescent="0.15">
      <c r="A125" s="200"/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200"/>
      <c r="AL125" s="200"/>
      <c r="AM125" s="200"/>
      <c r="AN125" s="200"/>
      <c r="AO125" s="200"/>
      <c r="AP125" s="200"/>
      <c r="AQ125" s="200"/>
      <c r="AR125" s="200"/>
    </row>
    <row r="126" spans="1:44" ht="16.5" customHeight="1" x14ac:dyDescent="0.15">
      <c r="A126" s="200"/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200"/>
      <c r="AL126" s="200"/>
      <c r="AM126" s="200"/>
      <c r="AN126" s="200"/>
      <c r="AO126" s="200"/>
      <c r="AP126" s="200"/>
      <c r="AQ126" s="200"/>
      <c r="AR126" s="200"/>
    </row>
    <row r="127" spans="1:44" ht="16.5" customHeight="1" x14ac:dyDescent="0.15">
      <c r="A127" s="200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200"/>
      <c r="AL127" s="200"/>
      <c r="AM127" s="200"/>
      <c r="AN127" s="200"/>
      <c r="AO127" s="200"/>
      <c r="AP127" s="200"/>
      <c r="AQ127" s="200"/>
      <c r="AR127" s="200"/>
    </row>
    <row r="128" spans="1:44" ht="16.5" customHeight="1" x14ac:dyDescent="0.15">
      <c r="A128" s="200"/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200"/>
      <c r="AL128" s="200"/>
      <c r="AM128" s="200"/>
      <c r="AN128" s="200"/>
      <c r="AO128" s="200"/>
      <c r="AP128" s="200"/>
      <c r="AQ128" s="200"/>
      <c r="AR128" s="200"/>
    </row>
    <row r="129" spans="1:44" ht="16.5" customHeight="1" x14ac:dyDescent="0.15">
      <c r="A129" s="200"/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200"/>
      <c r="AL129" s="200"/>
      <c r="AM129" s="200"/>
      <c r="AN129" s="200"/>
      <c r="AO129" s="200"/>
      <c r="AP129" s="200"/>
      <c r="AQ129" s="200"/>
      <c r="AR129" s="200"/>
    </row>
    <row r="130" spans="1:44" ht="16.5" customHeight="1" x14ac:dyDescent="0.15">
      <c r="A130" s="200"/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200"/>
      <c r="AL130" s="200"/>
      <c r="AM130" s="200"/>
      <c r="AN130" s="200"/>
      <c r="AO130" s="200"/>
      <c r="AP130" s="200"/>
      <c r="AQ130" s="200"/>
      <c r="AR130" s="200"/>
    </row>
    <row r="131" spans="1:44" ht="16.5" customHeight="1" x14ac:dyDescent="0.15">
      <c r="A131" s="200"/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200"/>
      <c r="AL131" s="200"/>
      <c r="AM131" s="200"/>
      <c r="AN131" s="200"/>
      <c r="AO131" s="200"/>
      <c r="AP131" s="200"/>
      <c r="AQ131" s="200"/>
      <c r="AR131" s="200"/>
    </row>
    <row r="132" spans="1:44" ht="16.5" customHeight="1" x14ac:dyDescent="0.15">
      <c r="A132" s="200"/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200"/>
      <c r="AL132" s="200"/>
      <c r="AM132" s="200"/>
      <c r="AN132" s="200"/>
      <c r="AO132" s="200"/>
      <c r="AP132" s="200"/>
      <c r="AQ132" s="200"/>
      <c r="AR132" s="200"/>
    </row>
    <row r="133" spans="1:44" ht="16.5" customHeight="1" x14ac:dyDescent="0.15">
      <c r="A133" s="200"/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200"/>
      <c r="AL133" s="200"/>
      <c r="AM133" s="200"/>
      <c r="AN133" s="200"/>
      <c r="AO133" s="200"/>
      <c r="AP133" s="200"/>
      <c r="AQ133" s="200"/>
      <c r="AR133" s="200"/>
    </row>
    <row r="134" spans="1:44" ht="16.5" customHeight="1" x14ac:dyDescent="0.15">
      <c r="A134" s="200"/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200"/>
      <c r="AL134" s="200"/>
      <c r="AM134" s="200"/>
      <c r="AN134" s="200"/>
      <c r="AO134" s="200"/>
      <c r="AP134" s="200"/>
      <c r="AQ134" s="200"/>
      <c r="AR134" s="200"/>
    </row>
    <row r="135" spans="1:44" ht="16.5" customHeight="1" x14ac:dyDescent="0.15">
      <c r="A135" s="200"/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0"/>
      <c r="AL135" s="200"/>
      <c r="AM135" s="200"/>
      <c r="AN135" s="200"/>
      <c r="AO135" s="200"/>
      <c r="AP135" s="200"/>
      <c r="AQ135" s="200"/>
      <c r="AR135" s="200"/>
    </row>
    <row r="136" spans="1:44" ht="16.5" customHeight="1" x14ac:dyDescent="0.15">
      <c r="A136" s="200"/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200"/>
      <c r="AL136" s="200"/>
      <c r="AM136" s="200"/>
      <c r="AN136" s="200"/>
      <c r="AO136" s="200"/>
      <c r="AP136" s="200"/>
      <c r="AQ136" s="200"/>
      <c r="AR136" s="200"/>
    </row>
    <row r="137" spans="1:44" ht="16.5" customHeight="1" x14ac:dyDescent="0.15">
      <c r="A137" s="200"/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200"/>
      <c r="AL137" s="200"/>
      <c r="AM137" s="200"/>
      <c r="AN137" s="200"/>
      <c r="AO137" s="200"/>
      <c r="AP137" s="200"/>
      <c r="AQ137" s="200"/>
      <c r="AR137" s="200"/>
    </row>
    <row r="138" spans="1:44" ht="16.5" customHeight="1" x14ac:dyDescent="0.15">
      <c r="A138" s="200"/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200"/>
      <c r="AL138" s="200"/>
      <c r="AM138" s="200"/>
      <c r="AN138" s="200"/>
      <c r="AO138" s="200"/>
      <c r="AP138" s="200"/>
      <c r="AQ138" s="200"/>
      <c r="AR138" s="200"/>
    </row>
    <row r="139" spans="1:44" ht="16.5" customHeight="1" x14ac:dyDescent="0.15">
      <c r="A139" s="200"/>
      <c r="B139" s="200"/>
      <c r="C139" s="200"/>
      <c r="D139" s="200"/>
      <c r="E139" s="200"/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200"/>
      <c r="AL139" s="200"/>
      <c r="AM139" s="200"/>
      <c r="AN139" s="200"/>
      <c r="AO139" s="200"/>
      <c r="AP139" s="200"/>
      <c r="AQ139" s="200"/>
      <c r="AR139" s="200"/>
    </row>
    <row r="140" spans="1:44" ht="16.5" customHeight="1" x14ac:dyDescent="0.15">
      <c r="A140" s="200"/>
      <c r="B140" s="200"/>
      <c r="C140" s="200"/>
      <c r="D140" s="200"/>
      <c r="E140" s="200"/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0"/>
      <c r="AL140" s="200"/>
      <c r="AM140" s="200"/>
      <c r="AN140" s="200"/>
      <c r="AO140" s="200"/>
      <c r="AP140" s="200"/>
      <c r="AQ140" s="200"/>
      <c r="AR140" s="200"/>
    </row>
    <row r="141" spans="1:44" ht="16.5" customHeight="1" x14ac:dyDescent="0.15">
      <c r="A141" s="200"/>
      <c r="B141" s="200"/>
      <c r="C141" s="200"/>
      <c r="D141" s="200"/>
      <c r="E141" s="200"/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200"/>
      <c r="AL141" s="200"/>
      <c r="AM141" s="200"/>
      <c r="AN141" s="200"/>
      <c r="AO141" s="200"/>
      <c r="AP141" s="200"/>
      <c r="AQ141" s="200"/>
      <c r="AR141" s="200"/>
    </row>
    <row r="142" spans="1:44" ht="16.5" customHeight="1" x14ac:dyDescent="0.15">
      <c r="A142" s="200"/>
      <c r="B142" s="200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R142" s="200"/>
      <c r="S142" s="200"/>
      <c r="T142" s="200"/>
      <c r="U142" s="200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200"/>
      <c r="AL142" s="200"/>
      <c r="AM142" s="200"/>
      <c r="AN142" s="200"/>
      <c r="AO142" s="200"/>
      <c r="AP142" s="200"/>
      <c r="AQ142" s="200"/>
      <c r="AR142" s="200"/>
    </row>
    <row r="143" spans="1:44" ht="16.5" customHeight="1" x14ac:dyDescent="0.15">
      <c r="A143" s="200"/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R143" s="200"/>
      <c r="S143" s="200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200"/>
      <c r="AE143" s="200"/>
      <c r="AF143" s="200"/>
      <c r="AG143" s="200"/>
      <c r="AH143" s="200"/>
      <c r="AI143" s="200"/>
      <c r="AJ143" s="200"/>
      <c r="AK143" s="200"/>
      <c r="AL143" s="200"/>
      <c r="AM143" s="200"/>
      <c r="AN143" s="200"/>
      <c r="AO143" s="200"/>
      <c r="AP143" s="200"/>
      <c r="AQ143" s="200"/>
      <c r="AR143" s="200"/>
    </row>
    <row r="144" spans="1:44" ht="16.5" customHeight="1" x14ac:dyDescent="0.15">
      <c r="A144" s="200"/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R144" s="200"/>
      <c r="S144" s="200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200"/>
      <c r="AE144" s="200"/>
      <c r="AF144" s="200"/>
      <c r="AG144" s="200"/>
      <c r="AH144" s="200"/>
      <c r="AI144" s="200"/>
      <c r="AJ144" s="200"/>
      <c r="AK144" s="200"/>
      <c r="AL144" s="200"/>
      <c r="AM144" s="200"/>
      <c r="AN144" s="200"/>
      <c r="AO144" s="200"/>
      <c r="AP144" s="200"/>
      <c r="AQ144" s="200"/>
      <c r="AR144" s="200"/>
    </row>
    <row r="145" spans="1:44" ht="16.5" customHeight="1" x14ac:dyDescent="0.15">
      <c r="A145" s="200"/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K145" s="200"/>
      <c r="AL145" s="200"/>
      <c r="AM145" s="200"/>
      <c r="AN145" s="200"/>
      <c r="AO145" s="200"/>
      <c r="AP145" s="200"/>
      <c r="AQ145" s="200"/>
      <c r="AR145" s="200"/>
    </row>
    <row r="146" spans="1:44" ht="16.5" customHeight="1" x14ac:dyDescent="0.15">
      <c r="A146" s="200"/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K146" s="200"/>
      <c r="AL146" s="200"/>
      <c r="AM146" s="200"/>
      <c r="AN146" s="200"/>
      <c r="AO146" s="200"/>
      <c r="AP146" s="200"/>
      <c r="AQ146" s="200"/>
      <c r="AR146" s="200"/>
    </row>
    <row r="147" spans="1:44" ht="16.5" customHeight="1" x14ac:dyDescent="0.15">
      <c r="A147" s="200"/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  <c r="AK147" s="200"/>
      <c r="AL147" s="200"/>
      <c r="AM147" s="200"/>
      <c r="AN147" s="200"/>
      <c r="AO147" s="200"/>
      <c r="AP147" s="200"/>
      <c r="AQ147" s="200"/>
      <c r="AR147" s="200"/>
    </row>
    <row r="148" spans="1:44" ht="16.5" customHeight="1" x14ac:dyDescent="0.15">
      <c r="A148" s="200"/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  <c r="AK148" s="200"/>
      <c r="AL148" s="200"/>
      <c r="AM148" s="200"/>
      <c r="AN148" s="200"/>
      <c r="AO148" s="200"/>
      <c r="AP148" s="200"/>
      <c r="AQ148" s="200"/>
      <c r="AR148" s="200"/>
    </row>
    <row r="149" spans="1:44" ht="16.5" customHeight="1" x14ac:dyDescent="0.15">
      <c r="A149" s="200"/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  <c r="AK149" s="200"/>
      <c r="AL149" s="200"/>
      <c r="AM149" s="200"/>
      <c r="AN149" s="200"/>
      <c r="AO149" s="200"/>
      <c r="AP149" s="200"/>
      <c r="AQ149" s="200"/>
      <c r="AR149" s="200"/>
    </row>
    <row r="150" spans="1:44" ht="16.5" customHeight="1" x14ac:dyDescent="0.15">
      <c r="A150" s="200"/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  <c r="AK150" s="200"/>
      <c r="AL150" s="200"/>
      <c r="AM150" s="200"/>
      <c r="AN150" s="200"/>
      <c r="AO150" s="200"/>
      <c r="AP150" s="200"/>
      <c r="AQ150" s="200"/>
      <c r="AR150" s="200"/>
    </row>
    <row r="151" spans="1:44" ht="16.5" customHeight="1" x14ac:dyDescent="0.15">
      <c r="A151" s="200"/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  <c r="AK151" s="200"/>
      <c r="AL151" s="200"/>
      <c r="AM151" s="200"/>
      <c r="AN151" s="200"/>
      <c r="AO151" s="200"/>
      <c r="AP151" s="200"/>
      <c r="AQ151" s="200"/>
      <c r="AR151" s="200"/>
    </row>
    <row r="152" spans="1:44" ht="16.5" customHeight="1" x14ac:dyDescent="0.15">
      <c r="A152" s="200"/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  <c r="AK152" s="200"/>
      <c r="AL152" s="200"/>
      <c r="AM152" s="200"/>
      <c r="AN152" s="200"/>
      <c r="AO152" s="200"/>
      <c r="AP152" s="200"/>
      <c r="AQ152" s="200"/>
      <c r="AR152" s="200"/>
    </row>
    <row r="153" spans="1:44" ht="16.5" customHeight="1" x14ac:dyDescent="0.15">
      <c r="A153" s="200"/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  <c r="AK153" s="200"/>
      <c r="AL153" s="200"/>
      <c r="AM153" s="200"/>
      <c r="AN153" s="200"/>
      <c r="AO153" s="200"/>
      <c r="AP153" s="200"/>
      <c r="AQ153" s="200"/>
      <c r="AR153" s="200"/>
    </row>
    <row r="154" spans="1:44" ht="16.5" customHeight="1" x14ac:dyDescent="0.15">
      <c r="A154" s="200"/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  <c r="AK154" s="200"/>
      <c r="AL154" s="200"/>
      <c r="AM154" s="200"/>
      <c r="AN154" s="200"/>
      <c r="AO154" s="200"/>
      <c r="AP154" s="200"/>
      <c r="AQ154" s="200"/>
      <c r="AR154" s="200"/>
    </row>
    <row r="155" spans="1:44" ht="16.5" customHeight="1" x14ac:dyDescent="0.15">
      <c r="A155" s="200"/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  <c r="AK155" s="200"/>
      <c r="AL155" s="200"/>
      <c r="AM155" s="200"/>
      <c r="AN155" s="200"/>
      <c r="AO155" s="200"/>
      <c r="AP155" s="200"/>
      <c r="AQ155" s="200"/>
      <c r="AR155" s="200"/>
    </row>
    <row r="156" spans="1:44" ht="16.5" customHeight="1" x14ac:dyDescent="0.15">
      <c r="A156" s="200"/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  <c r="AK156" s="200"/>
      <c r="AL156" s="200"/>
      <c r="AM156" s="200"/>
      <c r="AN156" s="200"/>
      <c r="AO156" s="200"/>
      <c r="AP156" s="200"/>
      <c r="AQ156" s="200"/>
      <c r="AR156" s="200"/>
    </row>
    <row r="157" spans="1:44" ht="16.5" customHeight="1" x14ac:dyDescent="0.15">
      <c r="A157" s="200"/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  <c r="AK157" s="200"/>
      <c r="AL157" s="200"/>
      <c r="AM157" s="200"/>
      <c r="AN157" s="200"/>
      <c r="AO157" s="200"/>
      <c r="AP157" s="200"/>
      <c r="AQ157" s="200"/>
      <c r="AR157" s="200"/>
    </row>
    <row r="158" spans="1:44" ht="16.5" customHeight="1" x14ac:dyDescent="0.15">
      <c r="A158" s="200"/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  <c r="AK158" s="200"/>
      <c r="AL158" s="200"/>
      <c r="AM158" s="200"/>
      <c r="AN158" s="200"/>
      <c r="AO158" s="200"/>
      <c r="AP158" s="200"/>
      <c r="AQ158" s="200"/>
      <c r="AR158" s="200"/>
    </row>
    <row r="159" spans="1:44" ht="16.5" customHeight="1" x14ac:dyDescent="0.15">
      <c r="A159" s="200"/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  <c r="AK159" s="200"/>
      <c r="AL159" s="200"/>
      <c r="AM159" s="200"/>
      <c r="AN159" s="200"/>
      <c r="AO159" s="200"/>
      <c r="AP159" s="200"/>
      <c r="AQ159" s="200"/>
      <c r="AR159" s="200"/>
    </row>
    <row r="160" spans="1:44" ht="16.5" customHeight="1" x14ac:dyDescent="0.15">
      <c r="A160" s="200"/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  <c r="AK160" s="200"/>
      <c r="AL160" s="200"/>
      <c r="AM160" s="200"/>
      <c r="AN160" s="200"/>
      <c r="AO160" s="200"/>
      <c r="AP160" s="200"/>
      <c r="AQ160" s="200"/>
      <c r="AR160" s="200"/>
    </row>
    <row r="161" spans="1:44" ht="16.5" customHeight="1" x14ac:dyDescent="0.15">
      <c r="A161" s="200"/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  <c r="AK161" s="200"/>
      <c r="AL161" s="200"/>
      <c r="AM161" s="200"/>
      <c r="AN161" s="200"/>
      <c r="AO161" s="200"/>
      <c r="AP161" s="200"/>
      <c r="AQ161" s="200"/>
      <c r="AR161" s="200"/>
    </row>
    <row r="162" spans="1:44" ht="16.5" customHeight="1" x14ac:dyDescent="0.15">
      <c r="A162" s="200"/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  <c r="AK162" s="200"/>
      <c r="AL162" s="200"/>
      <c r="AM162" s="200"/>
      <c r="AN162" s="200"/>
      <c r="AO162" s="200"/>
      <c r="AP162" s="200"/>
      <c r="AQ162" s="200"/>
      <c r="AR162" s="200"/>
    </row>
    <row r="163" spans="1:44" ht="16.5" customHeight="1" x14ac:dyDescent="0.15">
      <c r="A163" s="200"/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0"/>
      <c r="AN163" s="200"/>
      <c r="AO163" s="200"/>
      <c r="AP163" s="200"/>
      <c r="AQ163" s="200"/>
      <c r="AR163" s="200"/>
    </row>
    <row r="164" spans="1:44" ht="16.5" customHeight="1" x14ac:dyDescent="0.15">
      <c r="A164" s="200"/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0"/>
      <c r="AN164" s="200"/>
      <c r="AO164" s="200"/>
      <c r="AP164" s="200"/>
      <c r="AQ164" s="200"/>
      <c r="AR164" s="200"/>
    </row>
    <row r="165" spans="1:44" ht="16.5" customHeight="1" x14ac:dyDescent="0.15">
      <c r="A165" s="200"/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0"/>
      <c r="AN165" s="200"/>
      <c r="AO165" s="200"/>
      <c r="AP165" s="200"/>
      <c r="AQ165" s="200"/>
      <c r="AR165" s="200"/>
    </row>
    <row r="166" spans="1:44" ht="16.5" customHeight="1" x14ac:dyDescent="0.15">
      <c r="A166" s="200"/>
      <c r="B166" s="200"/>
      <c r="C166" s="200"/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00"/>
      <c r="AP166" s="200"/>
      <c r="AQ166" s="200"/>
      <c r="AR166" s="200"/>
    </row>
    <row r="167" spans="1:44" ht="16.5" customHeight="1" x14ac:dyDescent="0.15">
      <c r="A167" s="200"/>
      <c r="B167" s="200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  <c r="AN167" s="200"/>
      <c r="AO167" s="200"/>
      <c r="AP167" s="200"/>
      <c r="AQ167" s="200"/>
      <c r="AR167" s="200"/>
    </row>
    <row r="168" spans="1:44" ht="16.5" customHeight="1" x14ac:dyDescent="0.15">
      <c r="A168" s="200"/>
      <c r="B168" s="200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  <c r="AN168" s="200"/>
      <c r="AO168" s="200"/>
      <c r="AP168" s="200"/>
      <c r="AQ168" s="200"/>
      <c r="AR168" s="200"/>
    </row>
    <row r="169" spans="1:44" ht="16.5" customHeight="1" x14ac:dyDescent="0.15">
      <c r="A169" s="200"/>
      <c r="B169" s="200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/>
      <c r="AP169" s="200"/>
      <c r="AQ169" s="200"/>
      <c r="AR169" s="200"/>
    </row>
    <row r="170" spans="1:44" ht="16.5" customHeight="1" x14ac:dyDescent="0.15">
      <c r="A170" s="200"/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  <c r="AK170" s="200"/>
      <c r="AL170" s="200"/>
      <c r="AM170" s="200"/>
      <c r="AN170" s="200"/>
      <c r="AO170" s="200"/>
      <c r="AP170" s="200"/>
      <c r="AQ170" s="200"/>
      <c r="AR170" s="200"/>
    </row>
    <row r="171" spans="1:44" ht="16.5" customHeight="1" x14ac:dyDescent="0.15">
      <c r="A171" s="200"/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  <c r="AK171" s="200"/>
      <c r="AL171" s="200"/>
      <c r="AM171" s="200"/>
      <c r="AN171" s="200"/>
      <c r="AO171" s="200"/>
      <c r="AP171" s="200"/>
      <c r="AQ171" s="200"/>
      <c r="AR171" s="200"/>
    </row>
    <row r="172" spans="1:44" ht="16.5" customHeight="1" x14ac:dyDescent="0.15">
      <c r="A172" s="200"/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  <c r="AK172" s="200"/>
      <c r="AL172" s="200"/>
      <c r="AM172" s="200"/>
      <c r="AN172" s="200"/>
      <c r="AO172" s="200"/>
      <c r="AP172" s="200"/>
      <c r="AQ172" s="200"/>
      <c r="AR172" s="200"/>
    </row>
    <row r="173" spans="1:44" ht="16.5" customHeight="1" x14ac:dyDescent="0.15">
      <c r="A173" s="200"/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  <c r="R173" s="200"/>
      <c r="S173" s="200"/>
      <c r="T173" s="200"/>
      <c r="U173" s="200"/>
      <c r="V173" s="200"/>
      <c r="W173" s="200"/>
      <c r="X173" s="200"/>
      <c r="Y173" s="200"/>
      <c r="Z173" s="200"/>
      <c r="AA173" s="200"/>
      <c r="AB173" s="200"/>
      <c r="AC173" s="200"/>
      <c r="AD173" s="200"/>
      <c r="AE173" s="200"/>
      <c r="AF173" s="200"/>
      <c r="AG173" s="200"/>
      <c r="AH173" s="200"/>
      <c r="AI173" s="200"/>
      <c r="AJ173" s="200"/>
      <c r="AK173" s="200"/>
      <c r="AL173" s="200"/>
      <c r="AM173" s="200"/>
      <c r="AN173" s="200"/>
      <c r="AO173" s="200"/>
      <c r="AP173" s="200"/>
      <c r="AQ173" s="200"/>
      <c r="AR173" s="200"/>
    </row>
    <row r="174" spans="1:44" ht="16.5" customHeight="1" x14ac:dyDescent="0.15">
      <c r="A174" s="200"/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  <c r="R174" s="200"/>
      <c r="S174" s="200"/>
      <c r="T174" s="200"/>
      <c r="U174" s="200"/>
      <c r="V174" s="200"/>
      <c r="W174" s="200"/>
      <c r="X174" s="200"/>
      <c r="Y174" s="200"/>
      <c r="Z174" s="200"/>
      <c r="AA174" s="200"/>
      <c r="AB174" s="200"/>
      <c r="AC174" s="200"/>
      <c r="AD174" s="200"/>
      <c r="AE174" s="200"/>
      <c r="AF174" s="200"/>
      <c r="AG174" s="200"/>
      <c r="AH174" s="200"/>
      <c r="AI174" s="200"/>
      <c r="AJ174" s="200"/>
      <c r="AK174" s="200"/>
      <c r="AL174" s="200"/>
      <c r="AM174" s="200"/>
      <c r="AN174" s="200"/>
      <c r="AO174" s="200"/>
      <c r="AP174" s="200"/>
      <c r="AQ174" s="200"/>
      <c r="AR174" s="200"/>
    </row>
    <row r="175" spans="1:44" ht="16.5" customHeight="1" x14ac:dyDescent="0.15">
      <c r="A175" s="200"/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  <c r="R175" s="200"/>
      <c r="S175" s="200"/>
      <c r="T175" s="200"/>
      <c r="U175" s="200"/>
      <c r="V175" s="200"/>
      <c r="W175" s="200"/>
      <c r="X175" s="200"/>
      <c r="Y175" s="200"/>
      <c r="Z175" s="200"/>
      <c r="AA175" s="200"/>
      <c r="AB175" s="200"/>
      <c r="AC175" s="200"/>
      <c r="AD175" s="200"/>
      <c r="AE175" s="200"/>
      <c r="AF175" s="200"/>
      <c r="AG175" s="200"/>
      <c r="AH175" s="200"/>
      <c r="AI175" s="200"/>
      <c r="AJ175" s="200"/>
      <c r="AK175" s="200"/>
      <c r="AL175" s="200"/>
      <c r="AM175" s="200"/>
      <c r="AN175" s="200"/>
      <c r="AO175" s="200"/>
      <c r="AP175" s="200"/>
      <c r="AQ175" s="200"/>
      <c r="AR175" s="200"/>
    </row>
    <row r="176" spans="1:44" ht="16.5" customHeight="1" x14ac:dyDescent="0.15">
      <c r="A176" s="200"/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  <c r="R176" s="200"/>
      <c r="S176" s="200"/>
      <c r="T176" s="200"/>
      <c r="U176" s="200"/>
      <c r="V176" s="200"/>
      <c r="W176" s="200"/>
      <c r="X176" s="200"/>
      <c r="Y176" s="200"/>
      <c r="Z176" s="200"/>
      <c r="AA176" s="200"/>
      <c r="AB176" s="200"/>
      <c r="AC176" s="200"/>
      <c r="AD176" s="200"/>
      <c r="AE176" s="200"/>
      <c r="AF176" s="200"/>
      <c r="AG176" s="200"/>
      <c r="AH176" s="200"/>
      <c r="AI176" s="200"/>
      <c r="AJ176" s="200"/>
      <c r="AK176" s="200"/>
      <c r="AL176" s="200"/>
      <c r="AM176" s="200"/>
      <c r="AN176" s="200"/>
      <c r="AO176" s="200"/>
      <c r="AP176" s="200"/>
      <c r="AQ176" s="200"/>
      <c r="AR176" s="200"/>
    </row>
    <row r="177" spans="1:44" ht="16.5" customHeight="1" x14ac:dyDescent="0.15">
      <c r="A177" s="200"/>
      <c r="B177" s="200"/>
      <c r="C177" s="200"/>
      <c r="D177" s="200"/>
      <c r="E177" s="200"/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  <c r="Q177" s="200"/>
      <c r="R177" s="200"/>
      <c r="AD177" s="200"/>
      <c r="AE177" s="200"/>
      <c r="AF177" s="200"/>
      <c r="AG177" s="200"/>
      <c r="AH177" s="200"/>
      <c r="AI177" s="200"/>
      <c r="AJ177" s="200"/>
      <c r="AK177" s="200"/>
      <c r="AL177" s="200"/>
      <c r="AM177" s="200"/>
      <c r="AN177" s="200"/>
      <c r="AO177" s="200"/>
      <c r="AP177" s="200"/>
      <c r="AQ177" s="200"/>
      <c r="AR177" s="200"/>
    </row>
  </sheetData>
  <mergeCells count="18">
    <mergeCell ref="A28:N28"/>
    <mergeCell ref="A29:N29"/>
    <mergeCell ref="A30:N30"/>
    <mergeCell ref="A31:N31"/>
    <mergeCell ref="A32:N32"/>
    <mergeCell ref="S32:AB32"/>
    <mergeCell ref="A15:N15"/>
    <mergeCell ref="C16:N16"/>
    <mergeCell ref="P16:AC16"/>
    <mergeCell ref="A26:N26"/>
    <mergeCell ref="S26:AB26"/>
    <mergeCell ref="A27:N27"/>
    <mergeCell ref="A7:N7"/>
    <mergeCell ref="S7:AB7"/>
    <mergeCell ref="B8:N8"/>
    <mergeCell ref="S8:AB8"/>
    <mergeCell ref="B9:N9"/>
    <mergeCell ref="A10:N10"/>
  </mergeCells>
  <phoneticPr fontId="9"/>
  <dataValidations count="2">
    <dataValidation allowBlank="1" showInputMessage="1" showErrorMessage="1" prompt="明細書３の５と明細書６の４の計と一致していません。" sqref="AD32"/>
    <dataValidation allowBlank="1" showInputMessage="1" showErrorMessage="1" prompt="Ⅰ歳入の部／3政府資産整理収入／うち国有財産売払収入／うち土地売払代と合計が一致しません。" sqref="P32"/>
  </dataValidations>
  <printOptions horizontalCentered="1"/>
  <pageMargins left="0.59055118110236227" right="0.31496062992125984" top="0.86614173228346458" bottom="0.31496062992125984" header="0.39370078740157483" footer="0.11811023622047245"/>
  <pageSetup paperSize="9" scale="79" orientation="portrait" r:id="rId1"/>
  <headerFooter alignWithMargins="0">
    <oddHeader xml:space="preserve">&amp;C&amp;36㊙&amp;R令和７年７月総務省届出統計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</vt:lpstr>
      <vt:lpstr>1-2</vt:lpstr>
      <vt:lpstr>1-3</vt:lpstr>
      <vt:lpstr>'1'!Print_Area</vt:lpstr>
      <vt:lpstr>'1-3'!Print_Area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玄</dc:creator>
  <cp:lastModifiedBy>伊東　玄</cp:lastModifiedBy>
  <dcterms:created xsi:type="dcterms:W3CDTF">2025-09-10T05:16:21Z</dcterms:created>
  <dcterms:modified xsi:type="dcterms:W3CDTF">2025-09-10T05:17:48Z</dcterms:modified>
</cp:coreProperties>
</file>