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heckCompatibility="1" defaultThemeVersion="124226"/>
  <xr:revisionPtr revIDLastSave="0" documentId="13_ncr:1_{AE0D9734-C165-4E3B-A9C2-39A5C3A98B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Ｐ８（目次）" sheetId="26" r:id="rId1"/>
    <sheet name="Ｐ９" sheetId="1" r:id="rId2"/>
    <sheet name="Ｐ１０" sheetId="11" r:id="rId3"/>
    <sheet name="Ｐ１１" sheetId="19" r:id="rId4"/>
    <sheet name="Ｐ１２" sheetId="29" r:id="rId5"/>
    <sheet name="Ｐ１３" sheetId="21" r:id="rId6"/>
    <sheet name="Ｐ１４" sheetId="28" r:id="rId7"/>
    <sheet name="Ｐ１５" sheetId="18" r:id="rId8"/>
  </sheets>
  <definedNames>
    <definedName name="_xlnm._FilterDatabase" localSheetId="0" hidden="1">'Ｐ８（目次）'!$B$5:$M$32</definedName>
    <definedName name="_xlnm.Print_Area" localSheetId="2">'Ｐ１０'!$A$1:$L$48</definedName>
    <definedName name="_xlnm.Print_Area" localSheetId="3">'Ｐ１１'!$A$1:$L$48</definedName>
    <definedName name="_xlnm.Print_Area" localSheetId="4">'Ｐ１２'!$A$1:$L$37</definedName>
    <definedName name="_xlnm.Print_Area" localSheetId="5">'Ｐ１３'!$A$1:$J$52</definedName>
    <definedName name="_xlnm.Print_Area" localSheetId="6">'Ｐ１４'!$A$1:$H$26</definedName>
    <definedName name="_xlnm.Print_Area" localSheetId="7">'Ｐ１５'!$A$1:$J$26</definedName>
    <definedName name="_xlnm.Print_Area" localSheetId="0">'Ｐ８（目次）'!$B$1:$M$24</definedName>
    <definedName name="_xlnm.Print_Area" localSheetId="1">'Ｐ９'!$A$1:$G$16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8" l="1"/>
  <c r="G35" i="19"/>
  <c r="H34" i="19"/>
  <c r="C34" i="19"/>
  <c r="D47" i="19"/>
  <c r="D46" i="19"/>
  <c r="C47" i="19"/>
  <c r="C46" i="19"/>
  <c r="B47" i="19"/>
  <c r="B46" i="19"/>
  <c r="L35" i="19"/>
  <c r="K35" i="19"/>
  <c r="J35" i="19"/>
  <c r="I35" i="19"/>
  <c r="H35" i="19"/>
  <c r="F35" i="19"/>
  <c r="E35" i="19"/>
  <c r="D35" i="19"/>
  <c r="C35" i="19"/>
  <c r="L34" i="19"/>
  <c r="K34" i="19"/>
  <c r="J34" i="19"/>
  <c r="I34" i="19"/>
  <c r="G34" i="19"/>
  <c r="F34" i="19"/>
  <c r="E34" i="19"/>
  <c r="D34" i="19"/>
  <c r="B35" i="19"/>
  <c r="B34" i="19"/>
  <c r="G48" i="21" l="1"/>
  <c r="G46" i="21"/>
  <c r="G36" i="29"/>
  <c r="F36" i="29"/>
  <c r="E36" i="29"/>
  <c r="D36" i="29"/>
  <c r="C36" i="29"/>
  <c r="B36" i="29"/>
  <c r="G35" i="29"/>
  <c r="F35" i="29"/>
  <c r="E35" i="29"/>
  <c r="D35" i="29"/>
  <c r="C35" i="29"/>
  <c r="B35" i="29"/>
  <c r="G33" i="29"/>
  <c r="F33" i="29"/>
  <c r="E33" i="29"/>
  <c r="D33" i="29"/>
  <c r="C33" i="29"/>
  <c r="B33" i="29"/>
  <c r="G31" i="29"/>
  <c r="F31" i="29"/>
  <c r="E31" i="29"/>
  <c r="D31" i="29"/>
  <c r="C31" i="29"/>
  <c r="B31" i="29"/>
  <c r="D44" i="19"/>
  <c r="C44" i="19"/>
  <c r="B44" i="19"/>
  <c r="D42" i="19"/>
  <c r="C42" i="19"/>
  <c r="B42" i="19"/>
  <c r="L32" i="19"/>
  <c r="K32" i="19"/>
  <c r="J32" i="19"/>
  <c r="I32" i="19"/>
  <c r="H32" i="19"/>
  <c r="G32" i="19"/>
  <c r="F32" i="19"/>
  <c r="E32" i="19"/>
  <c r="D32" i="19"/>
  <c r="C32" i="19"/>
  <c r="B32" i="19"/>
  <c r="L30" i="19"/>
  <c r="K30" i="19"/>
  <c r="J30" i="19"/>
  <c r="I30" i="19"/>
  <c r="H30" i="19"/>
  <c r="G30" i="19"/>
  <c r="F30" i="19"/>
  <c r="E30" i="19"/>
  <c r="D30" i="19"/>
  <c r="C30" i="19"/>
  <c r="B30" i="19"/>
  <c r="K47" i="11"/>
  <c r="J47" i="11"/>
  <c r="I47" i="11"/>
  <c r="H47" i="11"/>
  <c r="G47" i="11"/>
  <c r="F47" i="11"/>
  <c r="E47" i="11"/>
  <c r="D47" i="11"/>
  <c r="C47" i="11"/>
  <c r="B47" i="11"/>
  <c r="K45" i="11"/>
  <c r="J45" i="11"/>
  <c r="I45" i="11"/>
  <c r="H45" i="11"/>
  <c r="G45" i="11"/>
  <c r="F45" i="11"/>
  <c r="E45" i="11"/>
  <c r="D45" i="11"/>
  <c r="C45" i="11"/>
  <c r="B45" i="11"/>
  <c r="B25" i="18"/>
  <c r="B24" i="18"/>
  <c r="H25" i="28"/>
  <c r="G24" i="28"/>
  <c r="F25" i="28"/>
  <c r="E25" i="28"/>
  <c r="D24" i="28"/>
  <c r="C25" i="28"/>
  <c r="B25" i="28"/>
  <c r="D25" i="28"/>
  <c r="C24" i="28"/>
  <c r="E24" i="28"/>
  <c r="F24" i="28"/>
  <c r="H24" i="28"/>
  <c r="B24" i="28"/>
  <c r="B22" i="28"/>
  <c r="B20" i="28"/>
  <c r="F22" i="28"/>
  <c r="F20" i="28"/>
  <c r="E22" i="28"/>
  <c r="E20" i="28"/>
  <c r="H22" i="28"/>
  <c r="D22" i="28"/>
  <c r="C22" i="28"/>
  <c r="H20" i="28"/>
  <c r="D20" i="28"/>
  <c r="C20" i="28"/>
  <c r="G7" i="28"/>
  <c r="F7" i="28"/>
  <c r="E7" i="28"/>
  <c r="D7" i="28"/>
  <c r="C7" i="28"/>
  <c r="B7" i="28"/>
  <c r="G9" i="28"/>
  <c r="F9" i="28"/>
  <c r="E9" i="28"/>
  <c r="D9" i="28"/>
  <c r="C9" i="28"/>
  <c r="B9" i="28"/>
  <c r="G11" i="28"/>
  <c r="F11" i="28"/>
  <c r="E11" i="28"/>
  <c r="D11" i="28"/>
  <c r="C11" i="28"/>
  <c r="G12" i="28"/>
  <c r="F12" i="28"/>
  <c r="E12" i="28"/>
  <c r="D12" i="28"/>
  <c r="C12" i="28"/>
  <c r="B12" i="28"/>
  <c r="B14" i="1"/>
  <c r="B22" i="19"/>
  <c r="C46" i="21"/>
  <c r="D46" i="21"/>
  <c r="C15" i="1"/>
  <c r="C14" i="1"/>
  <c r="C12" i="1"/>
  <c r="C22" i="29"/>
  <c r="D22" i="29"/>
  <c r="E22" i="29"/>
  <c r="F22" i="29"/>
  <c r="C23" i="29"/>
  <c r="D23" i="29"/>
  <c r="E23" i="29"/>
  <c r="F23" i="29"/>
  <c r="B23" i="29"/>
  <c r="B22" i="29"/>
  <c r="C10" i="29"/>
  <c r="D10" i="29"/>
  <c r="E10" i="29"/>
  <c r="F10" i="29"/>
  <c r="G10" i="29"/>
  <c r="H10" i="29"/>
  <c r="I10" i="29"/>
  <c r="J10" i="29"/>
  <c r="K10" i="29"/>
  <c r="L10" i="29"/>
  <c r="C11" i="29"/>
  <c r="D11" i="29"/>
  <c r="E11" i="29"/>
  <c r="F11" i="29"/>
  <c r="G11" i="29"/>
  <c r="H11" i="29"/>
  <c r="I11" i="29"/>
  <c r="J11" i="29"/>
  <c r="K11" i="29"/>
  <c r="L11" i="29"/>
  <c r="B11" i="29"/>
  <c r="B10" i="29"/>
  <c r="B18" i="29"/>
  <c r="B20" i="29"/>
  <c r="E18" i="29"/>
  <c r="F18" i="29"/>
  <c r="E20" i="29"/>
  <c r="F20" i="29"/>
  <c r="D20" i="29"/>
  <c r="C20" i="29"/>
  <c r="D18" i="29"/>
  <c r="C18" i="29"/>
  <c r="L8" i="29"/>
  <c r="K8" i="29"/>
  <c r="J8" i="29"/>
  <c r="I8" i="29"/>
  <c r="H8" i="29"/>
  <c r="G8" i="29"/>
  <c r="F8" i="29"/>
  <c r="E8" i="29"/>
  <c r="D8" i="29"/>
  <c r="C8" i="29"/>
  <c r="B8" i="29"/>
  <c r="L6" i="29"/>
  <c r="K6" i="29"/>
  <c r="J6" i="29"/>
  <c r="I6" i="29"/>
  <c r="H6" i="29"/>
  <c r="G6" i="29"/>
  <c r="F6" i="29"/>
  <c r="E6" i="29"/>
  <c r="D6" i="29"/>
  <c r="C6" i="29"/>
  <c r="B6" i="29"/>
  <c r="B23" i="19"/>
  <c r="B20" i="19"/>
  <c r="B18" i="19"/>
  <c r="E18" i="19"/>
  <c r="E20" i="19"/>
  <c r="E22" i="19"/>
  <c r="E23" i="19"/>
  <c r="D25" i="18" l="1"/>
  <c r="C25" i="18"/>
  <c r="D24" i="18"/>
  <c r="C24" i="18"/>
  <c r="D22" i="18"/>
  <c r="C22" i="18"/>
  <c r="B22" i="18"/>
  <c r="D20" i="18"/>
  <c r="C20" i="18"/>
  <c r="B20" i="18"/>
  <c r="C12" i="18"/>
  <c r="D12" i="18"/>
  <c r="E12" i="18"/>
  <c r="F12" i="18"/>
  <c r="G12" i="18"/>
  <c r="H12" i="18"/>
  <c r="I12" i="18"/>
  <c r="J12" i="18"/>
  <c r="C13" i="18"/>
  <c r="D13" i="18"/>
  <c r="E13" i="18"/>
  <c r="F13" i="18"/>
  <c r="G13" i="18"/>
  <c r="H13" i="18"/>
  <c r="I13" i="18"/>
  <c r="J13" i="18"/>
  <c r="B13" i="18"/>
  <c r="B12" i="18"/>
  <c r="B48" i="21"/>
  <c r="C50" i="21"/>
  <c r="D50" i="21"/>
  <c r="E50" i="21"/>
  <c r="F50" i="21"/>
  <c r="C51" i="21"/>
  <c r="D51" i="21"/>
  <c r="E51" i="21"/>
  <c r="F51" i="21"/>
  <c r="B51" i="21"/>
  <c r="B50" i="21"/>
  <c r="C37" i="21"/>
  <c r="D37" i="21"/>
  <c r="E37" i="21"/>
  <c r="F37" i="21"/>
  <c r="G37" i="21"/>
  <c r="H37" i="21"/>
  <c r="I37" i="21"/>
  <c r="J37" i="21"/>
  <c r="C38" i="21"/>
  <c r="D38" i="21"/>
  <c r="E38" i="21"/>
  <c r="F38" i="21"/>
  <c r="G38" i="21"/>
  <c r="H38" i="21"/>
  <c r="I38" i="21"/>
  <c r="J38" i="21"/>
  <c r="B38" i="21"/>
  <c r="B37" i="21"/>
  <c r="F48" i="21"/>
  <c r="E48" i="21"/>
  <c r="D48" i="21"/>
  <c r="C48" i="21"/>
  <c r="F46" i="21"/>
  <c r="E46" i="21"/>
  <c r="B46" i="21"/>
  <c r="J35" i="21"/>
  <c r="I35" i="21"/>
  <c r="H35" i="21"/>
  <c r="G35" i="21"/>
  <c r="F35" i="21"/>
  <c r="E35" i="21"/>
  <c r="D35" i="21"/>
  <c r="C35" i="21"/>
  <c r="B35" i="21"/>
  <c r="J33" i="21"/>
  <c r="I33" i="21"/>
  <c r="H33" i="21"/>
  <c r="G33" i="21"/>
  <c r="F33" i="21"/>
  <c r="E33" i="21"/>
  <c r="D33" i="21"/>
  <c r="C33" i="21"/>
  <c r="B33" i="21"/>
  <c r="C11" i="21"/>
  <c r="D11" i="21"/>
  <c r="E11" i="21"/>
  <c r="F11" i="21"/>
  <c r="G11" i="21"/>
  <c r="H11" i="21"/>
  <c r="I11" i="21"/>
  <c r="J11" i="21"/>
  <c r="C12" i="21"/>
  <c r="D12" i="21"/>
  <c r="E12" i="21"/>
  <c r="F12" i="21"/>
  <c r="G12" i="21"/>
  <c r="H12" i="21"/>
  <c r="I12" i="21"/>
  <c r="J12" i="21"/>
  <c r="B12" i="21"/>
  <c r="B11" i="21"/>
  <c r="C24" i="21"/>
  <c r="D24" i="21"/>
  <c r="E24" i="21"/>
  <c r="F24" i="21"/>
  <c r="G24" i="21"/>
  <c r="C25" i="21"/>
  <c r="D25" i="21"/>
  <c r="E25" i="21"/>
  <c r="F25" i="21"/>
  <c r="G25" i="21"/>
  <c r="B25" i="21"/>
  <c r="B24" i="21"/>
  <c r="D14" i="1"/>
  <c r="E14" i="1"/>
  <c r="F14" i="1"/>
  <c r="D15" i="1"/>
  <c r="E15" i="1"/>
  <c r="F15" i="1"/>
  <c r="B15" i="1"/>
  <c r="C22" i="19"/>
  <c r="D22" i="19"/>
  <c r="C23" i="19"/>
  <c r="D23" i="19"/>
  <c r="C11" i="19"/>
  <c r="D11" i="19"/>
  <c r="E11" i="19"/>
  <c r="F11" i="19"/>
  <c r="G11" i="19"/>
  <c r="H11" i="19"/>
  <c r="I11" i="19"/>
  <c r="J11" i="19"/>
  <c r="K11" i="19"/>
  <c r="L11" i="19"/>
  <c r="B11" i="19"/>
  <c r="C10" i="19"/>
  <c r="D10" i="19"/>
  <c r="E10" i="19"/>
  <c r="F10" i="19"/>
  <c r="G10" i="19"/>
  <c r="H10" i="19"/>
  <c r="I10" i="19"/>
  <c r="J10" i="19"/>
  <c r="K10" i="19"/>
  <c r="L10" i="19"/>
  <c r="B10" i="19"/>
  <c r="D20" i="19"/>
  <c r="C20" i="19"/>
  <c r="D18" i="19"/>
  <c r="C18" i="19"/>
  <c r="F36" i="11"/>
  <c r="C36" i="11"/>
  <c r="D36" i="11"/>
  <c r="E36" i="11"/>
  <c r="C37" i="11"/>
  <c r="D37" i="11"/>
  <c r="E37" i="11"/>
  <c r="F37" i="11"/>
  <c r="B37" i="11"/>
  <c r="B36" i="11"/>
  <c r="C25" i="11"/>
  <c r="D25" i="11"/>
  <c r="E25" i="11"/>
  <c r="F25" i="11"/>
  <c r="G25" i="11"/>
  <c r="H25" i="11"/>
  <c r="I25" i="11"/>
  <c r="J25" i="11"/>
  <c r="K25" i="11"/>
  <c r="L25" i="11"/>
  <c r="B25" i="11"/>
  <c r="C24" i="11"/>
  <c r="D24" i="11"/>
  <c r="E24" i="11"/>
  <c r="F24" i="11"/>
  <c r="G24" i="11"/>
  <c r="H24" i="11"/>
  <c r="I24" i="11"/>
  <c r="J24" i="11"/>
  <c r="K24" i="11"/>
  <c r="L24" i="11"/>
  <c r="B24" i="11"/>
  <c r="C13" i="11"/>
  <c r="D13" i="11"/>
  <c r="E13" i="11"/>
  <c r="F13" i="11"/>
  <c r="G13" i="11"/>
  <c r="H13" i="11"/>
  <c r="I13" i="11"/>
  <c r="J13" i="11"/>
  <c r="B13" i="11"/>
  <c r="C12" i="11"/>
  <c r="D12" i="11"/>
  <c r="E12" i="11"/>
  <c r="F12" i="11"/>
  <c r="G12" i="11"/>
  <c r="H12" i="11"/>
  <c r="I12" i="11"/>
  <c r="J12" i="11"/>
  <c r="B12" i="11"/>
  <c r="F34" i="11"/>
  <c r="E34" i="11"/>
  <c r="D34" i="11"/>
  <c r="C34" i="11"/>
  <c r="B34" i="11"/>
  <c r="F32" i="11"/>
  <c r="E32" i="11"/>
  <c r="D32" i="11"/>
  <c r="C32" i="11"/>
  <c r="B32" i="11"/>
  <c r="E10" i="1" l="1"/>
  <c r="F10" i="1"/>
  <c r="E12" i="1"/>
  <c r="F12" i="1"/>
  <c r="G22" i="21" l="1"/>
  <c r="F22" i="21"/>
  <c r="E22" i="21"/>
  <c r="D22" i="21"/>
  <c r="C22" i="21"/>
  <c r="B22" i="21"/>
  <c r="G20" i="21"/>
  <c r="F20" i="21"/>
  <c r="E20" i="21"/>
  <c r="D20" i="21"/>
  <c r="C20" i="21"/>
  <c r="B20" i="21"/>
  <c r="J9" i="21"/>
  <c r="I9" i="21"/>
  <c r="H9" i="21"/>
  <c r="G9" i="21"/>
  <c r="F9" i="21"/>
  <c r="E9" i="21"/>
  <c r="D9" i="21"/>
  <c r="C9" i="21"/>
  <c r="B9" i="21"/>
  <c r="J7" i="21"/>
  <c r="I7" i="21"/>
  <c r="H7" i="21"/>
  <c r="G7" i="21"/>
  <c r="F7" i="21"/>
  <c r="E7" i="21"/>
  <c r="D7" i="21"/>
  <c r="C7" i="21"/>
  <c r="B7" i="21"/>
  <c r="L8" i="19"/>
  <c r="K8" i="19"/>
  <c r="J8" i="19"/>
  <c r="I8" i="19"/>
  <c r="H8" i="19"/>
  <c r="G8" i="19"/>
  <c r="F8" i="19"/>
  <c r="E8" i="19"/>
  <c r="D8" i="19"/>
  <c r="C8" i="19"/>
  <c r="B8" i="19"/>
  <c r="L6" i="19"/>
  <c r="K6" i="19"/>
  <c r="J6" i="19"/>
  <c r="I6" i="19"/>
  <c r="H6" i="19"/>
  <c r="G6" i="19"/>
  <c r="F6" i="19"/>
  <c r="E6" i="19"/>
  <c r="D6" i="19"/>
  <c r="C6" i="19"/>
  <c r="B6" i="19"/>
  <c r="J10" i="11"/>
  <c r="I10" i="11"/>
  <c r="H10" i="11"/>
  <c r="G10" i="11"/>
  <c r="F10" i="11"/>
  <c r="E10" i="11"/>
  <c r="D10" i="11"/>
  <c r="C10" i="11"/>
  <c r="B10" i="11"/>
  <c r="J8" i="11"/>
  <c r="I8" i="11"/>
  <c r="H8" i="11"/>
  <c r="G8" i="11"/>
  <c r="F8" i="11"/>
  <c r="E8" i="11"/>
  <c r="D8" i="11"/>
  <c r="C8" i="11"/>
  <c r="B8" i="11"/>
  <c r="J10" i="18"/>
  <c r="I10" i="18"/>
  <c r="H10" i="18"/>
  <c r="G10" i="18"/>
  <c r="F10" i="18"/>
  <c r="E10" i="18"/>
  <c r="D10" i="18"/>
  <c r="C10" i="18"/>
  <c r="B10" i="18"/>
  <c r="J8" i="18"/>
  <c r="I8" i="18"/>
  <c r="H8" i="18"/>
  <c r="G8" i="18"/>
  <c r="F8" i="18"/>
  <c r="E8" i="18"/>
  <c r="D8" i="18"/>
  <c r="C8" i="18"/>
  <c r="B8" i="18"/>
  <c r="D22" i="11"/>
  <c r="C22" i="11"/>
  <c r="C20" i="11"/>
  <c r="D20" i="11"/>
  <c r="E20" i="11"/>
  <c r="F20" i="11"/>
  <c r="G20" i="11"/>
  <c r="H20" i="11"/>
  <c r="I20" i="11"/>
  <c r="J20" i="11"/>
  <c r="K20" i="11"/>
  <c r="L20" i="11"/>
  <c r="E22" i="11"/>
  <c r="F22" i="11"/>
  <c r="G22" i="11"/>
  <c r="H22" i="11"/>
  <c r="I22" i="11"/>
  <c r="J22" i="11"/>
  <c r="K22" i="11"/>
  <c r="L22" i="11"/>
  <c r="B22" i="11"/>
  <c r="B20" i="11"/>
  <c r="D10" i="1"/>
  <c r="C10" i="1"/>
  <c r="B10" i="1"/>
  <c r="B12" i="1"/>
  <c r="D12" i="1"/>
</calcChain>
</file>

<file path=xl/sharedStrings.xml><?xml version="1.0" encoding="utf-8"?>
<sst xmlns="http://schemas.openxmlformats.org/spreadsheetml/2006/main" count="462" uniqueCount="216">
  <si>
    <t>区分</t>
    <rPh sb="0" eb="2">
      <t>クブン</t>
    </rPh>
    <phoneticPr fontId="2"/>
  </si>
  <si>
    <t>農林業
経営体</t>
    <rPh sb="0" eb="3">
      <t>ノウリンギョウ</t>
    </rPh>
    <rPh sb="4" eb="6">
      <t>ケイエイ</t>
    </rPh>
    <rPh sb="6" eb="7">
      <t>タイ</t>
    </rPh>
    <phoneticPr fontId="2"/>
  </si>
  <si>
    <t>増減率（％）</t>
    <rPh sb="0" eb="2">
      <t>ゾウゲン</t>
    </rPh>
    <rPh sb="2" eb="3">
      <t>リツ</t>
    </rPh>
    <phoneticPr fontId="2"/>
  </si>
  <si>
    <t>構成比（％）</t>
    <rPh sb="0" eb="3">
      <t>コウセイヒ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</si>
  <si>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</si>
  <si>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</si>
  <si>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農事組合法人</t>
    <rPh sb="0" eb="2">
      <t>ノウジ</t>
    </rPh>
    <rPh sb="2" eb="4">
      <t>クミアイ</t>
    </rPh>
    <rPh sb="4" eb="6">
      <t>ホウジン</t>
    </rPh>
    <phoneticPr fontId="2"/>
  </si>
  <si>
    <t>会社</t>
    <rPh sb="0" eb="2">
      <t>カイシャ</t>
    </rPh>
    <phoneticPr fontId="2"/>
  </si>
  <si>
    <t>各種団体</t>
    <rPh sb="0" eb="2">
      <t>カクシュ</t>
    </rPh>
    <rPh sb="2" eb="4">
      <t>ダンタイ</t>
    </rPh>
    <phoneticPr fontId="2"/>
  </si>
  <si>
    <t>その他の法人</t>
    <rPh sb="2" eb="3">
      <t>タ</t>
    </rPh>
    <rPh sb="4" eb="6">
      <t>ホウジン</t>
    </rPh>
    <phoneticPr fontId="2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</si>
  <si>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2"/>
  </si>
  <si>
    <t>個人経営体</t>
    <rPh sb="0" eb="2">
      <t>コジン</t>
    </rPh>
    <rPh sb="2" eb="4">
      <t>ケイエイ</t>
    </rPh>
    <rPh sb="4" eb="5">
      <t>タイ</t>
    </rPh>
    <phoneticPr fontId="2"/>
  </si>
  <si>
    <t>法人化している</t>
    <rPh sb="0" eb="3">
      <t>ホウジンカ</t>
    </rPh>
    <phoneticPr fontId="2"/>
  </si>
  <si>
    <t>0.3ha未満</t>
    <rPh sb="5" eb="7">
      <t>ミマン</t>
    </rPh>
    <phoneticPr fontId="2"/>
  </si>
  <si>
    <t>法人化
していない</t>
    <rPh sb="0" eb="3">
      <t>ホウジンカ</t>
    </rPh>
    <phoneticPr fontId="2"/>
  </si>
  <si>
    <t>経営耕地
総面積</t>
    <rPh sb="0" eb="2">
      <t>ケイエイ</t>
    </rPh>
    <rPh sb="2" eb="4">
      <t>コウチ</t>
    </rPh>
    <rPh sb="5" eb="8">
      <t>ソウメンセキ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</si>
  <si>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</si>
  <si>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</si>
  <si>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単位：経営体</t>
    <rPh sb="0" eb="2">
      <t>タンイ</t>
    </rPh>
    <rPh sb="3" eb="5">
      <t>ケイエイ</t>
    </rPh>
    <rPh sb="5" eb="6">
      <t>タイ</t>
    </rPh>
    <phoneticPr fontId="2"/>
  </si>
  <si>
    <t>増減数</t>
    <rPh sb="0" eb="2">
      <t>ゾウゲン</t>
    </rPh>
    <rPh sb="2" eb="3">
      <t>スウ</t>
    </rPh>
    <phoneticPr fontId="2"/>
  </si>
  <si>
    <t>経営体</t>
    <rPh sb="0" eb="2">
      <t>ケイエイ</t>
    </rPh>
    <rPh sb="2" eb="3">
      <t>タイ</t>
    </rPh>
    <phoneticPr fontId="2"/>
  </si>
  <si>
    <t>ha</t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</si>
  <si>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</si>
  <si>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</si>
  <si>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樹園地</t>
    <rPh sb="0" eb="3">
      <t>ジュエンチ</t>
    </rPh>
    <phoneticPr fontId="2"/>
  </si>
  <si>
    <t>田のある
経営体数</t>
    <rPh sb="0" eb="1">
      <t>タ</t>
    </rPh>
    <rPh sb="5" eb="7">
      <t>ケイエイ</t>
    </rPh>
    <rPh sb="7" eb="8">
      <t>タイ</t>
    </rPh>
    <rPh sb="8" eb="9">
      <t>スウ</t>
    </rPh>
    <phoneticPr fontId="2"/>
  </si>
  <si>
    <t>畑のある
経営体数</t>
    <rPh sb="0" eb="1">
      <t>ハタケ</t>
    </rPh>
    <rPh sb="5" eb="7">
      <t>ケイエイ</t>
    </rPh>
    <rPh sb="7" eb="8">
      <t>タイ</t>
    </rPh>
    <rPh sb="8" eb="9">
      <t>スウ</t>
    </rPh>
    <phoneticPr fontId="2"/>
  </si>
  <si>
    <t>保有山林なし</t>
    <rPh sb="0" eb="2">
      <t>ホユウ</t>
    </rPh>
    <rPh sb="2" eb="4">
      <t>サンリン</t>
    </rPh>
    <phoneticPr fontId="2"/>
  </si>
  <si>
    <t>3ha未満</t>
    <rPh sb="3" eb="5">
      <t>ミマン</t>
    </rPh>
    <phoneticPr fontId="2"/>
  </si>
  <si>
    <t>65歳未満の
農業専従者
がいる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</si>
  <si>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</si>
  <si>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</si>
  <si>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</si>
  <si>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</si>
  <si>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</si>
  <si>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</si>
  <si>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5.0～10.0</t>
    <phoneticPr fontId="2"/>
  </si>
  <si>
    <t>10.0～20.0</t>
    <phoneticPr fontId="2"/>
  </si>
  <si>
    <t>20.0～30.0</t>
    <phoneticPr fontId="2"/>
  </si>
  <si>
    <t>30.0～50.0</t>
    <phoneticPr fontId="2"/>
  </si>
  <si>
    <t>50.0～100.0</t>
    <phoneticPr fontId="2"/>
  </si>
  <si>
    <t>50～100</t>
    <phoneticPr fontId="2"/>
  </si>
  <si>
    <t>300～500</t>
    <phoneticPr fontId="2"/>
  </si>
  <si>
    <t>3,000～5,000</t>
    <phoneticPr fontId="2"/>
  </si>
  <si>
    <t>Ⅱ　統計表</t>
    <rPh sb="2" eb="4">
      <t>トウケイ</t>
    </rPh>
    <rPh sb="4" eb="5">
      <t>ヒョウ</t>
    </rPh>
    <phoneticPr fontId="2"/>
  </si>
  <si>
    <t>50万円未満</t>
    <rPh sb="3" eb="4">
      <t>エン</t>
    </rPh>
    <rPh sb="4" eb="6">
      <t>ミマン</t>
    </rPh>
    <phoneticPr fontId="2"/>
  </si>
  <si>
    <t>男　女　計</t>
    <rPh sb="0" eb="1">
      <t>オトコ</t>
    </rPh>
    <rPh sb="2" eb="3">
      <t>オンナ</t>
    </rPh>
    <rPh sb="4" eb="5">
      <t>ケイ</t>
    </rPh>
    <phoneticPr fontId="2"/>
  </si>
  <si>
    <t>85歳以上</t>
    <rPh sb="2" eb="3">
      <t>サイ</t>
    </rPh>
    <rPh sb="3" eb="5">
      <t>イジョウ</t>
    </rPh>
    <phoneticPr fontId="2"/>
  </si>
  <si>
    <t>15 ～ 29歳</t>
    <rPh sb="7" eb="8">
      <t>サイ</t>
    </rPh>
    <phoneticPr fontId="2"/>
  </si>
  <si>
    <t>経営耕地
なし</t>
    <rPh sb="0" eb="2">
      <t>ケイエイ</t>
    </rPh>
    <rPh sb="2" eb="4">
      <t>コウチ</t>
    </rPh>
    <phoneticPr fontId="2"/>
  </si>
  <si>
    <t>経営耕地
のある
経営体数</t>
    <rPh sb="0" eb="2">
      <t>ケイエイ</t>
    </rPh>
    <rPh sb="2" eb="4">
      <t>コウチ</t>
    </rPh>
    <rPh sb="9" eb="11">
      <t>ケイエイ</t>
    </rPh>
    <rPh sb="11" eb="12">
      <t>タイ</t>
    </rPh>
    <rPh sb="12" eb="13">
      <t>スウ</t>
    </rPh>
    <phoneticPr fontId="2"/>
  </si>
  <si>
    <t>借入耕地
面積</t>
    <rPh sb="0" eb="2">
      <t>カリイレ</t>
    </rPh>
    <rPh sb="2" eb="4">
      <t>コウチ</t>
    </rPh>
    <rPh sb="5" eb="7">
      <t>メンセキ</t>
    </rPh>
    <phoneticPr fontId="2"/>
  </si>
  <si>
    <t>経営耕地
面積</t>
    <rPh sb="0" eb="2">
      <t>ケイエイ</t>
    </rPh>
    <rPh sb="2" eb="4">
      <t>コウチ</t>
    </rPh>
    <rPh sb="5" eb="7">
      <t>メンセキ</t>
    </rPh>
    <phoneticPr fontId="2"/>
  </si>
  <si>
    <t>樹園地
のある
経営体数</t>
    <rPh sb="0" eb="3">
      <t>ジュエンチ</t>
    </rPh>
    <rPh sb="8" eb="10">
      <t>ケイエイ</t>
    </rPh>
    <rPh sb="10" eb="11">
      <t>タイ</t>
    </rPh>
    <rPh sb="11" eb="12">
      <t>スウ</t>
    </rPh>
    <phoneticPr fontId="2"/>
  </si>
  <si>
    <t>販売なし</t>
    <rPh sb="0" eb="2">
      <t>ハンバイ</t>
    </rPh>
    <phoneticPr fontId="2"/>
  </si>
  <si>
    <t>人</t>
    <rPh sb="0" eb="1">
      <t>ヒト</t>
    </rPh>
    <phoneticPr fontId="2"/>
  </si>
  <si>
    <t>3～5</t>
  </si>
  <si>
    <t>5～10</t>
  </si>
  <si>
    <t>10～20</t>
  </si>
  <si>
    <t>20～30</t>
  </si>
  <si>
    <t>30～50</t>
  </si>
  <si>
    <t>50～100</t>
  </si>
  <si>
    <t>100～500</t>
  </si>
  <si>
    <t>500～1,000</t>
  </si>
  <si>
    <t>1,000ha
以上</t>
    <rPh sb="8" eb="10">
      <t>イジョウ</t>
    </rPh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</si>
  <si>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</si>
  <si>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</si>
  <si>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</si>
  <si>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</si>
  <si>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</si>
  <si>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</si>
  <si>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</si>
  <si>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</si>
  <si>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 xml:space="preserve">70 ～ 74 </t>
    <phoneticPr fontId="2"/>
  </si>
  <si>
    <t>75 ～ 79</t>
    <phoneticPr fontId="2"/>
  </si>
  <si>
    <t>80 ～ 84</t>
    <phoneticPr fontId="2"/>
  </si>
  <si>
    <t>借入耕地
のある
経営体数</t>
    <rPh sb="0" eb="2">
      <t>カリイレ</t>
    </rPh>
    <rPh sb="2" eb="4">
      <t>コウチ</t>
    </rPh>
    <rPh sb="9" eb="11">
      <t>ケイエイ</t>
    </rPh>
    <rPh sb="11" eb="12">
      <t>タイ</t>
    </rPh>
    <rPh sb="12" eb="13">
      <t>スウ</t>
    </rPh>
    <phoneticPr fontId="2"/>
  </si>
  <si>
    <t>【目次】</t>
    <rPh sb="1" eb="3">
      <t>モクジ</t>
    </rPh>
    <phoneticPr fontId="2"/>
  </si>
  <si>
    <t>農林業経営体数</t>
    <rPh sb="0" eb="3">
      <t>ノウリンギョウ</t>
    </rPh>
    <rPh sb="3" eb="6">
      <t>ケイエイタイ</t>
    </rPh>
    <rPh sb="6" eb="7">
      <t>スウ</t>
    </rPh>
    <phoneticPr fontId="2"/>
  </si>
  <si>
    <t>経営耕地の状況</t>
    <rPh sb="0" eb="2">
      <t>ケイエイ</t>
    </rPh>
    <rPh sb="2" eb="4">
      <t>コウチ</t>
    </rPh>
    <rPh sb="5" eb="7">
      <t>ジョウキョウ</t>
    </rPh>
    <phoneticPr fontId="2"/>
  </si>
  <si>
    <t>令和２年</t>
    <rPh sb="0" eb="2">
      <t>レイワ</t>
    </rPh>
    <rPh sb="3" eb="4">
      <t>ネン</t>
    </rPh>
    <phoneticPr fontId="2"/>
  </si>
  <si>
    <t>農業経営体</t>
    <rPh sb="0" eb="2">
      <t>ノウギョウ</t>
    </rPh>
    <rPh sb="2" eb="5">
      <t>ケイエイタイ</t>
    </rPh>
    <phoneticPr fontId="2"/>
  </si>
  <si>
    <t>個人経営体</t>
    <rPh sb="0" eb="5">
      <t>コジンケイエイタイ</t>
    </rPh>
    <phoneticPr fontId="2"/>
  </si>
  <si>
    <t>林業経営体</t>
    <rPh sb="0" eb="2">
      <t>リンギョウ</t>
    </rPh>
    <rPh sb="2" eb="5">
      <t>ケイエイタイ</t>
    </rPh>
    <phoneticPr fontId="2"/>
  </si>
  <si>
    <t>団体経営体</t>
    <rPh sb="0" eb="2">
      <t>ダンタイ</t>
    </rPh>
    <rPh sb="2" eb="5">
      <t>ケイエイタイ</t>
    </rPh>
    <phoneticPr fontId="2"/>
  </si>
  <si>
    <t>100～150</t>
    <phoneticPr fontId="2"/>
  </si>
  <si>
    <t>150.0ha以上</t>
    <rPh sb="7" eb="9">
      <t>イジョウ</t>
    </rPh>
    <phoneticPr fontId="2"/>
  </si>
  <si>
    <t>100～300</t>
    <phoneticPr fontId="2"/>
  </si>
  <si>
    <t>500～1,000</t>
    <phoneticPr fontId="2"/>
  </si>
  <si>
    <t>1,000～3.000</t>
    <phoneticPr fontId="2"/>
  </si>
  <si>
    <t>5,000万
～１億</t>
    <rPh sb="5" eb="6">
      <t>マン</t>
    </rPh>
    <rPh sb="9" eb="10">
      <t>オク</t>
    </rPh>
    <phoneticPr fontId="2"/>
  </si>
  <si>
    <t>１～２</t>
    <phoneticPr fontId="2"/>
  </si>
  <si>
    <t>２～３</t>
    <phoneticPr fontId="2"/>
  </si>
  <si>
    <t>３～５</t>
    <phoneticPr fontId="2"/>
  </si>
  <si>
    <t>５億以上</t>
    <rPh sb="1" eb="2">
      <t>オク</t>
    </rPh>
    <rPh sb="2" eb="4">
      <t>イジョウ</t>
    </rPh>
    <phoneticPr fontId="2"/>
  </si>
  <si>
    <t>主　業</t>
    <rPh sb="0" eb="1">
      <t>オモ</t>
    </rPh>
    <rPh sb="2" eb="3">
      <t>ギョウ</t>
    </rPh>
    <phoneticPr fontId="2"/>
  </si>
  <si>
    <t>準主業</t>
    <rPh sb="0" eb="1">
      <t>ジュン</t>
    </rPh>
    <rPh sb="1" eb="3">
      <t>シュギョウ</t>
    </rPh>
    <phoneticPr fontId="2"/>
  </si>
  <si>
    <t>副業的</t>
    <rPh sb="0" eb="3">
      <t>フクギョウテキ</t>
    </rPh>
    <phoneticPr fontId="2"/>
  </si>
  <si>
    <t>単位：経営体</t>
    <rPh sb="0" eb="2">
      <t>タンイ</t>
    </rPh>
    <rPh sb="3" eb="6">
      <t>ケイエイタイ</t>
    </rPh>
    <phoneticPr fontId="2"/>
  </si>
  <si>
    <t>平均年齢
(男女計)</t>
    <rPh sb="0" eb="2">
      <t>ヘイキン</t>
    </rPh>
    <rPh sb="2" eb="4">
      <t>ネンレイ</t>
    </rPh>
    <rPh sb="6" eb="8">
      <t>ダンジョ</t>
    </rPh>
    <rPh sb="8" eb="9">
      <t>ケイ</t>
    </rPh>
    <phoneticPr fontId="2"/>
  </si>
  <si>
    <t>　１　農林業経営体</t>
    <rPh sb="3" eb="6">
      <t>ノウリンギョウ</t>
    </rPh>
    <rPh sb="6" eb="9">
      <t>ケイエイタイ</t>
    </rPh>
    <phoneticPr fontId="2"/>
  </si>
  <si>
    <t>２　農業経営体</t>
    <rPh sb="2" eb="4">
      <t>ノウギョウ</t>
    </rPh>
    <rPh sb="4" eb="7">
      <t>ケイエイタイ</t>
    </rPh>
    <phoneticPr fontId="2"/>
  </si>
  <si>
    <t>（３）経営耕地の状況</t>
    <rPh sb="3" eb="5">
      <t>ケイエイ</t>
    </rPh>
    <rPh sb="5" eb="7">
      <t>コウチ</t>
    </rPh>
    <rPh sb="8" eb="10">
      <t>ジョウキョウ</t>
    </rPh>
    <phoneticPr fontId="2"/>
  </si>
  <si>
    <t>保有山林面積規模別林業経営体数</t>
    <rPh sb="0" eb="2">
      <t>ホユウ</t>
    </rPh>
    <rPh sb="2" eb="4">
      <t>サンリン</t>
    </rPh>
    <rPh sb="4" eb="6">
      <t>メンセキ</t>
    </rPh>
    <rPh sb="6" eb="9">
      <t>キボベツ</t>
    </rPh>
    <rPh sb="9" eb="11">
      <t>リンギョウ</t>
    </rPh>
    <rPh sb="11" eb="13">
      <t>ケイエイ</t>
    </rPh>
    <rPh sb="13" eb="14">
      <t>タイ</t>
    </rPh>
    <rPh sb="14" eb="15">
      <t>スウ</t>
    </rPh>
    <phoneticPr fontId="2"/>
  </si>
  <si>
    <t>１　農林業経営体</t>
    <rPh sb="2" eb="5">
      <t>ノウリンギョウ</t>
    </rPh>
    <rPh sb="5" eb="8">
      <t>ケイエイタイ</t>
    </rPh>
    <phoneticPr fontId="2"/>
  </si>
  <si>
    <t>（１）</t>
    <phoneticPr fontId="10"/>
  </si>
  <si>
    <t>（２）</t>
    <phoneticPr fontId="10"/>
  </si>
  <si>
    <t>２　農業経営体</t>
    <rPh sb="2" eb="4">
      <t>ノウギョウ</t>
    </rPh>
    <rPh sb="4" eb="7">
      <t>ケイエイタイ</t>
    </rPh>
    <phoneticPr fontId="2"/>
  </si>
  <si>
    <t>（３）</t>
    <phoneticPr fontId="10"/>
  </si>
  <si>
    <t>（４）</t>
    <phoneticPr fontId="10"/>
  </si>
  <si>
    <t>（５）</t>
    <phoneticPr fontId="10"/>
  </si>
  <si>
    <t>（６）</t>
    <phoneticPr fontId="10"/>
  </si>
  <si>
    <t>（７）</t>
    <phoneticPr fontId="10"/>
  </si>
  <si>
    <t>保有山林面積規模別林業経営体数</t>
    <rPh sb="0" eb="2">
      <t>ホユウ</t>
    </rPh>
    <rPh sb="2" eb="4">
      <t>サンリン</t>
    </rPh>
    <rPh sb="4" eb="6">
      <t>メンセキ</t>
    </rPh>
    <rPh sb="6" eb="9">
      <t>キボベツ</t>
    </rPh>
    <rPh sb="9" eb="14">
      <t>リンギョウケイエイタイ</t>
    </rPh>
    <rPh sb="14" eb="15">
      <t>スウ</t>
    </rPh>
    <phoneticPr fontId="2"/>
  </si>
  <si>
    <t>・・・・・・・・・・・・・・・・・・・・・</t>
  </si>
  <si>
    <t>・・・・・・・・・・・・・・・・・・・・・</t>
    <phoneticPr fontId="2"/>
  </si>
  <si>
    <t>・・・・・・・・・・・・・・・</t>
  </si>
  <si>
    <t>・・・・・・・・・・・・・・・</t>
    <phoneticPr fontId="2"/>
  </si>
  <si>
    <t>・・・・・・・・・・</t>
    <phoneticPr fontId="2"/>
  </si>
  <si>
    <t>Ⅱ　統計表</t>
    <rPh sb="2" eb="3">
      <t>トウ</t>
    </rPh>
    <rPh sb="3" eb="4">
      <t>ケイ</t>
    </rPh>
    <rPh sb="4" eb="5">
      <t>オモテ</t>
    </rPh>
    <phoneticPr fontId="2"/>
  </si>
  <si>
    <t>　単位：経営体</t>
    <rPh sb="1" eb="3">
      <t>タンイ</t>
    </rPh>
    <rPh sb="4" eb="6">
      <t>ケイエイ</t>
    </rPh>
    <rPh sb="6" eb="7">
      <t>タイ</t>
    </rPh>
    <phoneticPr fontId="2"/>
  </si>
  <si>
    <t>60 ～ 64</t>
  </si>
  <si>
    <t>65 ～ 69</t>
  </si>
  <si>
    <t xml:space="preserve">70 ～ 74 </t>
  </si>
  <si>
    <t>75 ～ 79</t>
  </si>
  <si>
    <t>80 ～ 84</t>
  </si>
  <si>
    <t>男（続き）</t>
    <rPh sb="0" eb="1">
      <t>オトコ</t>
    </rPh>
    <rPh sb="2" eb="3">
      <t>ツヅ</t>
    </rPh>
    <phoneticPr fontId="2"/>
  </si>
  <si>
    <t>女（続き）</t>
    <rPh sb="0" eb="1">
      <t>オンナ</t>
    </rPh>
    <rPh sb="2" eb="3">
      <t>ツヅ</t>
    </rPh>
    <phoneticPr fontId="2"/>
  </si>
  <si>
    <t>保有山林面積規模別林業経営体数（続き）</t>
    <rPh sb="0" eb="2">
      <t>ホユウ</t>
    </rPh>
    <rPh sb="2" eb="4">
      <t>サンリン</t>
    </rPh>
    <rPh sb="4" eb="6">
      <t>メンセキ</t>
    </rPh>
    <rPh sb="6" eb="9">
      <t>キボベツ</t>
    </rPh>
    <rPh sb="9" eb="11">
      <t>リンギョウ</t>
    </rPh>
    <rPh sb="11" eb="13">
      <t>ケイエイ</t>
    </rPh>
    <rPh sb="13" eb="14">
      <t>タイ</t>
    </rPh>
    <rPh sb="14" eb="15">
      <t>スウ</t>
    </rPh>
    <rPh sb="16" eb="17">
      <t>ツヅ</t>
    </rPh>
    <phoneticPr fontId="2"/>
  </si>
  <si>
    <t>小計</t>
    <rPh sb="0" eb="2">
      <t>ショウケイ</t>
    </rPh>
    <phoneticPr fontId="2"/>
  </si>
  <si>
    <t>正規の簿記</t>
    <rPh sb="0" eb="2">
      <t>セイキ</t>
    </rPh>
    <rPh sb="3" eb="5">
      <t>ボキ</t>
    </rPh>
    <phoneticPr fontId="2"/>
  </si>
  <si>
    <t>簡易簿記</t>
    <rPh sb="0" eb="2">
      <t>カンイ</t>
    </rPh>
    <rPh sb="2" eb="4">
      <t>ボキ</t>
    </rPh>
    <phoneticPr fontId="2"/>
  </si>
  <si>
    <t>現金主義</t>
    <rPh sb="0" eb="2">
      <t>ゲンキン</t>
    </rPh>
    <rPh sb="2" eb="4">
      <t>シュギ</t>
    </rPh>
    <phoneticPr fontId="2"/>
  </si>
  <si>
    <t>青色申告を行っている</t>
    <rPh sb="0" eb="4">
      <t>アオイロシンコク</t>
    </rPh>
    <rPh sb="5" eb="6">
      <t>オコナ</t>
    </rPh>
    <phoneticPr fontId="2"/>
  </si>
  <si>
    <t>青色申告
を行って
いない</t>
    <rPh sb="0" eb="4">
      <t>アオイロシンコク</t>
    </rPh>
    <rPh sb="6" eb="7">
      <t>オコナ</t>
    </rPh>
    <phoneticPr fontId="2"/>
  </si>
  <si>
    <t>データを活用した農業を行っていない</t>
    <rPh sb="4" eb="6">
      <t>カツヨウ</t>
    </rPh>
    <rPh sb="8" eb="10">
      <t>ノウギョウ</t>
    </rPh>
    <rPh sb="11" eb="12">
      <t>オコナ</t>
    </rPh>
    <phoneticPr fontId="2"/>
  </si>
  <si>
    <t>青色申告を行っている農業経営体数</t>
    <rPh sb="0" eb="4">
      <t>アオイロシンコク</t>
    </rPh>
    <rPh sb="5" eb="6">
      <t>オコナ</t>
    </rPh>
    <rPh sb="10" eb="16">
      <t>ノウギョウケイエイタイスウ</t>
    </rPh>
    <phoneticPr fontId="2"/>
  </si>
  <si>
    <t>・・・・・</t>
    <phoneticPr fontId="2"/>
  </si>
  <si>
    <t>計</t>
    <rPh sb="0" eb="1">
      <t>ケイ</t>
    </rPh>
    <phoneticPr fontId="9"/>
  </si>
  <si>
    <t>0.3ha未満</t>
    <rPh sb="5" eb="7">
      <t>ミマン</t>
    </rPh>
    <phoneticPr fontId="9"/>
  </si>
  <si>
    <t>0.3～0.5</t>
  </si>
  <si>
    <t>0.5～1.0</t>
  </si>
  <si>
    <t>1.0～1.5</t>
  </si>
  <si>
    <t>1.5～2.0</t>
  </si>
  <si>
    <t>2.0～3.0</t>
  </si>
  <si>
    <t>3.0～5.0</t>
  </si>
  <si>
    <t>5.0～10.0</t>
  </si>
  <si>
    <t>10.0～20.0</t>
  </si>
  <si>
    <t>20.0～30.0</t>
  </si>
  <si>
    <t>30.0～50.0</t>
  </si>
  <si>
    <t>50.0～100.0</t>
  </si>
  <si>
    <t>100.0 
～ 150.0</t>
  </si>
  <si>
    <t>150.0ha
以上</t>
    <rPh sb="8" eb="10">
      <t>イジョウ</t>
    </rPh>
    <phoneticPr fontId="2"/>
  </si>
  <si>
    <t>（４）経営耕地面積規模別面積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メンセキ</t>
    </rPh>
    <phoneticPr fontId="2"/>
  </si>
  <si>
    <t>　単位：ha</t>
    <rPh sb="1" eb="3">
      <t>タンイ</t>
    </rPh>
    <phoneticPr fontId="2"/>
  </si>
  <si>
    <t>（４）経営耕地面積規模別面積(続き)</t>
    <rPh sb="3" eb="12">
      <t>ケイエイコウチメンセキキボベツ</t>
    </rPh>
    <rPh sb="12" eb="14">
      <t>メンセキ</t>
    </rPh>
    <rPh sb="15" eb="16">
      <t>ツヅ</t>
    </rPh>
    <phoneticPr fontId="2"/>
  </si>
  <si>
    <t>計</t>
    <rPh sb="0" eb="1">
      <t>ケイ</t>
    </rPh>
    <phoneticPr fontId="5"/>
  </si>
  <si>
    <t>稲　　作</t>
    <rPh sb="0" eb="1">
      <t>イネ</t>
    </rPh>
    <rPh sb="3" eb="4">
      <t>サク</t>
    </rPh>
    <phoneticPr fontId="5"/>
  </si>
  <si>
    <t>麦 類 作</t>
    <rPh sb="0" eb="1">
      <t>ムギ</t>
    </rPh>
    <rPh sb="2" eb="3">
      <t>タグイ</t>
    </rPh>
    <rPh sb="4" eb="5">
      <t>サク</t>
    </rPh>
    <phoneticPr fontId="5"/>
  </si>
  <si>
    <t>雑　穀・
いも類・
豆　類</t>
    <rPh sb="0" eb="1">
      <t>ザツ</t>
    </rPh>
    <rPh sb="2" eb="3">
      <t>コク</t>
    </rPh>
    <rPh sb="7" eb="8">
      <t>ルイ</t>
    </rPh>
    <rPh sb="10" eb="11">
      <t>マメ</t>
    </rPh>
    <rPh sb="12" eb="13">
      <t>タグイ</t>
    </rPh>
    <phoneticPr fontId="3"/>
  </si>
  <si>
    <t>工芸農作物</t>
    <rPh sb="0" eb="2">
      <t>コウゲイ</t>
    </rPh>
    <rPh sb="2" eb="5">
      <t>ノウサクモツ</t>
    </rPh>
    <phoneticPr fontId="5"/>
  </si>
  <si>
    <t>露地野菜</t>
    <rPh sb="0" eb="2">
      <t>ロジ</t>
    </rPh>
    <rPh sb="2" eb="4">
      <t>ヤサイ</t>
    </rPh>
    <phoneticPr fontId="5"/>
  </si>
  <si>
    <t>施設野菜</t>
    <rPh sb="0" eb="2">
      <t>シセツ</t>
    </rPh>
    <rPh sb="2" eb="4">
      <t>ヤサイ</t>
    </rPh>
    <phoneticPr fontId="5"/>
  </si>
  <si>
    <t>果 樹 類</t>
    <rPh sb="0" eb="1">
      <t>ハタシ</t>
    </rPh>
    <rPh sb="2" eb="3">
      <t>キ</t>
    </rPh>
    <rPh sb="4" eb="5">
      <t>タグイ</t>
    </rPh>
    <phoneticPr fontId="5"/>
  </si>
  <si>
    <t>花き・花木</t>
    <rPh sb="0" eb="1">
      <t>カ</t>
    </rPh>
    <rPh sb="3" eb="5">
      <t>カボク</t>
    </rPh>
    <phoneticPr fontId="5"/>
  </si>
  <si>
    <t>その他の
作　　物</t>
    <rPh sb="2" eb="3">
      <t>タ</t>
    </rPh>
    <rPh sb="5" eb="6">
      <t>サク</t>
    </rPh>
    <rPh sb="8" eb="9">
      <t>ブツ</t>
    </rPh>
    <phoneticPr fontId="5"/>
  </si>
  <si>
    <t>酪　　農</t>
    <rPh sb="0" eb="1">
      <t>ラク</t>
    </rPh>
    <rPh sb="3" eb="4">
      <t>ノウ</t>
    </rPh>
    <phoneticPr fontId="5"/>
  </si>
  <si>
    <t>肉 用 牛</t>
    <rPh sb="0" eb="1">
      <t>ニク</t>
    </rPh>
    <rPh sb="2" eb="3">
      <t>ヨウ</t>
    </rPh>
    <rPh sb="4" eb="5">
      <t>ウシ</t>
    </rPh>
    <phoneticPr fontId="5"/>
  </si>
  <si>
    <t>養　　豚</t>
    <rPh sb="0" eb="1">
      <t>オサム</t>
    </rPh>
    <rPh sb="3" eb="4">
      <t>ブタ</t>
    </rPh>
    <phoneticPr fontId="5"/>
  </si>
  <si>
    <t>養　　鶏</t>
    <rPh sb="0" eb="1">
      <t>オサム</t>
    </rPh>
    <rPh sb="3" eb="4">
      <t>ニワトリ</t>
    </rPh>
    <phoneticPr fontId="5"/>
  </si>
  <si>
    <t>養　　蚕</t>
    <rPh sb="0" eb="1">
      <t>オサム</t>
    </rPh>
    <rPh sb="3" eb="4">
      <t>カイコ</t>
    </rPh>
    <phoneticPr fontId="5"/>
  </si>
  <si>
    <t>その他の
畜　　産</t>
    <rPh sb="2" eb="3">
      <t>タ</t>
    </rPh>
    <rPh sb="5" eb="6">
      <t>チク</t>
    </rPh>
    <rPh sb="8" eb="9">
      <t>サン</t>
    </rPh>
    <phoneticPr fontId="5"/>
  </si>
  <si>
    <t>経営耕地面積規模別面積</t>
    <rPh sb="0" eb="11">
      <t>ケイエイコウチメンセキキボベツメンセキ</t>
    </rPh>
    <phoneticPr fontId="2"/>
  </si>
  <si>
    <t>（８）</t>
    <phoneticPr fontId="10"/>
  </si>
  <si>
    <t>（９）</t>
    <phoneticPr fontId="10"/>
  </si>
  <si>
    <t>単位：経営体</t>
    <rPh sb="0" eb="2">
      <t>タンイ</t>
    </rPh>
    <rPh sb="3" eb="6">
      <t>ケイエイタイ</t>
    </rPh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</si>
  <si>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</si>
  <si>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</si>
  <si>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</si>
  <si>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</si>
  <si>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</si>
  <si>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</si>
  <si>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</si>
  <si>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データを活用した農業を行っている農業経営体数</t>
    <rPh sb="4" eb="6">
      <t>カツヨウ</t>
    </rPh>
    <rPh sb="8" eb="10">
      <t>ノウギョウ</t>
    </rPh>
    <rPh sb="11" eb="12">
      <t>オコナ</t>
    </rPh>
    <rPh sb="16" eb="21">
      <t>ノウギョウケイエイタイ</t>
    </rPh>
    <rPh sb="21" eb="22">
      <t>スウ</t>
    </rPh>
    <phoneticPr fontId="2"/>
  </si>
  <si>
    <t>組織形態別農業経営体数</t>
    <rPh sb="0" eb="2">
      <t>ソシキ</t>
    </rPh>
    <rPh sb="2" eb="5">
      <t>ケイタイベツ</t>
    </rPh>
    <rPh sb="5" eb="7">
      <t>ノウギョウ</t>
    </rPh>
    <rPh sb="7" eb="10">
      <t>ケイエイタイ</t>
    </rPh>
    <rPh sb="10" eb="11">
      <t>スウ</t>
    </rPh>
    <phoneticPr fontId="2"/>
  </si>
  <si>
    <t>経営耕地面積規模別農業経営体数</t>
    <rPh sb="0" eb="2">
      <t>ケイエイ</t>
    </rPh>
    <rPh sb="2" eb="4">
      <t>コウチ</t>
    </rPh>
    <rPh sb="4" eb="6">
      <t>メンセキ</t>
    </rPh>
    <rPh sb="6" eb="9">
      <t>キボベツ</t>
    </rPh>
    <rPh sb="9" eb="11">
      <t>ノウギョウ</t>
    </rPh>
    <rPh sb="11" eb="14">
      <t>ケイエイタイ</t>
    </rPh>
    <rPh sb="14" eb="15">
      <t>スウ</t>
    </rPh>
    <phoneticPr fontId="2"/>
  </si>
  <si>
    <t>農産物販売金額規模別農業経営体数</t>
    <rPh sb="0" eb="3">
      <t>ノウサンブツ</t>
    </rPh>
    <rPh sb="3" eb="5">
      <t>ハンバイ</t>
    </rPh>
    <rPh sb="5" eb="7">
      <t>キンガク</t>
    </rPh>
    <rPh sb="7" eb="10">
      <t>キボベツ</t>
    </rPh>
    <rPh sb="10" eb="12">
      <t>ノウギョウ</t>
    </rPh>
    <rPh sb="12" eb="15">
      <t>ケイエイタイ</t>
    </rPh>
    <rPh sb="15" eb="16">
      <t>スウ</t>
    </rPh>
    <phoneticPr fontId="2"/>
  </si>
  <si>
    <t>農産物販売金額１位の部門別農業経営体数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ブモン</t>
    </rPh>
    <rPh sb="12" eb="13">
      <t>ベツ</t>
    </rPh>
    <rPh sb="13" eb="15">
      <t>ノウギョウ</t>
    </rPh>
    <rPh sb="15" eb="18">
      <t>ケイエイタイ</t>
    </rPh>
    <rPh sb="18" eb="19">
      <t>スウ</t>
    </rPh>
    <phoneticPr fontId="2"/>
  </si>
  <si>
    <t>（１）組織形態別農業経営体数</t>
    <rPh sb="3" eb="5">
      <t>ソシキ</t>
    </rPh>
    <rPh sb="5" eb="7">
      <t>ケイタイ</t>
    </rPh>
    <rPh sb="7" eb="8">
      <t>ベツ</t>
    </rPh>
    <rPh sb="8" eb="10">
      <t>ノウギョウ</t>
    </rPh>
    <rPh sb="10" eb="12">
      <t>ケイエイ</t>
    </rPh>
    <rPh sb="12" eb="13">
      <t>タイ</t>
    </rPh>
    <rPh sb="13" eb="14">
      <t>スウ</t>
    </rPh>
    <phoneticPr fontId="2"/>
  </si>
  <si>
    <t>（２）経営耕地面積規模別農業経営体数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ノウギョウ</t>
    </rPh>
    <rPh sb="14" eb="16">
      <t>ケイエイ</t>
    </rPh>
    <rPh sb="16" eb="17">
      <t>タイ</t>
    </rPh>
    <rPh sb="17" eb="18">
      <t>スウ</t>
    </rPh>
    <phoneticPr fontId="2"/>
  </si>
  <si>
    <t>（２）経営耕地面積規模別農業経営体数（続き）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ノウギョウ</t>
    </rPh>
    <rPh sb="14" eb="16">
      <t>ケイエイ</t>
    </rPh>
    <rPh sb="16" eb="17">
      <t>タイ</t>
    </rPh>
    <rPh sb="17" eb="18">
      <t>スウ</t>
    </rPh>
    <rPh sb="19" eb="20">
      <t>ツヅ</t>
    </rPh>
    <phoneticPr fontId="2"/>
  </si>
  <si>
    <t>（５）農産物販売金額規模別農業経営体数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5">
      <t>ノウギョウ</t>
    </rPh>
    <rPh sb="15" eb="17">
      <t>ケイエイ</t>
    </rPh>
    <rPh sb="17" eb="18">
      <t>タイ</t>
    </rPh>
    <rPh sb="18" eb="19">
      <t>スウ</t>
    </rPh>
    <phoneticPr fontId="2"/>
  </si>
  <si>
    <t>（５）農産物販売金額規模別農業経営体数(続き)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5">
      <t>ノウギョウ</t>
    </rPh>
    <rPh sb="15" eb="17">
      <t>ケイエイ</t>
    </rPh>
    <rPh sb="17" eb="18">
      <t>タイ</t>
    </rPh>
    <rPh sb="18" eb="19">
      <t>スウ</t>
    </rPh>
    <rPh sb="20" eb="21">
      <t>ツヅ</t>
    </rPh>
    <phoneticPr fontId="2"/>
  </si>
  <si>
    <t>（６）農産物販売金額１位の部門別農業経営体数</t>
    <rPh sb="3" eb="6">
      <t>ノウサンブツ</t>
    </rPh>
    <rPh sb="6" eb="8">
      <t>ハンバイ</t>
    </rPh>
    <rPh sb="8" eb="10">
      <t>キンガク</t>
    </rPh>
    <rPh sb="11" eb="12">
      <t>イ</t>
    </rPh>
    <rPh sb="13" eb="15">
      <t>ブモン</t>
    </rPh>
    <rPh sb="15" eb="16">
      <t>ベツ</t>
    </rPh>
    <rPh sb="16" eb="18">
      <t>ノウギョウ</t>
    </rPh>
    <rPh sb="18" eb="21">
      <t>ケイエイタイ</t>
    </rPh>
    <rPh sb="21" eb="22">
      <t>スウ</t>
    </rPh>
    <phoneticPr fontId="2"/>
  </si>
  <si>
    <t>（６）農産物販売金額１位の部門別農業経営体数(続き)</t>
    <rPh sb="3" eb="6">
      <t>ノウサンブツ</t>
    </rPh>
    <rPh sb="6" eb="8">
      <t>ハンバイ</t>
    </rPh>
    <rPh sb="8" eb="10">
      <t>キンガク</t>
    </rPh>
    <rPh sb="11" eb="12">
      <t>イ</t>
    </rPh>
    <rPh sb="13" eb="15">
      <t>ブモン</t>
    </rPh>
    <rPh sb="15" eb="16">
      <t>ベツ</t>
    </rPh>
    <rPh sb="16" eb="18">
      <t>ノウギョウ</t>
    </rPh>
    <rPh sb="18" eb="21">
      <t>ケイエイタイ</t>
    </rPh>
    <rPh sb="21" eb="22">
      <t>スウ</t>
    </rPh>
    <rPh sb="23" eb="24">
      <t>ツヅ</t>
    </rPh>
    <phoneticPr fontId="2"/>
  </si>
  <si>
    <t>歳</t>
    <rPh sb="0" eb="1">
      <t>サイ</t>
    </rPh>
    <phoneticPr fontId="2"/>
  </si>
  <si>
    <t>令和７年</t>
    <rPh sb="0" eb="2">
      <t>レイワ</t>
    </rPh>
    <rPh sb="3" eb="4">
      <t>ネン</t>
    </rPh>
    <phoneticPr fontId="2"/>
  </si>
  <si>
    <t xml:space="preserve"> 令和7/令和2</t>
    <rPh sb="1" eb="3">
      <t>レイワ</t>
    </rPh>
    <rPh sb="5" eb="7">
      <t>レイワ</t>
    </rPh>
    <phoneticPr fontId="2"/>
  </si>
  <si>
    <t>３　林業経営体</t>
    <rPh sb="2" eb="7">
      <t>リンギョウケイエイタイ</t>
    </rPh>
    <phoneticPr fontId="2"/>
  </si>
  <si>
    <t>（８）年齢階層別の基幹的農業従事者数（仕事が主で、主に自営農業に従事した世帯員数）（個人経営体）</t>
    <rPh sb="3" eb="5">
      <t>ネンレイ</t>
    </rPh>
    <rPh sb="5" eb="7">
      <t>カイソウ</t>
    </rPh>
    <rPh sb="7" eb="8">
      <t>ベツ</t>
    </rPh>
    <rPh sb="9" eb="12">
      <t>キカンテキ</t>
    </rPh>
    <rPh sb="12" eb="14">
      <t>ノウギョウ</t>
    </rPh>
    <rPh sb="14" eb="17">
      <t>ジュウジシャ</t>
    </rPh>
    <rPh sb="17" eb="18">
      <t>スウ</t>
    </rPh>
    <rPh sb="19" eb="21">
      <t>シゴト</t>
    </rPh>
    <rPh sb="22" eb="23">
      <t>シュ</t>
    </rPh>
    <rPh sb="25" eb="26">
      <t>オモ</t>
    </rPh>
    <rPh sb="27" eb="29">
      <t>ジエイ</t>
    </rPh>
    <rPh sb="29" eb="31">
      <t>ノウギョウ</t>
    </rPh>
    <rPh sb="32" eb="34">
      <t>ジュウジ</t>
    </rPh>
    <rPh sb="36" eb="39">
      <t>セタイイン</t>
    </rPh>
    <rPh sb="39" eb="40">
      <t>スウ</t>
    </rPh>
    <rPh sb="42" eb="47">
      <t>コジンケイエイタイ</t>
    </rPh>
    <phoneticPr fontId="2"/>
  </si>
  <si>
    <t>（８）年齢階層別の基幹的農業従事者数（仕事が主で、主に自営農業に従事した世帯員数）（個人経営体）（続き）</t>
    <rPh sb="49" eb="50">
      <t>ツヅ</t>
    </rPh>
    <phoneticPr fontId="2"/>
  </si>
  <si>
    <t>（９）青色申告を行っている農業経営体数</t>
    <rPh sb="3" eb="5">
      <t>アオイロ</t>
    </rPh>
    <rPh sb="5" eb="7">
      <t>シンコク</t>
    </rPh>
    <rPh sb="8" eb="9">
      <t>オコナ</t>
    </rPh>
    <rPh sb="13" eb="15">
      <t>ノウギョウ</t>
    </rPh>
    <rPh sb="15" eb="18">
      <t>ケイエイタイ</t>
    </rPh>
    <rPh sb="18" eb="19">
      <t>スウ</t>
    </rPh>
    <phoneticPr fontId="2"/>
  </si>
  <si>
    <t>小計
（実数）</t>
    <rPh sb="0" eb="2">
      <t>ショウケイ</t>
    </rPh>
    <phoneticPr fontId="2"/>
  </si>
  <si>
    <t>気象・市況等のデータを見て農業</t>
    <rPh sb="0" eb="2">
      <t>キショウ</t>
    </rPh>
    <rPh sb="3" eb="5">
      <t>シキョウ</t>
    </rPh>
    <rPh sb="5" eb="6">
      <t>トウ</t>
    </rPh>
    <rPh sb="11" eb="12">
      <t>ミ</t>
    </rPh>
    <rPh sb="13" eb="15">
      <t>ノウギョウ</t>
    </rPh>
    <phoneticPr fontId="2"/>
  </si>
  <si>
    <t>農作業履歴等のデータをパソコン等で記録</t>
    <rPh sb="0" eb="3">
      <t>ノウサギョウ</t>
    </rPh>
    <rPh sb="3" eb="6">
      <t>リレキナド</t>
    </rPh>
    <rPh sb="15" eb="16">
      <t>ナド</t>
    </rPh>
    <rPh sb="17" eb="19">
      <t>キロク</t>
    </rPh>
    <phoneticPr fontId="2"/>
  </si>
  <si>
    <t>機器・センサーを用いて生育状況等のデータを計測・取得し分析</t>
    <rPh sb="0" eb="2">
      <t>キキ</t>
    </rPh>
    <rPh sb="8" eb="9">
      <t>モチ</t>
    </rPh>
    <rPh sb="11" eb="13">
      <t>セイイク</t>
    </rPh>
    <rPh sb="13" eb="15">
      <t>ジョウキョウ</t>
    </rPh>
    <rPh sb="15" eb="16">
      <t>トウ</t>
    </rPh>
    <rPh sb="21" eb="23">
      <t>ケイソク</t>
    </rPh>
    <rPh sb="24" eb="26">
      <t>シュトク</t>
    </rPh>
    <rPh sb="27" eb="29">
      <t>ブンセキ</t>
    </rPh>
    <phoneticPr fontId="2"/>
  </si>
  <si>
    <t>データ分析を活用した営農上のサービスやサポートを利用</t>
    <rPh sb="3" eb="5">
      <t>ブンセキ</t>
    </rPh>
    <rPh sb="6" eb="8">
      <t>カツヨウ</t>
    </rPh>
    <rPh sb="10" eb="12">
      <t>エイノウ</t>
    </rPh>
    <rPh sb="12" eb="13">
      <t>ジョウ</t>
    </rPh>
    <rPh sb="24" eb="26">
      <t>リヨウ</t>
    </rPh>
    <phoneticPr fontId="2"/>
  </si>
  <si>
    <t>（１０）データを活用した農業を行っている農業経営体数</t>
    <rPh sb="8" eb="10">
      <t>カツヨウ</t>
    </rPh>
    <rPh sb="12" eb="14">
      <t>ノウギョウ</t>
    </rPh>
    <rPh sb="15" eb="16">
      <t>オコナ</t>
    </rPh>
    <rPh sb="20" eb="22">
      <t>ノウギョウ</t>
    </rPh>
    <rPh sb="22" eb="24">
      <t>ケイエイ</t>
    </rPh>
    <rPh sb="24" eb="26">
      <t>タイスウ</t>
    </rPh>
    <phoneticPr fontId="2"/>
  </si>
  <si>
    <t>－</t>
    <phoneticPr fontId="2"/>
  </si>
  <si>
    <t>データを活用した農業を行っている（R7は複数回答）</t>
    <rPh sb="4" eb="6">
      <t>カツヨウ</t>
    </rPh>
    <rPh sb="8" eb="10">
      <t>ノウギョウ</t>
    </rPh>
    <rPh sb="11" eb="12">
      <t>オコナ</t>
    </rPh>
    <phoneticPr fontId="2"/>
  </si>
  <si>
    <t>　　農林業経営体数</t>
    <rPh sb="2" eb="5">
      <t>ノウリンギョウ</t>
    </rPh>
    <rPh sb="5" eb="7">
      <t>ケイエイ</t>
    </rPh>
    <rPh sb="7" eb="8">
      <t>タイ</t>
    </rPh>
    <rPh sb="8" eb="9">
      <t>スウ</t>
    </rPh>
    <phoneticPr fontId="2"/>
  </si>
  <si>
    <t>（７）農業所得依存度別経営体数(旧主副業別経営体数)（個人経営体）</t>
    <rPh sb="3" eb="5">
      <t>ノウギョウ</t>
    </rPh>
    <rPh sb="5" eb="7">
      <t>ショトク</t>
    </rPh>
    <rPh sb="7" eb="9">
      <t>イゾン</t>
    </rPh>
    <rPh sb="9" eb="10">
      <t>ド</t>
    </rPh>
    <rPh sb="10" eb="11">
      <t>ベツ</t>
    </rPh>
    <rPh sb="11" eb="14">
      <t>ケイエイタイ</t>
    </rPh>
    <rPh sb="14" eb="15">
      <t>スウ</t>
    </rPh>
    <rPh sb="16" eb="17">
      <t>キュウ</t>
    </rPh>
    <rPh sb="17" eb="18">
      <t>シュ</t>
    </rPh>
    <rPh sb="18" eb="20">
      <t>フクギョウ</t>
    </rPh>
    <rPh sb="20" eb="21">
      <t>ベツ</t>
    </rPh>
    <rPh sb="21" eb="24">
      <t>ケイエイタイ</t>
    </rPh>
    <rPh sb="24" eb="25">
      <t>スウ</t>
    </rPh>
    <rPh sb="27" eb="32">
      <t>コジンケイエイタイ</t>
    </rPh>
    <phoneticPr fontId="2"/>
  </si>
  <si>
    <t>農業所得依存度別経営体数(旧主副業別経営体数)（個人経営体）・</t>
    <rPh sb="0" eb="2">
      <t>ノウギョウ</t>
    </rPh>
    <rPh sb="2" eb="4">
      <t>ショトク</t>
    </rPh>
    <rPh sb="4" eb="6">
      <t>イゾン</t>
    </rPh>
    <rPh sb="6" eb="7">
      <t>ド</t>
    </rPh>
    <rPh sb="7" eb="8">
      <t>ベツ</t>
    </rPh>
    <rPh sb="8" eb="11">
      <t>ケイエイタイ</t>
    </rPh>
    <rPh sb="11" eb="12">
      <t>スウ</t>
    </rPh>
    <rPh sb="13" eb="14">
      <t>キュウ</t>
    </rPh>
    <rPh sb="14" eb="15">
      <t>シュ</t>
    </rPh>
    <rPh sb="15" eb="17">
      <t>フクギョウ</t>
    </rPh>
    <rPh sb="17" eb="18">
      <t>ベツ</t>
    </rPh>
    <rPh sb="18" eb="21">
      <t>ケイエイタイ</t>
    </rPh>
    <rPh sb="21" eb="22">
      <t>スウ</t>
    </rPh>
    <rPh sb="24" eb="26">
      <t>コジン</t>
    </rPh>
    <rPh sb="26" eb="29">
      <t>ケイエイタイ</t>
    </rPh>
    <phoneticPr fontId="2"/>
  </si>
  <si>
    <t>年齢階層別の基幹的農業従事者数（仕事が主で、主に自営農業に</t>
    <rPh sb="0" eb="2">
      <t>ネンレイ</t>
    </rPh>
    <rPh sb="2" eb="4">
      <t>カイソウ</t>
    </rPh>
    <rPh sb="4" eb="5">
      <t>ベツ</t>
    </rPh>
    <rPh sb="6" eb="9">
      <t>キカンテキ</t>
    </rPh>
    <rPh sb="9" eb="11">
      <t>ノウギョウ</t>
    </rPh>
    <rPh sb="11" eb="14">
      <t>ジュウジシャ</t>
    </rPh>
    <rPh sb="14" eb="15">
      <t>スウ</t>
    </rPh>
    <rPh sb="16" eb="18">
      <t>シゴト</t>
    </rPh>
    <rPh sb="19" eb="20">
      <t>シュ</t>
    </rPh>
    <phoneticPr fontId="2"/>
  </si>
  <si>
    <t>従事した世帯員数）（個人経営体）</t>
    <rPh sb="0" eb="2">
      <t>ジュウジ</t>
    </rPh>
    <rPh sb="4" eb="7">
      <t>セタイイン</t>
    </rPh>
    <rPh sb="7" eb="8">
      <t>スウ</t>
    </rPh>
    <rPh sb="10" eb="12">
      <t>コジン</t>
    </rPh>
    <rPh sb="12" eb="15">
      <t>ケイエイタイ</t>
    </rPh>
    <phoneticPr fontId="2"/>
  </si>
  <si>
    <t>（10）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</si>
</sst>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#,##0_ "/>
    <numFmt numFmtId="178" formatCode="0.0;&quot;△ &quot;0.0"/>
    <numFmt numFmtId="179" formatCode="0.0_);[Red]\(0.0\)"/>
    <numFmt numFmtId="180" formatCode="#,##0;&quot;△ &quot;#,##0"/>
    <numFmt numFmtId="181" formatCode="#,##0_);[Red]\(#,##0\)"/>
    <numFmt numFmtId="182" formatCode="#,##0.0_ "/>
    <numFmt numFmtId="183" formatCode="#,##0.0;&quot;△ &quot;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 wrapText="1"/>
    </xf>
    <xf numFmtId="49" fontId="9" fillId="0" borderId="0" xfId="4" applyNumberFormat="1" applyFont="1" applyBorder="1" applyAlignment="1">
      <alignment vertical="center"/>
    </xf>
    <xf numFmtId="49" fontId="11" fillId="0" borderId="0" xfId="4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3" applyFont="1" applyBorder="1" applyAlignment="1">
      <alignment vertical="center" wrapText="1"/>
    </xf>
    <xf numFmtId="49" fontId="9" fillId="0" borderId="0" xfId="4" applyNumberFormat="1" applyFont="1" applyFill="1" applyBorder="1" applyAlignment="1">
      <alignment vertical="center"/>
    </xf>
    <xf numFmtId="49" fontId="7" fillId="0" borderId="0" xfId="4" applyNumberFormat="1" applyFont="1" applyBorder="1" applyAlignment="1">
      <alignment vertical="center"/>
    </xf>
    <xf numFmtId="49" fontId="14" fillId="0" borderId="0" xfId="4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right" vertical="center"/>
    </xf>
    <xf numFmtId="49" fontId="15" fillId="0" borderId="0" xfId="4" applyNumberFormat="1" applyFont="1" applyBorder="1" applyAlignment="1">
      <alignment vertical="center"/>
    </xf>
    <xf numFmtId="49" fontId="15" fillId="0" borderId="0" xfId="4" applyNumberFormat="1" applyFont="1" applyFill="1" applyBorder="1" applyAlignment="1">
      <alignment vertical="center"/>
    </xf>
    <xf numFmtId="49" fontId="16" fillId="0" borderId="0" xfId="4" applyNumberFormat="1" applyFont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7" fillId="0" borderId="0" xfId="4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2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7" fontId="3" fillId="0" borderId="8" xfId="0" applyNumberFormat="1" applyFont="1" applyBorder="1">
      <alignment vertical="center"/>
    </xf>
    <xf numFmtId="0" fontId="3" fillId="0" borderId="2" xfId="0" applyFont="1" applyBorder="1">
      <alignment vertical="center"/>
    </xf>
    <xf numFmtId="180" fontId="3" fillId="0" borderId="4" xfId="0" applyNumberFormat="1" applyFont="1" applyFill="1" applyBorder="1">
      <alignment vertical="center"/>
    </xf>
    <xf numFmtId="180" fontId="3" fillId="0" borderId="9" xfId="0" applyNumberFormat="1" applyFont="1" applyFill="1" applyBorder="1">
      <alignment vertical="center"/>
    </xf>
    <xf numFmtId="178" fontId="3" fillId="0" borderId="8" xfId="0" applyNumberFormat="1" applyFont="1" applyBorder="1" applyAlignment="1">
      <alignment horizontal="right" vertical="center"/>
    </xf>
    <xf numFmtId="179" fontId="3" fillId="0" borderId="0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0" fontId="3" fillId="0" borderId="9" xfId="0" applyNumberFormat="1" applyFont="1" applyBorder="1">
      <alignment vertical="center"/>
    </xf>
    <xf numFmtId="180" fontId="3" fillId="0" borderId="4" xfId="0" applyNumberFormat="1" applyFont="1" applyBorder="1">
      <alignment vertical="center"/>
    </xf>
    <xf numFmtId="178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3" fillId="0" borderId="8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181" fontId="3" fillId="0" borderId="12" xfId="0" applyNumberFormat="1" applyFont="1" applyBorder="1">
      <alignment vertical="center"/>
    </xf>
    <xf numFmtId="181" fontId="3" fillId="0" borderId="0" xfId="0" applyNumberFormat="1" applyFont="1" applyBorder="1">
      <alignment vertical="center"/>
    </xf>
    <xf numFmtId="181" fontId="3" fillId="0" borderId="7" xfId="0" applyNumberFormat="1" applyFont="1" applyBorder="1">
      <alignment vertical="center"/>
    </xf>
    <xf numFmtId="181" fontId="3" fillId="0" borderId="8" xfId="0" applyNumberFormat="1" applyFont="1" applyBorder="1">
      <alignment vertical="center"/>
    </xf>
    <xf numFmtId="0" fontId="3" fillId="0" borderId="12" xfId="0" applyFont="1" applyBorder="1">
      <alignment vertical="center"/>
    </xf>
    <xf numFmtId="177" fontId="3" fillId="0" borderId="8" xfId="0" applyNumberFormat="1" applyFont="1" applyBorder="1" applyAlignment="1">
      <alignment horizontal="right" vertical="center"/>
    </xf>
    <xf numFmtId="180" fontId="3" fillId="0" borderId="9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7" fontId="3" fillId="0" borderId="7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0" xfId="0" applyFont="1" applyBorder="1">
      <alignment vertical="center"/>
    </xf>
    <xf numFmtId="0" fontId="3" fillId="0" borderId="17" xfId="0" applyNumberFormat="1" applyFont="1" applyFill="1" applyBorder="1" applyAlignment="1">
      <alignment horizontal="right" vertical="center"/>
    </xf>
    <xf numFmtId="182" fontId="3" fillId="0" borderId="12" xfId="0" applyNumberFormat="1" applyFont="1" applyBorder="1">
      <alignment vertical="center"/>
    </xf>
    <xf numFmtId="182" fontId="3" fillId="0" borderId="7" xfId="0" applyNumberFormat="1" applyFont="1" applyBorder="1">
      <alignment vertical="center"/>
    </xf>
    <xf numFmtId="183" fontId="3" fillId="0" borderId="4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178" fontId="3" fillId="0" borderId="8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49" fontId="15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center" vertical="center"/>
    </xf>
    <xf numFmtId="49" fontId="11" fillId="0" borderId="0" xfId="4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8">
    <cellStyle name="標準" xfId="0" builtinId="0"/>
    <cellStyle name="標準 2" xfId="3" xr:uid="{00000000-0005-0000-0000-000001000000}"/>
    <cellStyle name="標準 2 2" xfId="5" xr:uid="{00000000-0005-0000-0000-000002000000}"/>
    <cellStyle name="標準 23" xfId="6" xr:uid="{00000000-0005-0000-0000-000003000000}"/>
    <cellStyle name="標準 3" xfId="2" xr:uid="{00000000-0005-0000-0000-000004000000}"/>
    <cellStyle name="標準 3 2" xfId="7" xr:uid="{00000000-0005-0000-0000-000005000000}"/>
    <cellStyle name="標準 5" xfId="1" xr:uid="{00000000-0005-0000-0000-000006000000}"/>
    <cellStyle name="標準_loss2005-setai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view="pageBreakPreview" zoomScale="85" zoomScaleNormal="85" zoomScaleSheetLayoutView="85" workbookViewId="0">
      <selection activeCell="G27" sqref="G27"/>
    </sheetView>
  </sheetViews>
  <sheetFormatPr defaultRowHeight="19.5" customHeight="1" x14ac:dyDescent="0.15"/>
  <cols>
    <col min="1" max="1" width="0.5" style="16" customWidth="1"/>
    <col min="2" max="2" width="1.75" style="16" customWidth="1"/>
    <col min="3" max="3" width="2.875" style="16" customWidth="1"/>
    <col min="4" max="4" width="8.875" style="16" customWidth="1"/>
    <col min="5" max="5" width="2.75" style="16" customWidth="1"/>
    <col min="6" max="7" width="9" style="16"/>
    <col min="8" max="9" width="10.75" style="16" customWidth="1"/>
    <col min="10" max="10" width="9" style="16"/>
    <col min="11" max="13" width="6.5" style="16" customWidth="1"/>
    <col min="14" max="16384" width="9" style="16"/>
  </cols>
  <sheetData>
    <row r="1" spans="1:13" ht="19.5" customHeight="1" x14ac:dyDescent="0.1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0.100000000000001" customHeight="1" x14ac:dyDescent="0.15">
      <c r="B2" s="95" t="s">
        <v>119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14" customFormat="1" ht="20.100000000000001" customHeight="1" x14ac:dyDescent="0.15">
      <c r="A3" s="13"/>
      <c r="B3" s="19"/>
      <c r="I3" s="13"/>
      <c r="J3" s="13"/>
      <c r="K3" s="13"/>
      <c r="L3" s="13"/>
      <c r="M3" s="13"/>
    </row>
    <row r="4" spans="1:13" s="14" customFormat="1" ht="20.100000000000001" customHeight="1" x14ac:dyDescent="0.15">
      <c r="A4" s="13"/>
      <c r="B4" s="19"/>
      <c r="I4" s="13"/>
      <c r="J4" s="13"/>
      <c r="K4" s="13"/>
      <c r="L4" s="13"/>
      <c r="M4" s="13"/>
    </row>
    <row r="5" spans="1:13" s="15" customFormat="1" ht="20.100000000000001" customHeight="1" x14ac:dyDescent="0.15">
      <c r="I5" s="21"/>
      <c r="J5" s="21"/>
    </row>
    <row r="6" spans="1:13" s="15" customFormat="1" ht="20.100000000000001" customHeight="1" x14ac:dyDescent="0.15">
      <c r="C6" s="96" t="s">
        <v>77</v>
      </c>
      <c r="D6" s="96"/>
      <c r="E6" s="96"/>
      <c r="F6" s="96"/>
      <c r="G6" s="13"/>
      <c r="H6" s="13"/>
      <c r="J6" s="21"/>
    </row>
    <row r="7" spans="1:13" s="15" customFormat="1" ht="20.100000000000001" customHeight="1" x14ac:dyDescent="0.15">
      <c r="C7" s="96"/>
      <c r="D7" s="96"/>
      <c r="E7" s="96"/>
      <c r="F7" s="96"/>
      <c r="G7" s="13"/>
      <c r="H7" s="13"/>
      <c r="I7" s="21"/>
      <c r="J7" s="21"/>
    </row>
    <row r="8" spans="1:13" s="15" customFormat="1" ht="24" customHeight="1" x14ac:dyDescent="0.15">
      <c r="C8" s="21" t="s">
        <v>104</v>
      </c>
      <c r="D8" s="21"/>
      <c r="E8" s="21"/>
      <c r="F8" s="21"/>
      <c r="G8" s="21"/>
      <c r="H8" s="21"/>
      <c r="I8" s="21"/>
      <c r="J8" s="21"/>
    </row>
    <row r="9" spans="1:13" s="15" customFormat="1" ht="24" customHeight="1" x14ac:dyDescent="0.15">
      <c r="C9" s="21"/>
      <c r="D9" s="24"/>
      <c r="E9" s="24" t="s">
        <v>78</v>
      </c>
      <c r="F9" s="24"/>
      <c r="G9" s="21"/>
      <c r="H9" s="97" t="s">
        <v>115</v>
      </c>
      <c r="I9" s="97"/>
      <c r="J9" s="97"/>
      <c r="K9" s="97"/>
      <c r="L9" s="97"/>
      <c r="M9" s="26" t="s">
        <v>176</v>
      </c>
    </row>
    <row r="10" spans="1:13" s="15" customFormat="1" ht="24" customHeight="1" x14ac:dyDescent="0.15">
      <c r="C10" s="21" t="s">
        <v>107</v>
      </c>
      <c r="D10" s="21"/>
      <c r="E10" s="21"/>
      <c r="F10" s="21"/>
      <c r="G10" s="21"/>
      <c r="H10" s="21"/>
      <c r="I10" s="21"/>
      <c r="J10" s="21"/>
      <c r="M10" s="26"/>
    </row>
    <row r="11" spans="1:13" s="15" customFormat="1" ht="24" customHeight="1" x14ac:dyDescent="0.15">
      <c r="C11" s="21"/>
      <c r="D11" s="24" t="s">
        <v>105</v>
      </c>
      <c r="E11" s="24" t="s">
        <v>184</v>
      </c>
      <c r="F11" s="24"/>
      <c r="G11" s="21"/>
      <c r="I11" s="94" t="s">
        <v>117</v>
      </c>
      <c r="J11" s="94"/>
      <c r="K11" s="94"/>
      <c r="L11" s="94"/>
      <c r="M11" s="26" t="s">
        <v>177</v>
      </c>
    </row>
    <row r="12" spans="1:13" s="15" customFormat="1" ht="24" customHeight="1" x14ac:dyDescent="0.15">
      <c r="C12" s="21"/>
      <c r="D12" s="24" t="s">
        <v>106</v>
      </c>
      <c r="E12" s="87" t="s">
        <v>185</v>
      </c>
      <c r="F12" s="24"/>
      <c r="G12" s="21"/>
      <c r="H12" s="21"/>
      <c r="I12" s="88"/>
      <c r="J12" s="94" t="s">
        <v>118</v>
      </c>
      <c r="K12" s="94"/>
      <c r="L12" s="94"/>
      <c r="M12" s="26" t="s">
        <v>177</v>
      </c>
    </row>
    <row r="13" spans="1:13" s="15" customFormat="1" ht="24" customHeight="1" x14ac:dyDescent="0.15">
      <c r="C13" s="21"/>
      <c r="D13" s="24" t="s">
        <v>108</v>
      </c>
      <c r="E13" s="24" t="s">
        <v>79</v>
      </c>
      <c r="F13" s="24"/>
      <c r="G13" s="21"/>
      <c r="H13" s="94" t="s">
        <v>114</v>
      </c>
      <c r="I13" s="94"/>
      <c r="J13" s="94"/>
      <c r="K13" s="94"/>
      <c r="L13" s="94"/>
      <c r="M13" s="26" t="s">
        <v>177</v>
      </c>
    </row>
    <row r="14" spans="1:13" s="15" customFormat="1" ht="24" customHeight="1" x14ac:dyDescent="0.15">
      <c r="C14" s="21"/>
      <c r="D14" s="24" t="s">
        <v>109</v>
      </c>
      <c r="E14" s="24" t="s">
        <v>172</v>
      </c>
      <c r="F14" s="24"/>
      <c r="G14" s="21"/>
      <c r="H14" s="29"/>
      <c r="I14" s="94" t="s">
        <v>116</v>
      </c>
      <c r="J14" s="94"/>
      <c r="K14" s="94"/>
      <c r="L14" s="94"/>
      <c r="M14" s="26" t="s">
        <v>178</v>
      </c>
    </row>
    <row r="15" spans="1:13" s="15" customFormat="1" ht="24" customHeight="1" x14ac:dyDescent="0.15">
      <c r="C15" s="21"/>
      <c r="D15" s="24" t="s">
        <v>110</v>
      </c>
      <c r="E15" s="24" t="s">
        <v>186</v>
      </c>
      <c r="F15" s="24"/>
      <c r="G15" s="21"/>
      <c r="H15" s="21"/>
      <c r="I15" s="21"/>
      <c r="J15" s="94" t="s">
        <v>118</v>
      </c>
      <c r="K15" s="94"/>
      <c r="L15" s="94"/>
      <c r="M15" s="26" t="s">
        <v>178</v>
      </c>
    </row>
    <row r="16" spans="1:13" s="15" customFormat="1" ht="24" customHeight="1" x14ac:dyDescent="0.15">
      <c r="C16" s="21"/>
      <c r="D16" s="24" t="s">
        <v>111</v>
      </c>
      <c r="E16" s="24" t="s">
        <v>187</v>
      </c>
      <c r="F16" s="24"/>
      <c r="G16" s="21"/>
      <c r="H16" s="21"/>
      <c r="I16" s="21"/>
      <c r="J16" s="94" t="s">
        <v>118</v>
      </c>
      <c r="K16" s="94"/>
      <c r="L16" s="94"/>
      <c r="M16" s="26" t="s">
        <v>179</v>
      </c>
    </row>
    <row r="17" spans="3:13" s="15" customFormat="1" ht="24" customHeight="1" x14ac:dyDescent="0.15">
      <c r="C17" s="21"/>
      <c r="D17" s="24" t="s">
        <v>112</v>
      </c>
      <c r="E17" s="25" t="s">
        <v>212</v>
      </c>
      <c r="F17" s="24"/>
      <c r="G17" s="21"/>
      <c r="H17" s="21"/>
      <c r="I17" s="21"/>
      <c r="J17" s="21"/>
      <c r="K17" s="21"/>
      <c r="L17" s="88"/>
      <c r="M17" s="26" t="s">
        <v>179</v>
      </c>
    </row>
    <row r="18" spans="3:13" s="15" customFormat="1" ht="24" customHeight="1" x14ac:dyDescent="0.15">
      <c r="C18" s="21"/>
      <c r="D18" s="24" t="s">
        <v>173</v>
      </c>
      <c r="E18" s="25" t="s">
        <v>213</v>
      </c>
      <c r="F18" s="24"/>
      <c r="G18" s="21"/>
      <c r="H18" s="21"/>
      <c r="I18" s="21"/>
      <c r="J18" s="21"/>
      <c r="K18" s="21"/>
      <c r="L18" s="21"/>
      <c r="M18" s="26"/>
    </row>
    <row r="19" spans="3:13" s="15" customFormat="1" ht="24" customHeight="1" x14ac:dyDescent="0.15">
      <c r="C19" s="21"/>
      <c r="D19" s="24"/>
      <c r="E19" s="25" t="s">
        <v>214</v>
      </c>
      <c r="F19" s="24"/>
      <c r="G19" s="21"/>
      <c r="H19" s="21"/>
      <c r="I19" s="21"/>
      <c r="J19" s="94" t="s">
        <v>118</v>
      </c>
      <c r="K19" s="94"/>
      <c r="L19" s="94"/>
      <c r="M19" s="26" t="s">
        <v>180</v>
      </c>
    </row>
    <row r="20" spans="3:13" s="15" customFormat="1" ht="24" customHeight="1" x14ac:dyDescent="0.15">
      <c r="C20" s="21"/>
      <c r="D20" s="24" t="s">
        <v>174</v>
      </c>
      <c r="E20" s="25" t="s">
        <v>136</v>
      </c>
      <c r="F20" s="24"/>
      <c r="G20" s="21"/>
      <c r="H20" s="21"/>
      <c r="I20" s="21"/>
      <c r="J20" s="94" t="s">
        <v>118</v>
      </c>
      <c r="K20" s="94"/>
      <c r="L20" s="94"/>
      <c r="M20" s="26" t="s">
        <v>181</v>
      </c>
    </row>
    <row r="21" spans="3:13" s="15" customFormat="1" ht="24" customHeight="1" x14ac:dyDescent="0.15">
      <c r="C21" s="21"/>
      <c r="D21" s="24" t="s">
        <v>215</v>
      </c>
      <c r="E21" s="25" t="s">
        <v>183</v>
      </c>
      <c r="F21" s="24"/>
      <c r="G21" s="21"/>
      <c r="H21" s="21"/>
      <c r="I21" s="21"/>
      <c r="J21" s="27"/>
      <c r="K21" s="94" t="s">
        <v>137</v>
      </c>
      <c r="L21" s="94"/>
      <c r="M21" s="26" t="s">
        <v>181</v>
      </c>
    </row>
    <row r="22" spans="3:13" s="15" customFormat="1" ht="24" customHeight="1" x14ac:dyDescent="0.15">
      <c r="C22" s="21" t="s">
        <v>198</v>
      </c>
      <c r="D22" s="21"/>
      <c r="E22" s="21"/>
      <c r="F22" s="21"/>
      <c r="G22" s="21"/>
      <c r="H22" s="21"/>
      <c r="M22" s="26"/>
    </row>
    <row r="23" spans="3:13" s="15" customFormat="1" ht="24" customHeight="1" x14ac:dyDescent="0.15">
      <c r="C23" s="21"/>
      <c r="D23" s="21"/>
      <c r="E23" s="24" t="s">
        <v>113</v>
      </c>
      <c r="F23" s="21"/>
      <c r="G23" s="21"/>
      <c r="H23" s="21"/>
      <c r="I23" s="23"/>
      <c r="J23" s="21" t="s">
        <v>118</v>
      </c>
      <c r="K23" s="21"/>
      <c r="L23" s="21"/>
      <c r="M23" s="26" t="s">
        <v>182</v>
      </c>
    </row>
    <row r="24" spans="3:13" s="15" customFormat="1" ht="24" customHeight="1" x14ac:dyDescent="0.15">
      <c r="E24" s="20"/>
      <c r="F24" s="20"/>
    </row>
    <row r="25" spans="3:13" s="15" customFormat="1" ht="24" customHeight="1" x14ac:dyDescent="0.15">
      <c r="E25" s="20"/>
      <c r="F25" s="20"/>
    </row>
    <row r="26" spans="3:13" s="15" customFormat="1" ht="20.100000000000001" customHeight="1" x14ac:dyDescent="0.15">
      <c r="E26" s="20"/>
      <c r="F26" s="20"/>
    </row>
    <row r="27" spans="3:13" s="15" customFormat="1" ht="20.100000000000001" customHeight="1" x14ac:dyDescent="0.15">
      <c r="E27" s="20"/>
      <c r="F27" s="20"/>
    </row>
    <row r="28" spans="3:13" s="15" customFormat="1" ht="20.100000000000001" customHeight="1" x14ac:dyDescent="0.15">
      <c r="E28" s="20"/>
      <c r="F28" s="20"/>
    </row>
    <row r="29" spans="3:13" s="15" customFormat="1" ht="20.100000000000001" customHeight="1" x14ac:dyDescent="0.15">
      <c r="E29" s="20"/>
      <c r="F29" s="20"/>
    </row>
    <row r="30" spans="3:13" s="15" customFormat="1" ht="20.100000000000001" customHeight="1" x14ac:dyDescent="0.15">
      <c r="F30" s="20"/>
    </row>
    <row r="31" spans="3:13" s="15" customFormat="1" ht="20.100000000000001" customHeight="1" x14ac:dyDescent="0.15"/>
    <row r="32" spans="3:13" s="15" customFormat="1" ht="20.100000000000001" customHeight="1" x14ac:dyDescent="0.15"/>
    <row r="33" s="15" customFormat="1" ht="16.5" customHeight="1" x14ac:dyDescent="0.15"/>
    <row r="34" s="15" customFormat="1" ht="16.5" customHeight="1" x14ac:dyDescent="0.15"/>
    <row r="35" s="15" customFormat="1" ht="16.5" customHeight="1" x14ac:dyDescent="0.15"/>
    <row r="36" s="15" customFormat="1" ht="16.5" customHeight="1" x14ac:dyDescent="0.15"/>
    <row r="37" s="15" customFormat="1" ht="16.5" customHeight="1" x14ac:dyDescent="0.15"/>
    <row r="38" s="15" customFormat="1" ht="16.5" customHeight="1" x14ac:dyDescent="0.15"/>
    <row r="39" s="15" customFormat="1" ht="16.5" customHeight="1" x14ac:dyDescent="0.15"/>
    <row r="40" s="15" customFormat="1" ht="16.5" customHeight="1" x14ac:dyDescent="0.15"/>
    <row r="41" s="15" customFormat="1" ht="16.5" customHeight="1" x14ac:dyDescent="0.15"/>
    <row r="42" s="15" customFormat="1" ht="19.5" customHeight="1" x14ac:dyDescent="0.15"/>
  </sheetData>
  <mergeCells count="12">
    <mergeCell ref="J19:L19"/>
    <mergeCell ref="J20:L20"/>
    <mergeCell ref="K21:L21"/>
    <mergeCell ref="H13:L13"/>
    <mergeCell ref="I14:L14"/>
    <mergeCell ref="J15:L15"/>
    <mergeCell ref="J16:L16"/>
    <mergeCell ref="J12:L12"/>
    <mergeCell ref="B2:M2"/>
    <mergeCell ref="C6:F7"/>
    <mergeCell ref="H9:L9"/>
    <mergeCell ref="I11:L11"/>
  </mergeCells>
  <phoneticPr fontId="2"/>
  <printOptions horizontalCentered="1"/>
  <pageMargins left="0.39370078740157483" right="0.39370078740157483" top="0.74803149606299213" bottom="0.74803149606299213" header="0.31496062992125984" footer="0.19685039370078741"/>
  <pageSetup paperSize="9" firstPageNumber="29" fitToHeight="0" orientation="portrait" useFirstPageNumber="1" r:id="rId1"/>
  <headerFooter scaleWithDoc="0">
    <oddFooter>&amp;C&amp;"ＭＳ 明朝,標準"&amp;12- 8 -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view="pageBreakPreview" zoomScaleNormal="120" zoomScaleSheetLayoutView="100" workbookViewId="0">
      <selection activeCell="A12" sqref="A12"/>
    </sheetView>
  </sheetViews>
  <sheetFormatPr defaultRowHeight="13.5" x14ac:dyDescent="0.15"/>
  <cols>
    <col min="1" max="1" width="12.625" customWidth="1"/>
    <col min="2" max="10" width="9.625" customWidth="1"/>
    <col min="11" max="19" width="11.5" customWidth="1"/>
  </cols>
  <sheetData>
    <row r="1" spans="1:20" ht="21" customHeight="1" x14ac:dyDescent="0.15">
      <c r="A1" s="10" t="s">
        <v>44</v>
      </c>
    </row>
    <row r="2" spans="1:20" ht="15" customHeight="1" x14ac:dyDescent="0.15">
      <c r="A2" s="18" t="s">
        <v>100</v>
      </c>
    </row>
    <row r="3" spans="1:20" ht="20.100000000000001" customHeight="1" x14ac:dyDescent="0.15"/>
    <row r="4" spans="1:20" ht="20.100000000000001" customHeight="1" thickBot="1" x14ac:dyDescent="0.2">
      <c r="A4" s="1" t="s">
        <v>210</v>
      </c>
      <c r="B4" s="1"/>
      <c r="C4" s="1"/>
      <c r="D4" s="34"/>
      <c r="E4" s="35"/>
      <c r="F4" s="83" t="s">
        <v>18</v>
      </c>
      <c r="G4" s="4"/>
      <c r="H4" s="30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0" ht="10.5" customHeight="1" thickTop="1" x14ac:dyDescent="0.15">
      <c r="A5" s="98" t="s">
        <v>0</v>
      </c>
      <c r="B5" s="101" t="s">
        <v>1</v>
      </c>
      <c r="C5" s="36"/>
      <c r="D5" s="36"/>
      <c r="E5" s="34"/>
      <c r="F5" s="34"/>
      <c r="G5" s="5"/>
      <c r="H5" s="6"/>
      <c r="I5" s="5"/>
      <c r="J5" s="5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0" ht="10.5" customHeight="1" x14ac:dyDescent="0.15">
      <c r="A6" s="99"/>
      <c r="B6" s="102"/>
      <c r="C6" s="104" t="s">
        <v>81</v>
      </c>
      <c r="D6" s="38"/>
      <c r="E6" s="39"/>
      <c r="F6" s="104" t="s">
        <v>83</v>
      </c>
      <c r="G6" s="5"/>
      <c r="H6" s="17"/>
      <c r="I6" s="5"/>
      <c r="J6" s="5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 ht="24" customHeight="1" x14ac:dyDescent="0.15">
      <c r="A7" s="100"/>
      <c r="B7" s="103"/>
      <c r="C7" s="105"/>
      <c r="D7" s="40" t="s">
        <v>82</v>
      </c>
      <c r="E7" s="40" t="s">
        <v>84</v>
      </c>
      <c r="F7" s="10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ht="24" customHeight="1" x14ac:dyDescent="0.15">
      <c r="A8" s="41" t="s">
        <v>196</v>
      </c>
      <c r="B8" s="32">
        <v>23915</v>
      </c>
      <c r="C8" s="32">
        <v>23762</v>
      </c>
      <c r="D8" s="32">
        <v>22517</v>
      </c>
      <c r="E8" s="32">
        <v>1245</v>
      </c>
      <c r="F8" s="32">
        <v>373</v>
      </c>
      <c r="G8" s="4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0" ht="24" customHeight="1" x14ac:dyDescent="0.15">
      <c r="A9" s="42" t="s">
        <v>80</v>
      </c>
      <c r="B9" s="43">
        <v>30217</v>
      </c>
      <c r="C9" s="43">
        <v>30005</v>
      </c>
      <c r="D9" s="43">
        <v>28714</v>
      </c>
      <c r="E9" s="43">
        <v>1291</v>
      </c>
      <c r="F9" s="43">
        <v>489</v>
      </c>
      <c r="G9" s="4"/>
      <c r="H9" s="7"/>
      <c r="I9" s="7"/>
      <c r="J9" s="7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 ht="24" customHeight="1" x14ac:dyDescent="0.15">
      <c r="A10" s="44" t="s">
        <v>19</v>
      </c>
      <c r="B10" s="45">
        <f>B8-B9</f>
        <v>-6302</v>
      </c>
      <c r="C10" s="46">
        <f>C8-C9</f>
        <v>-6243</v>
      </c>
      <c r="D10" s="46">
        <f>D8-D9</f>
        <v>-6197</v>
      </c>
      <c r="E10" s="46">
        <f t="shared" ref="E10:F10" si="0">E8-E9</f>
        <v>-46</v>
      </c>
      <c r="F10" s="46">
        <f t="shared" si="0"/>
        <v>-116</v>
      </c>
      <c r="G10" s="4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0" x14ac:dyDescent="0.15">
      <c r="A11" s="41" t="s">
        <v>2</v>
      </c>
      <c r="B11" s="1"/>
      <c r="C11" s="1"/>
      <c r="D11" s="1"/>
      <c r="E11" s="1"/>
      <c r="F11" s="1"/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 ht="21" customHeight="1" x14ac:dyDescent="0.15">
      <c r="A12" s="42" t="s">
        <v>197</v>
      </c>
      <c r="B12" s="47">
        <f>B8/B9*100-100</f>
        <v>-20.855809643578112</v>
      </c>
      <c r="C12" s="47">
        <f>C8/C9*100-100</f>
        <v>-20.806532244625899</v>
      </c>
      <c r="D12" s="47">
        <f>D8/D9*100-100</f>
        <v>-21.581806784147105</v>
      </c>
      <c r="E12" s="47">
        <f t="shared" ref="E12:F12" si="1">E8/E9*100-100</f>
        <v>-3.5631293570875187</v>
      </c>
      <c r="F12" s="47">
        <f t="shared" si="1"/>
        <v>-23.72188139059304</v>
      </c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0" x14ac:dyDescent="0.15">
      <c r="A13" s="41" t="s">
        <v>3</v>
      </c>
      <c r="B13" s="1"/>
      <c r="C13" s="1"/>
      <c r="D13" s="1"/>
      <c r="E13" s="1"/>
      <c r="F13" s="1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0" ht="21" customHeight="1" x14ac:dyDescent="0.15">
      <c r="A14" s="41" t="s">
        <v>196</v>
      </c>
      <c r="B14" s="48">
        <f>B8/$B$8*100</f>
        <v>100</v>
      </c>
      <c r="C14" s="48">
        <f>C8/$B$8*100</f>
        <v>99.360234162659424</v>
      </c>
      <c r="D14" s="48">
        <f t="shared" ref="D14:F14" si="2">D8/$B$8*100</f>
        <v>94.154296466652738</v>
      </c>
      <c r="E14" s="48">
        <f t="shared" si="2"/>
        <v>5.205937696006691</v>
      </c>
      <c r="F14" s="48">
        <f t="shared" si="2"/>
        <v>1.5596905707714823</v>
      </c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0" ht="24" customHeight="1" x14ac:dyDescent="0.15">
      <c r="A15" s="42" t="s">
        <v>80</v>
      </c>
      <c r="B15" s="49">
        <f>B9/$B$9*100</f>
        <v>100</v>
      </c>
      <c r="C15" s="49">
        <f>C9/$B$9*100</f>
        <v>99.298408180825362</v>
      </c>
      <c r="D15" s="49">
        <f t="shared" ref="D15:F15" si="3">D9/$B$9*100</f>
        <v>95.025978753681699</v>
      </c>
      <c r="E15" s="49">
        <f t="shared" si="3"/>
        <v>4.2724294271436607</v>
      </c>
      <c r="F15" s="49">
        <f t="shared" si="3"/>
        <v>1.6182943376245162</v>
      </c>
      <c r="G15" s="4"/>
      <c r="H15" s="8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0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</row>
    <row r="17" spans="1:20" x14ac:dyDescent="0.15">
      <c r="A17" s="2"/>
    </row>
    <row r="30" spans="1:2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</row>
  </sheetData>
  <mergeCells count="4">
    <mergeCell ref="A5:A7"/>
    <mergeCell ref="B5:B7"/>
    <mergeCell ref="C6:C7"/>
    <mergeCell ref="F6:F7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view="pageBreakPreview" zoomScaleNormal="125" zoomScaleSheetLayoutView="100" workbookViewId="0">
      <selection activeCell="B52" sqref="B52"/>
    </sheetView>
  </sheetViews>
  <sheetFormatPr defaultRowHeight="13.5" x14ac:dyDescent="0.15"/>
  <cols>
    <col min="1" max="1" width="12.625" customWidth="1"/>
    <col min="2" max="19" width="9.75" customWidth="1"/>
  </cols>
  <sheetData>
    <row r="1" spans="1:20" ht="20.100000000000001" customHeight="1" x14ac:dyDescent="0.15">
      <c r="A1" s="18" t="s">
        <v>101</v>
      </c>
    </row>
    <row r="2" spans="1:20" ht="20.100000000000001" customHeight="1" x14ac:dyDescent="0.15"/>
    <row r="3" spans="1:20" ht="20.100000000000001" customHeight="1" thickBot="1" x14ac:dyDescent="0.2">
      <c r="A3" s="1" t="s">
        <v>188</v>
      </c>
      <c r="B3" s="1"/>
      <c r="C3" s="1"/>
      <c r="D3" s="1"/>
      <c r="E3" s="1"/>
      <c r="F3" s="1"/>
      <c r="G3" s="1"/>
      <c r="H3" s="1"/>
      <c r="I3" s="1"/>
      <c r="J3" s="33" t="s">
        <v>18</v>
      </c>
      <c r="K3" s="1"/>
      <c r="L3" s="1"/>
      <c r="M3" s="2"/>
      <c r="N3" s="2"/>
      <c r="O3" s="2"/>
      <c r="P3" s="2"/>
      <c r="Q3" s="2"/>
      <c r="R3" s="2"/>
      <c r="S3" s="2"/>
      <c r="T3" s="1"/>
    </row>
    <row r="4" spans="1:20" ht="24" customHeight="1" thickTop="1" x14ac:dyDescent="0.15">
      <c r="A4" s="98" t="s">
        <v>0</v>
      </c>
      <c r="B4" s="112" t="s">
        <v>4</v>
      </c>
      <c r="C4" s="118" t="s">
        <v>12</v>
      </c>
      <c r="D4" s="118"/>
      <c r="E4" s="118"/>
      <c r="F4" s="118"/>
      <c r="G4" s="118"/>
      <c r="H4" s="115" t="s">
        <v>10</v>
      </c>
      <c r="I4" s="108" t="s">
        <v>14</v>
      </c>
      <c r="J4" s="52"/>
      <c r="K4" s="1"/>
      <c r="L4" s="1"/>
      <c r="M4" s="2"/>
      <c r="N4" s="2"/>
      <c r="O4" s="2"/>
      <c r="P4" s="2"/>
      <c r="Q4" s="2"/>
      <c r="R4" s="2"/>
      <c r="S4" s="2"/>
      <c r="T4" s="1"/>
    </row>
    <row r="5" spans="1:20" ht="24" customHeight="1" x14ac:dyDescent="0.15">
      <c r="A5" s="100"/>
      <c r="B5" s="113"/>
      <c r="C5" s="53" t="s">
        <v>5</v>
      </c>
      <c r="D5" s="54" t="s">
        <v>6</v>
      </c>
      <c r="E5" s="54" t="s">
        <v>7</v>
      </c>
      <c r="F5" s="54" t="s">
        <v>8</v>
      </c>
      <c r="G5" s="40" t="s">
        <v>9</v>
      </c>
      <c r="H5" s="116"/>
      <c r="I5" s="117"/>
      <c r="J5" s="40" t="s">
        <v>11</v>
      </c>
      <c r="K5" s="1"/>
      <c r="L5" s="1"/>
      <c r="M5" s="2"/>
      <c r="N5" s="2"/>
      <c r="O5" s="2"/>
      <c r="P5" s="2"/>
      <c r="Q5" s="2"/>
      <c r="R5" s="2"/>
      <c r="S5" s="2"/>
      <c r="T5" s="1"/>
    </row>
    <row r="6" spans="1:20" ht="24" customHeight="1" x14ac:dyDescent="0.15">
      <c r="A6" s="41" t="s">
        <v>196</v>
      </c>
      <c r="B6" s="32">
        <v>23762</v>
      </c>
      <c r="C6" s="32">
        <v>773</v>
      </c>
      <c r="D6" s="32">
        <v>206</v>
      </c>
      <c r="E6" s="32">
        <v>524</v>
      </c>
      <c r="F6" s="32">
        <v>12</v>
      </c>
      <c r="G6" s="32">
        <v>31</v>
      </c>
      <c r="H6" s="32">
        <v>2</v>
      </c>
      <c r="I6" s="32">
        <v>22987</v>
      </c>
      <c r="J6" s="32">
        <v>22517</v>
      </c>
      <c r="K6" s="1"/>
      <c r="L6" s="1"/>
      <c r="M6" s="2"/>
      <c r="N6" s="2"/>
      <c r="O6" s="2"/>
      <c r="P6" s="2"/>
      <c r="Q6" s="2"/>
      <c r="R6" s="2"/>
      <c r="S6" s="2"/>
      <c r="T6" s="1"/>
    </row>
    <row r="7" spans="1:20" ht="24" customHeight="1" x14ac:dyDescent="0.15">
      <c r="A7" s="42" t="s">
        <v>80</v>
      </c>
      <c r="B7" s="43">
        <v>30005</v>
      </c>
      <c r="C7" s="43">
        <v>688</v>
      </c>
      <c r="D7" s="43">
        <v>210</v>
      </c>
      <c r="E7" s="43">
        <v>410</v>
      </c>
      <c r="F7" s="43">
        <v>34</v>
      </c>
      <c r="G7" s="43">
        <v>34</v>
      </c>
      <c r="H7" s="43">
        <v>2</v>
      </c>
      <c r="I7" s="43">
        <v>29315</v>
      </c>
      <c r="J7" s="43">
        <v>28714</v>
      </c>
      <c r="K7" s="1"/>
      <c r="L7" s="1"/>
      <c r="M7" s="2"/>
      <c r="N7" s="2"/>
      <c r="O7" s="2"/>
      <c r="P7" s="2"/>
      <c r="Q7" s="2"/>
      <c r="R7" s="2"/>
      <c r="S7" s="2"/>
      <c r="T7" s="1"/>
    </row>
    <row r="8" spans="1:20" ht="24" customHeight="1" x14ac:dyDescent="0.15">
      <c r="A8" s="44" t="s">
        <v>19</v>
      </c>
      <c r="B8" s="56">
        <f t="shared" ref="B8:J8" si="0">B6-B7</f>
        <v>-6243</v>
      </c>
      <c r="C8" s="55">
        <f t="shared" si="0"/>
        <v>85</v>
      </c>
      <c r="D8" s="55">
        <f t="shared" si="0"/>
        <v>-4</v>
      </c>
      <c r="E8" s="55">
        <f t="shared" si="0"/>
        <v>114</v>
      </c>
      <c r="F8" s="55">
        <f t="shared" si="0"/>
        <v>-22</v>
      </c>
      <c r="G8" s="55">
        <f t="shared" si="0"/>
        <v>-3</v>
      </c>
      <c r="H8" s="55">
        <f t="shared" si="0"/>
        <v>0</v>
      </c>
      <c r="I8" s="55">
        <f t="shared" si="0"/>
        <v>-6328</v>
      </c>
      <c r="J8" s="55">
        <f t="shared" si="0"/>
        <v>-6197</v>
      </c>
      <c r="K8" s="1"/>
      <c r="L8" s="1"/>
      <c r="M8" s="2"/>
      <c r="N8" s="2"/>
      <c r="O8" s="2"/>
      <c r="P8" s="2"/>
      <c r="Q8" s="2"/>
      <c r="R8" s="2"/>
      <c r="S8" s="2"/>
      <c r="T8" s="1"/>
    </row>
    <row r="9" spans="1:20" x14ac:dyDescent="0.15">
      <c r="A9" s="41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1"/>
    </row>
    <row r="10" spans="1:20" ht="24" customHeight="1" x14ac:dyDescent="0.15">
      <c r="A10" s="42" t="s">
        <v>197</v>
      </c>
      <c r="B10" s="57">
        <f t="shared" ref="B10:J10" si="1">B6/B7*100-100</f>
        <v>-20.806532244625899</v>
      </c>
      <c r="C10" s="47">
        <f t="shared" si="1"/>
        <v>12.354651162790702</v>
      </c>
      <c r="D10" s="47">
        <f t="shared" si="1"/>
        <v>-1.9047619047619122</v>
      </c>
      <c r="E10" s="47">
        <f t="shared" si="1"/>
        <v>27.804878048780495</v>
      </c>
      <c r="F10" s="47">
        <f t="shared" si="1"/>
        <v>-64.705882352941174</v>
      </c>
      <c r="G10" s="47">
        <f t="shared" si="1"/>
        <v>-8.8235294117647101</v>
      </c>
      <c r="H10" s="47">
        <f t="shared" si="1"/>
        <v>0</v>
      </c>
      <c r="I10" s="47">
        <f t="shared" si="1"/>
        <v>-21.586218659389388</v>
      </c>
      <c r="J10" s="47">
        <f t="shared" si="1"/>
        <v>-21.581806784147105</v>
      </c>
      <c r="K10" s="1"/>
      <c r="L10" s="1"/>
      <c r="M10" s="2"/>
      <c r="N10" s="2"/>
      <c r="O10" s="2"/>
      <c r="P10" s="2"/>
      <c r="Q10" s="2"/>
      <c r="R10" s="2"/>
      <c r="S10" s="2"/>
      <c r="T10" s="1"/>
    </row>
    <row r="11" spans="1:20" x14ac:dyDescent="0.15">
      <c r="A11" s="41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1"/>
    </row>
    <row r="12" spans="1:20" ht="24" customHeight="1" x14ac:dyDescent="0.15">
      <c r="A12" s="41" t="s">
        <v>196</v>
      </c>
      <c r="B12" s="58">
        <f>B6/$B$6*100</f>
        <v>100</v>
      </c>
      <c r="C12" s="58">
        <f t="shared" ref="C12:J12" si="2">C6/$B$6*100</f>
        <v>3.2530931739752544</v>
      </c>
      <c r="D12" s="58">
        <f t="shared" si="2"/>
        <v>0.86693039306455688</v>
      </c>
      <c r="E12" s="58">
        <f t="shared" si="2"/>
        <v>2.205201582358387</v>
      </c>
      <c r="F12" s="58">
        <f t="shared" si="2"/>
        <v>5.0500799595993608E-2</v>
      </c>
      <c r="G12" s="58">
        <f t="shared" si="2"/>
        <v>0.13046039895631681</v>
      </c>
      <c r="H12" s="58">
        <f t="shared" si="2"/>
        <v>8.4167999326656001E-3</v>
      </c>
      <c r="I12" s="58">
        <f t="shared" si="2"/>
        <v>96.73849002609208</v>
      </c>
      <c r="J12" s="58">
        <f t="shared" si="2"/>
        <v>94.76054204191567</v>
      </c>
      <c r="K12" s="1"/>
      <c r="L12" s="1"/>
      <c r="M12" s="2"/>
      <c r="N12" s="2"/>
      <c r="O12" s="2"/>
      <c r="P12" s="2"/>
      <c r="Q12" s="2"/>
      <c r="R12" s="2"/>
      <c r="S12" s="2"/>
      <c r="T12" s="1"/>
    </row>
    <row r="13" spans="1:20" ht="24" customHeight="1" x14ac:dyDescent="0.15">
      <c r="A13" s="42" t="s">
        <v>80</v>
      </c>
      <c r="B13" s="59">
        <f>B7/$B$7*100</f>
        <v>100</v>
      </c>
      <c r="C13" s="59">
        <f t="shared" ref="C13:J13" si="3">C7/$B$7*100</f>
        <v>2.2929511748041991</v>
      </c>
      <c r="D13" s="59">
        <f t="shared" si="3"/>
        <v>0.6998833527745375</v>
      </c>
      <c r="E13" s="59">
        <f t="shared" si="3"/>
        <v>1.3664389268455257</v>
      </c>
      <c r="F13" s="59">
        <f t="shared" si="3"/>
        <v>0.11331444759206798</v>
      </c>
      <c r="G13" s="59">
        <f t="shared" si="3"/>
        <v>0.11331444759206798</v>
      </c>
      <c r="H13" s="59">
        <f t="shared" si="3"/>
        <v>6.6655557407098824E-3</v>
      </c>
      <c r="I13" s="59">
        <f t="shared" si="3"/>
        <v>97.700383269455088</v>
      </c>
      <c r="J13" s="59">
        <f t="shared" si="3"/>
        <v>95.697383769371768</v>
      </c>
      <c r="K13" s="1"/>
      <c r="L13" s="1"/>
      <c r="M13" s="2"/>
      <c r="N13" s="2"/>
      <c r="O13" s="2"/>
      <c r="P13" s="2"/>
      <c r="Q13" s="2"/>
      <c r="R13" s="2"/>
      <c r="S13" s="2"/>
      <c r="T13" s="1"/>
    </row>
    <row r="14" spans="1:20" ht="20.100000000000001" customHeight="1" x14ac:dyDescent="0.15">
      <c r="A14" s="30"/>
      <c r="B14" s="50"/>
      <c r="C14" s="50"/>
      <c r="D14" s="50"/>
      <c r="E14" s="50"/>
      <c r="F14" s="50"/>
      <c r="G14" s="50"/>
      <c r="H14" s="50"/>
      <c r="I14" s="50"/>
      <c r="J14" s="50"/>
      <c r="K14" s="1"/>
      <c r="L14" s="1"/>
      <c r="M14" s="2"/>
      <c r="N14" s="2"/>
      <c r="O14" s="2"/>
      <c r="P14" s="2"/>
      <c r="Q14" s="2"/>
      <c r="R14" s="2"/>
      <c r="S14" s="2"/>
      <c r="T14" s="1"/>
    </row>
    <row r="15" spans="1:20" ht="20.100000000000001" customHeight="1" thickBot="1" x14ac:dyDescent="0.2">
      <c r="A15" s="51" t="s">
        <v>189</v>
      </c>
      <c r="B15" s="51"/>
      <c r="C15" s="51"/>
      <c r="D15" s="1"/>
      <c r="E15" s="1"/>
      <c r="F15" s="1"/>
      <c r="G15" s="1"/>
      <c r="H15" s="1"/>
      <c r="I15" s="1"/>
      <c r="J15" s="1"/>
      <c r="K15" s="1"/>
      <c r="L15" s="1"/>
      <c r="R15" s="2"/>
      <c r="S15" s="2"/>
      <c r="T15" s="1"/>
    </row>
    <row r="16" spans="1:20" ht="24" customHeight="1" thickTop="1" x14ac:dyDescent="0.15">
      <c r="A16" s="98" t="s">
        <v>0</v>
      </c>
      <c r="B16" s="114" t="s">
        <v>5</v>
      </c>
      <c r="C16" s="108" t="s">
        <v>49</v>
      </c>
      <c r="D16" s="114" t="s">
        <v>13</v>
      </c>
      <c r="E16" s="112" t="s">
        <v>30</v>
      </c>
      <c r="F16" s="112" t="s">
        <v>31</v>
      </c>
      <c r="G16" s="112" t="s">
        <v>32</v>
      </c>
      <c r="H16" s="112" t="s">
        <v>33</v>
      </c>
      <c r="I16" s="112" t="s">
        <v>34</v>
      </c>
      <c r="J16" s="112" t="s">
        <v>35</v>
      </c>
      <c r="K16" s="112" t="s">
        <v>36</v>
      </c>
      <c r="L16" s="114" t="s">
        <v>37</v>
      </c>
      <c r="M16" s="28"/>
      <c r="R16" s="2"/>
      <c r="S16" s="2"/>
      <c r="T16" s="1"/>
    </row>
    <row r="17" spans="1:20" ht="24" customHeight="1" x14ac:dyDescent="0.15">
      <c r="A17" s="100"/>
      <c r="B17" s="105"/>
      <c r="C17" s="105"/>
      <c r="D17" s="105"/>
      <c r="E17" s="113"/>
      <c r="F17" s="113"/>
      <c r="G17" s="113"/>
      <c r="H17" s="113"/>
      <c r="I17" s="113"/>
      <c r="J17" s="113"/>
      <c r="K17" s="113"/>
      <c r="L17" s="105"/>
      <c r="M17" s="28"/>
      <c r="R17" s="2"/>
      <c r="S17" s="2"/>
      <c r="T17" s="1"/>
    </row>
    <row r="18" spans="1:20" ht="24" customHeight="1" x14ac:dyDescent="0.15">
      <c r="A18" s="41" t="s">
        <v>196</v>
      </c>
      <c r="B18" s="32">
        <v>23762</v>
      </c>
      <c r="C18" s="32">
        <v>388</v>
      </c>
      <c r="D18" s="32">
        <v>535</v>
      </c>
      <c r="E18" s="32">
        <v>2078</v>
      </c>
      <c r="F18" s="32">
        <v>4589</v>
      </c>
      <c r="G18" s="32">
        <v>3586</v>
      </c>
      <c r="H18" s="32">
        <v>2661</v>
      </c>
      <c r="I18" s="32">
        <v>3224</v>
      </c>
      <c r="J18" s="32">
        <v>2674</v>
      </c>
      <c r="K18" s="32">
        <v>2011</v>
      </c>
      <c r="L18" s="32">
        <v>1110</v>
      </c>
      <c r="R18" s="2"/>
      <c r="S18" s="2"/>
      <c r="T18" s="1"/>
    </row>
    <row r="19" spans="1:20" ht="24" customHeight="1" x14ac:dyDescent="0.15">
      <c r="A19" s="42" t="s">
        <v>80</v>
      </c>
      <c r="B19" s="43">
        <v>30005</v>
      </c>
      <c r="C19" s="43">
        <v>391</v>
      </c>
      <c r="D19" s="43">
        <v>514</v>
      </c>
      <c r="E19" s="43">
        <v>3130</v>
      </c>
      <c r="F19" s="43">
        <v>6447</v>
      </c>
      <c r="G19" s="43">
        <v>4819</v>
      </c>
      <c r="H19" s="43">
        <v>3474</v>
      </c>
      <c r="I19" s="43">
        <v>4019</v>
      </c>
      <c r="J19" s="43">
        <v>3075</v>
      </c>
      <c r="K19" s="43">
        <v>2207</v>
      </c>
      <c r="L19" s="43">
        <v>1142</v>
      </c>
      <c r="R19" s="2"/>
      <c r="S19" s="2"/>
      <c r="T19" s="1"/>
    </row>
    <row r="20" spans="1:20" ht="24" customHeight="1" x14ac:dyDescent="0.15">
      <c r="A20" s="44" t="s">
        <v>19</v>
      </c>
      <c r="B20" s="56">
        <f>B18-B19</f>
        <v>-6243</v>
      </c>
      <c r="C20" s="55">
        <f t="shared" ref="C20:L20" si="4">C18-C19</f>
        <v>-3</v>
      </c>
      <c r="D20" s="55">
        <f t="shared" si="4"/>
        <v>21</v>
      </c>
      <c r="E20" s="55">
        <f t="shared" si="4"/>
        <v>-1052</v>
      </c>
      <c r="F20" s="55">
        <f t="shared" si="4"/>
        <v>-1858</v>
      </c>
      <c r="G20" s="55">
        <f t="shared" si="4"/>
        <v>-1233</v>
      </c>
      <c r="H20" s="55">
        <f t="shared" si="4"/>
        <v>-813</v>
      </c>
      <c r="I20" s="55">
        <f t="shared" si="4"/>
        <v>-795</v>
      </c>
      <c r="J20" s="55">
        <f t="shared" si="4"/>
        <v>-401</v>
      </c>
      <c r="K20" s="55">
        <f t="shared" si="4"/>
        <v>-196</v>
      </c>
      <c r="L20" s="55">
        <f t="shared" si="4"/>
        <v>-32</v>
      </c>
      <c r="R20" s="2"/>
      <c r="S20" s="2"/>
      <c r="T20" s="1"/>
    </row>
    <row r="21" spans="1:20" x14ac:dyDescent="0.15">
      <c r="A21" s="41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R21" s="2"/>
      <c r="S21" s="2"/>
      <c r="T21" s="1"/>
    </row>
    <row r="22" spans="1:20" ht="24" customHeight="1" x14ac:dyDescent="0.15">
      <c r="A22" s="42" t="s">
        <v>197</v>
      </c>
      <c r="B22" s="47">
        <f>B18/B19*100-100</f>
        <v>-20.806532244625899</v>
      </c>
      <c r="C22" s="47">
        <f>C18/C19*100-100</f>
        <v>-0.76726342710998097</v>
      </c>
      <c r="D22" s="47">
        <f>D18/D19*100-100</f>
        <v>4.0856031128404737</v>
      </c>
      <c r="E22" s="47">
        <f t="shared" ref="E22:L22" si="5">E18/E19*100-100</f>
        <v>-33.610223642172514</v>
      </c>
      <c r="F22" s="47">
        <f t="shared" si="5"/>
        <v>-28.819606018303091</v>
      </c>
      <c r="G22" s="47">
        <f t="shared" si="5"/>
        <v>-25.586221207719433</v>
      </c>
      <c r="H22" s="47">
        <f t="shared" si="5"/>
        <v>-23.402417962003454</v>
      </c>
      <c r="I22" s="47">
        <f t="shared" si="5"/>
        <v>-19.781040059716346</v>
      </c>
      <c r="J22" s="47">
        <f t="shared" si="5"/>
        <v>-13.040650406504056</v>
      </c>
      <c r="K22" s="47">
        <f t="shared" si="5"/>
        <v>-8.8808337109198021</v>
      </c>
      <c r="L22" s="47">
        <f t="shared" si="5"/>
        <v>-2.8021015761821388</v>
      </c>
      <c r="R22" s="2"/>
      <c r="S22" s="2"/>
      <c r="T22" s="1"/>
    </row>
    <row r="23" spans="1:20" x14ac:dyDescent="0.15">
      <c r="A23" s="41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R23" s="2"/>
      <c r="S23" s="2"/>
      <c r="T23" s="1"/>
    </row>
    <row r="24" spans="1:20" ht="24" customHeight="1" x14ac:dyDescent="0.15">
      <c r="A24" s="41" t="s">
        <v>196</v>
      </c>
      <c r="B24" s="60">
        <f>B18/$B$18*100</f>
        <v>100</v>
      </c>
      <c r="C24" s="60">
        <f t="shared" ref="C24:L24" si="6">C18/$B$18*100</f>
        <v>1.6328591869371265</v>
      </c>
      <c r="D24" s="60">
        <f t="shared" si="6"/>
        <v>2.2514939819880482</v>
      </c>
      <c r="E24" s="60">
        <f t="shared" si="6"/>
        <v>8.7450551300395585</v>
      </c>
      <c r="F24" s="60">
        <f t="shared" si="6"/>
        <v>19.312347445501221</v>
      </c>
      <c r="G24" s="60">
        <f t="shared" si="6"/>
        <v>15.091322279269423</v>
      </c>
      <c r="H24" s="60">
        <f t="shared" si="6"/>
        <v>11.198552310411582</v>
      </c>
      <c r="I24" s="60">
        <f t="shared" si="6"/>
        <v>13.567881491456948</v>
      </c>
      <c r="J24" s="60">
        <f t="shared" si="6"/>
        <v>11.253261509973909</v>
      </c>
      <c r="K24" s="60">
        <f t="shared" si="6"/>
        <v>8.4630923322952611</v>
      </c>
      <c r="L24" s="60">
        <f t="shared" si="6"/>
        <v>4.6713239626294083</v>
      </c>
      <c r="R24" s="2"/>
      <c r="S24" s="2"/>
      <c r="T24" s="1"/>
    </row>
    <row r="25" spans="1:20" ht="24" customHeight="1" x14ac:dyDescent="0.15">
      <c r="A25" s="42" t="s">
        <v>80</v>
      </c>
      <c r="B25" s="49">
        <f>B19/$B$19*100</f>
        <v>100</v>
      </c>
      <c r="C25" s="49">
        <f t="shared" ref="C25:L25" si="7">C19/$B$19*100</f>
        <v>1.3031161473087818</v>
      </c>
      <c r="D25" s="49">
        <f t="shared" si="7"/>
        <v>1.7130478253624397</v>
      </c>
      <c r="E25" s="49">
        <f t="shared" si="7"/>
        <v>10.431594734210965</v>
      </c>
      <c r="F25" s="49">
        <f t="shared" si="7"/>
        <v>21.486418930178303</v>
      </c>
      <c r="G25" s="49">
        <f t="shared" si="7"/>
        <v>16.06065655724046</v>
      </c>
      <c r="H25" s="49">
        <f t="shared" si="7"/>
        <v>11.578070321613064</v>
      </c>
      <c r="I25" s="49">
        <f t="shared" si="7"/>
        <v>13.394434260956507</v>
      </c>
      <c r="J25" s="49">
        <f t="shared" si="7"/>
        <v>10.248291951341443</v>
      </c>
      <c r="K25" s="49">
        <f t="shared" si="7"/>
        <v>7.3554407598733551</v>
      </c>
      <c r="L25" s="49">
        <f t="shared" si="7"/>
        <v>3.8060323279453425</v>
      </c>
      <c r="R25" s="2"/>
      <c r="S25" s="2"/>
      <c r="T25" s="1"/>
    </row>
    <row r="26" spans="1:20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1"/>
    </row>
    <row r="27" spans="1:20" ht="20.100000000000001" customHeight="1" thickBot="1" x14ac:dyDescent="0.2">
      <c r="A27" s="51" t="s">
        <v>190</v>
      </c>
      <c r="B27" s="1"/>
      <c r="C27" s="1"/>
      <c r="D27" s="1"/>
      <c r="E27" s="34"/>
      <c r="F27" s="33" t="s">
        <v>18</v>
      </c>
      <c r="G27" s="1"/>
      <c r="H27" s="1"/>
      <c r="I27" s="1"/>
      <c r="J27" s="1"/>
      <c r="K27" s="1"/>
      <c r="L27" s="1"/>
      <c r="R27" s="2"/>
      <c r="S27" s="2"/>
      <c r="T27" s="1"/>
    </row>
    <row r="28" spans="1:20" ht="24" customHeight="1" thickTop="1" x14ac:dyDescent="0.15">
      <c r="A28" s="98" t="s">
        <v>0</v>
      </c>
      <c r="B28" s="112" t="s">
        <v>38</v>
      </c>
      <c r="C28" s="112" t="s">
        <v>39</v>
      </c>
      <c r="D28" s="112" t="s">
        <v>40</v>
      </c>
      <c r="E28" s="112" t="s">
        <v>85</v>
      </c>
      <c r="F28" s="114" t="s">
        <v>86</v>
      </c>
      <c r="G28" s="34"/>
      <c r="H28" s="34"/>
      <c r="I28" s="34"/>
      <c r="J28" s="34"/>
      <c r="K28" s="34"/>
      <c r="L28" s="34"/>
      <c r="R28" s="2"/>
      <c r="S28" s="2"/>
      <c r="T28" s="1"/>
    </row>
    <row r="29" spans="1:20" ht="24" customHeight="1" x14ac:dyDescent="0.15">
      <c r="A29" s="100"/>
      <c r="B29" s="113"/>
      <c r="C29" s="113"/>
      <c r="D29" s="113"/>
      <c r="E29" s="113"/>
      <c r="F29" s="105"/>
      <c r="G29" s="34"/>
      <c r="H29" s="34"/>
      <c r="I29" s="34"/>
      <c r="J29" s="34"/>
      <c r="K29" s="34"/>
      <c r="L29" s="34"/>
      <c r="R29" s="2"/>
      <c r="S29" s="2"/>
      <c r="T29" s="1"/>
    </row>
    <row r="30" spans="1:20" ht="24" customHeight="1" x14ac:dyDescent="0.15">
      <c r="A30" s="41" t="s">
        <v>196</v>
      </c>
      <c r="B30" s="32">
        <v>394</v>
      </c>
      <c r="C30" s="32">
        <v>271</v>
      </c>
      <c r="D30" s="32">
        <v>187</v>
      </c>
      <c r="E30" s="32">
        <v>34</v>
      </c>
      <c r="F30" s="1">
        <v>20</v>
      </c>
      <c r="G30" s="34"/>
      <c r="H30" s="34"/>
      <c r="I30" s="34"/>
      <c r="J30" s="34"/>
      <c r="K30" s="34"/>
      <c r="L30" s="34"/>
      <c r="R30" s="2"/>
      <c r="S30" s="2"/>
      <c r="T30" s="1"/>
    </row>
    <row r="31" spans="1:20" ht="24" customHeight="1" x14ac:dyDescent="0.15">
      <c r="A31" s="42" t="s">
        <v>80</v>
      </c>
      <c r="B31" s="43">
        <v>320</v>
      </c>
      <c r="C31" s="43">
        <v>246</v>
      </c>
      <c r="D31" s="43">
        <v>172</v>
      </c>
      <c r="E31" s="43">
        <v>35</v>
      </c>
      <c r="F31" s="1">
        <v>14</v>
      </c>
      <c r="G31" s="34"/>
      <c r="H31" s="34"/>
      <c r="I31" s="34"/>
      <c r="J31" s="34"/>
      <c r="K31" s="34"/>
      <c r="L31" s="34"/>
      <c r="R31" s="2"/>
      <c r="S31" s="2"/>
      <c r="T31" s="1"/>
    </row>
    <row r="32" spans="1:20" ht="24" customHeight="1" x14ac:dyDescent="0.15">
      <c r="A32" s="44" t="s">
        <v>19</v>
      </c>
      <c r="B32" s="55">
        <f>B30-B31</f>
        <v>74</v>
      </c>
      <c r="C32" s="55">
        <f>C30-C31</f>
        <v>25</v>
      </c>
      <c r="D32" s="55">
        <f>D30-D31</f>
        <v>15</v>
      </c>
      <c r="E32" s="55">
        <f>E30-E31</f>
        <v>-1</v>
      </c>
      <c r="F32" s="55">
        <f>F30-F31</f>
        <v>6</v>
      </c>
      <c r="G32" s="34"/>
      <c r="H32" s="34"/>
      <c r="I32" s="34"/>
      <c r="J32" s="34"/>
      <c r="K32" s="34"/>
      <c r="L32" s="34"/>
      <c r="R32" s="2"/>
      <c r="S32" s="2"/>
      <c r="T32" s="1"/>
    </row>
    <row r="33" spans="1:20" x14ac:dyDescent="0.15">
      <c r="A33" s="41" t="s">
        <v>2</v>
      </c>
      <c r="B33" s="1"/>
      <c r="C33" s="1"/>
      <c r="D33" s="1"/>
      <c r="E33" s="1"/>
      <c r="F33" s="1"/>
      <c r="G33" s="34"/>
      <c r="H33" s="34"/>
      <c r="I33" s="34"/>
      <c r="J33" s="34"/>
      <c r="K33" s="34"/>
      <c r="L33" s="34"/>
      <c r="R33" s="2"/>
      <c r="S33" s="2"/>
      <c r="T33" s="1"/>
    </row>
    <row r="34" spans="1:20" ht="24" customHeight="1" x14ac:dyDescent="0.15">
      <c r="A34" s="42" t="s">
        <v>197</v>
      </c>
      <c r="B34" s="47">
        <f>B30/B31*100-100</f>
        <v>23.125</v>
      </c>
      <c r="C34" s="47">
        <f>C30/C31*100-100</f>
        <v>10.162601626016254</v>
      </c>
      <c r="D34" s="47">
        <f>D30/D31*100-100</f>
        <v>8.7209302325581319</v>
      </c>
      <c r="E34" s="47">
        <f>E30/E31*100-100</f>
        <v>-2.8571428571428612</v>
      </c>
      <c r="F34" s="47">
        <f>F30/F31*100-100</f>
        <v>42.857142857142861</v>
      </c>
      <c r="G34" s="34"/>
      <c r="H34" s="34"/>
      <c r="I34" s="34"/>
      <c r="J34" s="34"/>
      <c r="K34" s="34"/>
      <c r="L34" s="34"/>
      <c r="R34" s="2"/>
      <c r="S34" s="2"/>
      <c r="T34" s="1"/>
    </row>
    <row r="35" spans="1:20" x14ac:dyDescent="0.15">
      <c r="A35" s="41" t="s">
        <v>3</v>
      </c>
      <c r="B35" s="1"/>
      <c r="C35" s="1"/>
      <c r="D35" s="1"/>
      <c r="E35" s="1"/>
      <c r="F35" s="1"/>
      <c r="G35" s="34"/>
      <c r="H35" s="34"/>
      <c r="I35" s="34"/>
      <c r="J35" s="34"/>
      <c r="K35" s="34"/>
      <c r="L35" s="34"/>
      <c r="R35" s="2"/>
      <c r="S35" s="2"/>
      <c r="T35" s="1"/>
    </row>
    <row r="36" spans="1:20" ht="24" customHeight="1" x14ac:dyDescent="0.15">
      <c r="A36" s="41" t="s">
        <v>196</v>
      </c>
      <c r="B36" s="60">
        <f>B30/$B$18*100</f>
        <v>1.6581095867351232</v>
      </c>
      <c r="C36" s="60">
        <f t="shared" ref="C36:E36" si="8">C30/$B$18*100</f>
        <v>1.1404763908761888</v>
      </c>
      <c r="D36" s="60">
        <f t="shared" si="8"/>
        <v>0.78697079370423362</v>
      </c>
      <c r="E36" s="60">
        <f t="shared" si="8"/>
        <v>0.14308559885531522</v>
      </c>
      <c r="F36" s="60">
        <f>F30/$B$18*100</f>
        <v>8.4167999326656001E-2</v>
      </c>
      <c r="G36" s="34"/>
      <c r="H36" s="34"/>
      <c r="I36" s="34"/>
      <c r="J36" s="34"/>
      <c r="K36" s="34"/>
      <c r="L36" s="34"/>
      <c r="R36" s="2"/>
      <c r="S36" s="2"/>
      <c r="T36" s="1"/>
    </row>
    <row r="37" spans="1:20" ht="24" customHeight="1" x14ac:dyDescent="0.15">
      <c r="A37" s="42" t="s">
        <v>80</v>
      </c>
      <c r="B37" s="49">
        <f>B31/$B$19*100</f>
        <v>1.0664889185135811</v>
      </c>
      <c r="C37" s="49">
        <f t="shared" ref="C37:F37" si="9">C31/$B$19*100</f>
        <v>0.81986335610731553</v>
      </c>
      <c r="D37" s="49">
        <f t="shared" si="9"/>
        <v>0.57323779370104977</v>
      </c>
      <c r="E37" s="49">
        <f t="shared" si="9"/>
        <v>0.11664722546242293</v>
      </c>
      <c r="F37" s="49">
        <f t="shared" si="9"/>
        <v>4.6658890184969173E-2</v>
      </c>
      <c r="G37" s="34"/>
      <c r="H37" s="34"/>
      <c r="I37" s="34"/>
      <c r="J37" s="34"/>
      <c r="K37" s="34"/>
      <c r="L37" s="34"/>
      <c r="R37" s="2"/>
      <c r="S37" s="2"/>
      <c r="T37" s="1"/>
    </row>
    <row r="38" spans="1:20" ht="15.75" customHeight="1" x14ac:dyDescent="0.15">
      <c r="A38" s="4"/>
      <c r="G38" s="9"/>
      <c r="H38" s="9"/>
      <c r="I38" s="9"/>
      <c r="J38" s="9"/>
      <c r="K38" s="9"/>
      <c r="L38" s="9"/>
      <c r="M38" s="9"/>
      <c r="N38" s="9"/>
      <c r="O38" s="9"/>
      <c r="P38" s="2"/>
      <c r="Q38" s="2"/>
      <c r="R38" s="2"/>
      <c r="S38" s="1"/>
    </row>
    <row r="39" spans="1:20" ht="20.100000000000001" customHeight="1" thickBot="1" x14ac:dyDescent="0.2">
      <c r="A39" s="1" t="s">
        <v>102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1"/>
    </row>
    <row r="40" spans="1:20" ht="14.25" thickTop="1" x14ac:dyDescent="0.15">
      <c r="A40" s="98" t="s">
        <v>0</v>
      </c>
      <c r="B40" s="108" t="s">
        <v>50</v>
      </c>
      <c r="C40" s="93"/>
      <c r="D40" s="108" t="s">
        <v>15</v>
      </c>
      <c r="E40" s="93"/>
      <c r="F40" s="106" t="s">
        <v>22</v>
      </c>
      <c r="G40" s="111"/>
      <c r="H40" s="106" t="s">
        <v>23</v>
      </c>
      <c r="I40" s="111"/>
      <c r="J40" s="106" t="s">
        <v>24</v>
      </c>
      <c r="K40" s="107"/>
      <c r="L40" s="4"/>
      <c r="M40" s="2"/>
      <c r="N40" s="2"/>
      <c r="O40" s="2"/>
      <c r="P40" s="2"/>
      <c r="Q40" s="2"/>
      <c r="R40" s="2"/>
      <c r="S40" s="2"/>
      <c r="T40" s="1"/>
    </row>
    <row r="41" spans="1:20" ht="33.75" x14ac:dyDescent="0.15">
      <c r="A41" s="100"/>
      <c r="B41" s="109"/>
      <c r="C41" s="92" t="s">
        <v>76</v>
      </c>
      <c r="D41" s="110"/>
      <c r="E41" s="92" t="s">
        <v>51</v>
      </c>
      <c r="F41" s="92" t="s">
        <v>25</v>
      </c>
      <c r="G41" s="92" t="s">
        <v>52</v>
      </c>
      <c r="H41" s="92" t="s">
        <v>26</v>
      </c>
      <c r="I41" s="92" t="s">
        <v>52</v>
      </c>
      <c r="J41" s="92" t="s">
        <v>53</v>
      </c>
      <c r="K41" s="92" t="s">
        <v>52</v>
      </c>
      <c r="L41" s="4"/>
      <c r="M41" s="2"/>
      <c r="N41" s="2"/>
      <c r="O41" s="2"/>
      <c r="P41" s="2"/>
      <c r="Q41" s="2"/>
      <c r="R41" s="2"/>
      <c r="S41" s="2"/>
      <c r="T41" s="1"/>
    </row>
    <row r="42" spans="1:20" ht="14.25" customHeight="1" x14ac:dyDescent="0.15">
      <c r="A42" s="90"/>
      <c r="B42" s="61" t="s">
        <v>20</v>
      </c>
      <c r="C42" s="62" t="s">
        <v>20</v>
      </c>
      <c r="D42" s="63" t="s">
        <v>21</v>
      </c>
      <c r="E42" s="64" t="s">
        <v>21</v>
      </c>
      <c r="F42" s="33" t="s">
        <v>20</v>
      </c>
      <c r="G42" s="33" t="s">
        <v>21</v>
      </c>
      <c r="H42" s="33" t="s">
        <v>20</v>
      </c>
      <c r="I42" s="33" t="s">
        <v>21</v>
      </c>
      <c r="J42" s="33" t="s">
        <v>20</v>
      </c>
      <c r="K42" s="33" t="s">
        <v>21</v>
      </c>
      <c r="L42" s="2"/>
      <c r="M42" s="2"/>
      <c r="N42" s="2"/>
      <c r="O42" s="2"/>
      <c r="P42" s="2"/>
      <c r="Q42" s="2"/>
      <c r="R42" s="2"/>
      <c r="S42" s="2"/>
      <c r="T42" s="1"/>
    </row>
    <row r="43" spans="1:20" ht="24" customHeight="1" x14ac:dyDescent="0.15">
      <c r="A43" s="41" t="s">
        <v>196</v>
      </c>
      <c r="B43" s="65">
        <v>23374</v>
      </c>
      <c r="C43" s="66">
        <v>8034</v>
      </c>
      <c r="D43" s="66">
        <v>101252</v>
      </c>
      <c r="E43" s="66">
        <v>54790</v>
      </c>
      <c r="F43" s="66">
        <v>21720</v>
      </c>
      <c r="G43" s="66">
        <v>90149</v>
      </c>
      <c r="H43" s="66">
        <v>12698</v>
      </c>
      <c r="I43" s="66">
        <v>10558</v>
      </c>
      <c r="J43" s="66">
        <v>879</v>
      </c>
      <c r="K43" s="66">
        <v>545</v>
      </c>
      <c r="L43" s="2"/>
      <c r="M43" s="2"/>
      <c r="N43" s="2"/>
      <c r="O43" s="2"/>
      <c r="P43" s="2"/>
      <c r="Q43" s="2"/>
      <c r="R43" s="2"/>
      <c r="S43" s="2"/>
      <c r="T43" s="1"/>
    </row>
    <row r="44" spans="1:20" ht="24" customHeight="1" x14ac:dyDescent="0.15">
      <c r="A44" s="42" t="s">
        <v>80</v>
      </c>
      <c r="B44" s="67">
        <v>29614</v>
      </c>
      <c r="C44" s="68">
        <v>7859</v>
      </c>
      <c r="D44" s="68">
        <v>104600</v>
      </c>
      <c r="E44" s="68">
        <v>50884</v>
      </c>
      <c r="F44" s="68">
        <v>27636</v>
      </c>
      <c r="G44" s="68">
        <v>92723</v>
      </c>
      <c r="H44" s="68">
        <v>15990</v>
      </c>
      <c r="I44" s="68">
        <v>11374</v>
      </c>
      <c r="J44" s="68">
        <v>917</v>
      </c>
      <c r="K44" s="68">
        <v>504</v>
      </c>
      <c r="L44" s="2"/>
      <c r="M44" s="2"/>
      <c r="N44" s="2"/>
      <c r="O44" s="2"/>
      <c r="P44" s="2"/>
      <c r="Q44" s="2"/>
      <c r="R44" s="2"/>
      <c r="S44" s="2"/>
      <c r="T44" s="1"/>
    </row>
    <row r="45" spans="1:20" ht="24" customHeight="1" x14ac:dyDescent="0.15">
      <c r="A45" s="44" t="s">
        <v>19</v>
      </c>
      <c r="B45" s="56">
        <f t="shared" ref="B45:K45" si="10">B43-B44</f>
        <v>-6240</v>
      </c>
      <c r="C45" s="55">
        <f t="shared" si="10"/>
        <v>175</v>
      </c>
      <c r="D45" s="55">
        <f t="shared" si="10"/>
        <v>-3348</v>
      </c>
      <c r="E45" s="55">
        <f t="shared" si="10"/>
        <v>3906</v>
      </c>
      <c r="F45" s="55">
        <f t="shared" si="10"/>
        <v>-5916</v>
      </c>
      <c r="G45" s="55">
        <f t="shared" si="10"/>
        <v>-2574</v>
      </c>
      <c r="H45" s="55">
        <f t="shared" si="10"/>
        <v>-3292</v>
      </c>
      <c r="I45" s="55">
        <f t="shared" si="10"/>
        <v>-816</v>
      </c>
      <c r="J45" s="55">
        <f t="shared" si="10"/>
        <v>-38</v>
      </c>
      <c r="K45" s="55">
        <f t="shared" si="10"/>
        <v>41</v>
      </c>
      <c r="L45" s="2"/>
      <c r="M45" s="2"/>
      <c r="N45" s="2"/>
      <c r="O45" s="2"/>
      <c r="P45" s="2"/>
      <c r="Q45" s="2"/>
      <c r="R45" s="2"/>
      <c r="S45" s="2"/>
      <c r="T45" s="1"/>
    </row>
    <row r="46" spans="1:20" x14ac:dyDescent="0.15">
      <c r="A46" s="41" t="s">
        <v>2</v>
      </c>
      <c r="B46" s="69"/>
      <c r="C46" s="30"/>
      <c r="D46" s="30"/>
      <c r="E46" s="30"/>
      <c r="F46" s="30"/>
      <c r="G46" s="30"/>
      <c r="H46" s="30"/>
      <c r="I46" s="30"/>
      <c r="J46" s="30"/>
      <c r="K46" s="30"/>
      <c r="L46" s="2"/>
      <c r="M46" s="2"/>
      <c r="N46" s="2"/>
      <c r="O46" s="2"/>
      <c r="P46" s="2"/>
      <c r="Q46" s="2"/>
      <c r="R46" s="2"/>
      <c r="S46" s="2"/>
      <c r="T46" s="1"/>
    </row>
    <row r="47" spans="1:20" ht="24" customHeight="1" x14ac:dyDescent="0.15">
      <c r="A47" s="42" t="s">
        <v>197</v>
      </c>
      <c r="B47" s="57">
        <f t="shared" ref="B47:K47" si="11">B43/B44*100-100</f>
        <v>-21.071115013169447</v>
      </c>
      <c r="C47" s="47">
        <f t="shared" si="11"/>
        <v>2.2267464053950903</v>
      </c>
      <c r="D47" s="47">
        <f t="shared" si="11"/>
        <v>-3.200764818355637</v>
      </c>
      <c r="E47" s="47">
        <f t="shared" si="11"/>
        <v>7.6762833110604447</v>
      </c>
      <c r="F47" s="47">
        <f t="shared" si="11"/>
        <v>-21.406860616587068</v>
      </c>
      <c r="G47" s="47">
        <f t="shared" si="11"/>
        <v>-2.7760102671397675</v>
      </c>
      <c r="H47" s="47">
        <f t="shared" si="11"/>
        <v>-20.587867417135712</v>
      </c>
      <c r="I47" s="47">
        <f t="shared" si="11"/>
        <v>-7.1742570775452776</v>
      </c>
      <c r="J47" s="47">
        <f t="shared" si="11"/>
        <v>-4.143947655398037</v>
      </c>
      <c r="K47" s="47">
        <f t="shared" si="11"/>
        <v>8.1349206349206327</v>
      </c>
      <c r="L47" s="2"/>
      <c r="M47" s="2"/>
      <c r="N47" s="2"/>
      <c r="O47" s="2"/>
      <c r="P47" s="2"/>
      <c r="Q47" s="2"/>
      <c r="R47" s="2"/>
      <c r="S47" s="2"/>
      <c r="T47" s="1"/>
    </row>
    <row r="48" spans="1:20" ht="20.100000000000001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1"/>
    </row>
  </sheetData>
  <mergeCells count="29">
    <mergeCell ref="F16:F17"/>
    <mergeCell ref="G16:G17"/>
    <mergeCell ref="C28:C29"/>
    <mergeCell ref="B28:B29"/>
    <mergeCell ref="D28:D29"/>
    <mergeCell ref="E28:E29"/>
    <mergeCell ref="F28:F29"/>
    <mergeCell ref="J16:J17"/>
    <mergeCell ref="L16:L17"/>
    <mergeCell ref="K16:K17"/>
    <mergeCell ref="A28:A29"/>
    <mergeCell ref="H4:H5"/>
    <mergeCell ref="I4:I5"/>
    <mergeCell ref="A4:A5"/>
    <mergeCell ref="B4:B5"/>
    <mergeCell ref="C4:G4"/>
    <mergeCell ref="A16:A17"/>
    <mergeCell ref="B16:B17"/>
    <mergeCell ref="C16:C17"/>
    <mergeCell ref="I16:I17"/>
    <mergeCell ref="D16:D17"/>
    <mergeCell ref="E16:E17"/>
    <mergeCell ref="H16:H17"/>
    <mergeCell ref="J40:K40"/>
    <mergeCell ref="A40:A41"/>
    <mergeCell ref="B40:B41"/>
    <mergeCell ref="D40:D41"/>
    <mergeCell ref="F40:G40"/>
    <mergeCell ref="H40:I40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明朝,標準"&amp;14- 10 -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0"/>
  <sheetViews>
    <sheetView view="pageBreakPreview" zoomScaleNormal="125" zoomScaleSheetLayoutView="100" workbookViewId="0">
      <selection activeCell="H37" sqref="H37"/>
    </sheetView>
  </sheetViews>
  <sheetFormatPr defaultRowHeight="13.5" x14ac:dyDescent="0.15"/>
  <cols>
    <col min="1" max="1" width="12.625" customWidth="1"/>
    <col min="2" max="19" width="9.75" customWidth="1"/>
  </cols>
  <sheetData>
    <row r="1" spans="1:20" ht="20.100000000000001" customHeight="1" thickBot="1" x14ac:dyDescent="0.2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Q1" s="2"/>
      <c r="R1" s="2"/>
      <c r="S1" s="2"/>
      <c r="T1" s="1"/>
    </row>
    <row r="2" spans="1:20" ht="24" customHeight="1" thickTop="1" x14ac:dyDescent="0.15">
      <c r="A2" s="98" t="s">
        <v>0</v>
      </c>
      <c r="B2" s="115" t="s">
        <v>138</v>
      </c>
      <c r="C2" s="115" t="s">
        <v>139</v>
      </c>
      <c r="D2" s="122" t="s">
        <v>140</v>
      </c>
      <c r="E2" s="115" t="s">
        <v>141</v>
      </c>
      <c r="F2" s="115" t="s">
        <v>142</v>
      </c>
      <c r="G2" s="115" t="s">
        <v>143</v>
      </c>
      <c r="H2" s="115" t="s">
        <v>144</v>
      </c>
      <c r="I2" s="115" t="s">
        <v>145</v>
      </c>
      <c r="J2" s="115" t="s">
        <v>146</v>
      </c>
      <c r="K2" s="115" t="s">
        <v>147</v>
      </c>
      <c r="L2" s="108" t="s">
        <v>148</v>
      </c>
      <c r="Q2" s="2"/>
      <c r="R2" s="2"/>
      <c r="S2" s="2"/>
      <c r="T2" s="1"/>
    </row>
    <row r="3" spans="1:20" ht="24" customHeight="1" x14ac:dyDescent="0.15">
      <c r="A3" s="100"/>
      <c r="B3" s="109"/>
      <c r="C3" s="109"/>
      <c r="D3" s="123"/>
      <c r="E3" s="109"/>
      <c r="F3" s="109"/>
      <c r="G3" s="109"/>
      <c r="H3" s="109"/>
      <c r="I3" s="109"/>
      <c r="J3" s="109"/>
      <c r="K3" s="109"/>
      <c r="L3" s="110"/>
      <c r="Q3" s="2"/>
      <c r="R3" s="2"/>
      <c r="S3" s="2"/>
      <c r="T3" s="1"/>
    </row>
    <row r="4" spans="1:20" ht="24" customHeight="1" x14ac:dyDescent="0.15">
      <c r="A4" s="41" t="s">
        <v>196</v>
      </c>
      <c r="B4" s="32">
        <v>101252</v>
      </c>
      <c r="C4" s="32">
        <v>91</v>
      </c>
      <c r="D4" s="32">
        <v>803</v>
      </c>
      <c r="E4" s="32">
        <v>3263</v>
      </c>
      <c r="F4" s="32">
        <v>4330</v>
      </c>
      <c r="G4" s="32">
        <v>4542</v>
      </c>
      <c r="H4" s="32">
        <v>7756</v>
      </c>
      <c r="I4" s="32">
        <v>10066</v>
      </c>
      <c r="J4" s="32">
        <v>13849</v>
      </c>
      <c r="K4" s="32">
        <v>14946</v>
      </c>
      <c r="L4" s="32">
        <v>9466</v>
      </c>
      <c r="Q4" s="2"/>
      <c r="R4" s="2"/>
      <c r="S4" s="2"/>
      <c r="T4" s="1"/>
    </row>
    <row r="5" spans="1:20" ht="24" customHeight="1" x14ac:dyDescent="0.15">
      <c r="A5" s="42" t="s">
        <v>80</v>
      </c>
      <c r="B5" s="43">
        <v>104600</v>
      </c>
      <c r="C5" s="43">
        <v>86</v>
      </c>
      <c r="D5" s="43">
        <v>1201</v>
      </c>
      <c r="E5" s="43">
        <v>4555</v>
      </c>
      <c r="F5" s="43">
        <v>5821</v>
      </c>
      <c r="G5" s="43">
        <v>5942</v>
      </c>
      <c r="H5" s="43">
        <v>9641</v>
      </c>
      <c r="I5" s="43">
        <v>11554</v>
      </c>
      <c r="J5" s="43">
        <v>15097</v>
      </c>
      <c r="K5" s="43">
        <v>15278</v>
      </c>
      <c r="L5" s="43">
        <v>7583</v>
      </c>
      <c r="Q5" s="2"/>
      <c r="R5" s="2"/>
      <c r="S5" s="2"/>
      <c r="T5" s="1"/>
    </row>
    <row r="6" spans="1:20" ht="24" customHeight="1" x14ac:dyDescent="0.15">
      <c r="A6" s="44" t="s">
        <v>19</v>
      </c>
      <c r="B6" s="56">
        <f t="shared" ref="B6:L6" si="0">B4-B5</f>
        <v>-3348</v>
      </c>
      <c r="C6" s="55">
        <f t="shared" si="0"/>
        <v>5</v>
      </c>
      <c r="D6" s="55">
        <f t="shared" si="0"/>
        <v>-398</v>
      </c>
      <c r="E6" s="55">
        <f t="shared" si="0"/>
        <v>-1292</v>
      </c>
      <c r="F6" s="55">
        <f t="shared" si="0"/>
        <v>-1491</v>
      </c>
      <c r="G6" s="55">
        <f t="shared" si="0"/>
        <v>-1400</v>
      </c>
      <c r="H6" s="55">
        <f t="shared" si="0"/>
        <v>-1885</v>
      </c>
      <c r="I6" s="55">
        <f t="shared" si="0"/>
        <v>-1488</v>
      </c>
      <c r="J6" s="55">
        <f t="shared" si="0"/>
        <v>-1248</v>
      </c>
      <c r="K6" s="55">
        <f t="shared" si="0"/>
        <v>-332</v>
      </c>
      <c r="L6" s="55">
        <f t="shared" si="0"/>
        <v>1883</v>
      </c>
      <c r="Q6" s="2"/>
      <c r="R6" s="2"/>
      <c r="S6" s="1"/>
    </row>
    <row r="7" spans="1:20" x14ac:dyDescent="0.15">
      <c r="A7" s="4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2"/>
      <c r="R7" s="2"/>
      <c r="S7" s="2"/>
      <c r="T7" s="1"/>
    </row>
    <row r="8" spans="1:20" ht="24" customHeight="1" x14ac:dyDescent="0.15">
      <c r="A8" s="42" t="s">
        <v>197</v>
      </c>
      <c r="B8" s="57">
        <f t="shared" ref="B8:L8" si="1">B4/B5*100-100</f>
        <v>-3.200764818355637</v>
      </c>
      <c r="C8" s="47">
        <f t="shared" si="1"/>
        <v>5.8139534883721069</v>
      </c>
      <c r="D8" s="47">
        <f t="shared" si="1"/>
        <v>-33.139050791007492</v>
      </c>
      <c r="E8" s="47">
        <f t="shared" si="1"/>
        <v>-28.364434687156972</v>
      </c>
      <c r="F8" s="47">
        <f t="shared" si="1"/>
        <v>-25.614155643360249</v>
      </c>
      <c r="G8" s="47">
        <f t="shared" si="1"/>
        <v>-23.561090541905088</v>
      </c>
      <c r="H8" s="47">
        <f t="shared" si="1"/>
        <v>-19.551913701898144</v>
      </c>
      <c r="I8" s="47">
        <f t="shared" si="1"/>
        <v>-12.878656742253767</v>
      </c>
      <c r="J8" s="47">
        <f t="shared" si="1"/>
        <v>-8.2665430217924012</v>
      </c>
      <c r="K8" s="47">
        <f t="shared" si="1"/>
        <v>-2.1730593009556287</v>
      </c>
      <c r="L8" s="47">
        <f t="shared" si="1"/>
        <v>24.831860741131479</v>
      </c>
      <c r="Q8" s="2"/>
      <c r="R8" s="2"/>
      <c r="S8" s="2"/>
      <c r="T8" s="1"/>
    </row>
    <row r="9" spans="1:20" x14ac:dyDescent="0.15">
      <c r="A9" s="4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Q9" s="2"/>
      <c r="R9" s="2"/>
      <c r="S9" s="2"/>
      <c r="T9" s="1"/>
    </row>
    <row r="10" spans="1:20" ht="24" customHeight="1" x14ac:dyDescent="0.15">
      <c r="A10" s="41" t="s">
        <v>196</v>
      </c>
      <c r="B10" s="58">
        <f>B4/$B$4*100</f>
        <v>100</v>
      </c>
      <c r="C10" s="58">
        <f t="shared" ref="C10:L10" si="2">C4/$B$4*100</f>
        <v>8.987476790581915E-2</v>
      </c>
      <c r="D10" s="58">
        <f t="shared" si="2"/>
        <v>0.79307075415794259</v>
      </c>
      <c r="E10" s="58">
        <f t="shared" si="2"/>
        <v>3.2226523920515149</v>
      </c>
      <c r="F10" s="58">
        <f t="shared" si="2"/>
        <v>4.2764587366175482</v>
      </c>
      <c r="G10" s="58">
        <f t="shared" si="2"/>
        <v>4.4858373167937424</v>
      </c>
      <c r="H10" s="58">
        <f t="shared" si="2"/>
        <v>7.6600956030498155</v>
      </c>
      <c r="I10" s="58">
        <f t="shared" si="2"/>
        <v>9.9415320191206096</v>
      </c>
      <c r="J10" s="58">
        <f t="shared" si="2"/>
        <v>13.677754513491092</v>
      </c>
      <c r="K10" s="58">
        <f t="shared" si="2"/>
        <v>14.761189902421682</v>
      </c>
      <c r="L10" s="58">
        <f t="shared" si="2"/>
        <v>9.3489511318294944</v>
      </c>
      <c r="Q10" s="2"/>
      <c r="R10" s="2"/>
      <c r="S10" s="2"/>
      <c r="T10" s="1"/>
    </row>
    <row r="11" spans="1:20" ht="24" customHeight="1" x14ac:dyDescent="0.15">
      <c r="A11" s="42" t="s">
        <v>80</v>
      </c>
      <c r="B11" s="59">
        <f>B5/$B$5*100</f>
        <v>100</v>
      </c>
      <c r="C11" s="59">
        <f t="shared" ref="C11:L11" si="3">C5/$B$5*100</f>
        <v>8.2217973231357544E-2</v>
      </c>
      <c r="D11" s="59">
        <f t="shared" si="3"/>
        <v>1.1481835564053537</v>
      </c>
      <c r="E11" s="59">
        <f t="shared" si="3"/>
        <v>4.3546845124282978</v>
      </c>
      <c r="F11" s="59">
        <f t="shared" si="3"/>
        <v>5.5650095602294458</v>
      </c>
      <c r="G11" s="59">
        <f t="shared" si="3"/>
        <v>5.6806883365200767</v>
      </c>
      <c r="H11" s="59">
        <f t="shared" si="3"/>
        <v>9.2170172084130009</v>
      </c>
      <c r="I11" s="59">
        <f t="shared" si="3"/>
        <v>11.045889101338432</v>
      </c>
      <c r="J11" s="59">
        <f t="shared" si="3"/>
        <v>14.433078393881454</v>
      </c>
      <c r="K11" s="59">
        <f t="shared" si="3"/>
        <v>14.606118546845122</v>
      </c>
      <c r="L11" s="59">
        <f t="shared" si="3"/>
        <v>7.2495219885277242</v>
      </c>
      <c r="Q11" s="2"/>
      <c r="R11" s="2"/>
      <c r="S11" s="2"/>
      <c r="T11" s="1"/>
    </row>
    <row r="12" spans="1:20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1"/>
    </row>
    <row r="13" spans="1:20" ht="20.100000000000001" customHeight="1" thickBot="1" x14ac:dyDescent="0.2">
      <c r="A13" s="1" t="s">
        <v>155</v>
      </c>
      <c r="B13" s="1"/>
      <c r="C13" s="1"/>
      <c r="D13" s="34"/>
      <c r="E13" s="33" t="s">
        <v>154</v>
      </c>
      <c r="F13" s="1"/>
      <c r="G13" s="1"/>
      <c r="H13" s="1"/>
      <c r="I13" s="1"/>
      <c r="J13" s="1"/>
      <c r="K13" s="1"/>
      <c r="L13" s="1"/>
      <c r="Q13" s="2"/>
      <c r="R13" s="2"/>
      <c r="S13" s="2"/>
      <c r="T13" s="1"/>
    </row>
    <row r="14" spans="1:20" ht="24" customHeight="1" thickTop="1" x14ac:dyDescent="0.15">
      <c r="A14" s="98" t="s">
        <v>0</v>
      </c>
      <c r="B14" s="115" t="s">
        <v>149</v>
      </c>
      <c r="C14" s="115" t="s">
        <v>150</v>
      </c>
      <c r="D14" s="115" t="s">
        <v>151</v>
      </c>
      <c r="E14" s="108" t="s">
        <v>152</v>
      </c>
      <c r="F14" s="34"/>
      <c r="G14" s="34"/>
      <c r="H14" s="34"/>
      <c r="I14" s="34"/>
      <c r="J14" s="34"/>
      <c r="K14" s="34"/>
      <c r="L14" s="34"/>
      <c r="Q14" s="2"/>
      <c r="R14" s="2"/>
      <c r="S14" s="2"/>
      <c r="T14" s="1"/>
    </row>
    <row r="15" spans="1:20" ht="24" customHeight="1" x14ac:dyDescent="0.15">
      <c r="A15" s="100"/>
      <c r="B15" s="109"/>
      <c r="C15" s="109"/>
      <c r="D15" s="109"/>
      <c r="E15" s="110"/>
      <c r="F15" s="34"/>
      <c r="G15" s="34"/>
      <c r="H15" s="34"/>
      <c r="I15" s="34"/>
      <c r="J15" s="34"/>
      <c r="K15" s="34"/>
      <c r="L15" s="34"/>
      <c r="Q15" s="2"/>
      <c r="R15" s="2"/>
      <c r="S15" s="2"/>
      <c r="T15" s="1"/>
    </row>
    <row r="16" spans="1:20" ht="24" customHeight="1" x14ac:dyDescent="0.15">
      <c r="A16" s="41" t="s">
        <v>196</v>
      </c>
      <c r="B16" s="32">
        <v>10143</v>
      </c>
      <c r="C16" s="32">
        <v>13084</v>
      </c>
      <c r="D16" s="32">
        <v>3904</v>
      </c>
      <c r="E16" s="32">
        <v>5009</v>
      </c>
      <c r="F16" s="34"/>
      <c r="G16" s="34"/>
      <c r="H16" s="34"/>
      <c r="I16" s="34"/>
      <c r="J16" s="34"/>
      <c r="K16" s="34"/>
      <c r="L16" s="34"/>
      <c r="Q16" s="2"/>
      <c r="R16" s="2"/>
      <c r="S16" s="2"/>
      <c r="T16" s="1"/>
    </row>
    <row r="17" spans="1:20" ht="24" customHeight="1" x14ac:dyDescent="0.15">
      <c r="A17" s="42" t="s">
        <v>80</v>
      </c>
      <c r="B17" s="70">
        <v>9219</v>
      </c>
      <c r="C17" s="43">
        <v>11821</v>
      </c>
      <c r="D17" s="43">
        <v>4096</v>
      </c>
      <c r="E17" s="43">
        <v>2706</v>
      </c>
      <c r="F17" s="34"/>
      <c r="G17" s="34"/>
      <c r="H17" s="34"/>
      <c r="I17" s="34"/>
      <c r="J17" s="34"/>
      <c r="K17" s="34"/>
      <c r="L17" s="34"/>
      <c r="Q17" s="2"/>
      <c r="R17" s="2"/>
      <c r="S17" s="2"/>
      <c r="T17" s="1"/>
    </row>
    <row r="18" spans="1:20" ht="24" customHeight="1" x14ac:dyDescent="0.15">
      <c r="A18" s="44" t="s">
        <v>19</v>
      </c>
      <c r="B18" s="55">
        <f>B16-B17</f>
        <v>924</v>
      </c>
      <c r="C18" s="55">
        <f>C16-C17</f>
        <v>1263</v>
      </c>
      <c r="D18" s="55">
        <f>D16-D17</f>
        <v>-192</v>
      </c>
      <c r="E18" s="55">
        <f>E16-E17</f>
        <v>2303</v>
      </c>
      <c r="F18" s="34"/>
      <c r="G18" s="34"/>
      <c r="H18" s="34"/>
      <c r="I18" s="34"/>
      <c r="J18" s="34"/>
      <c r="K18" s="34"/>
      <c r="L18" s="34"/>
      <c r="Q18" s="2"/>
      <c r="R18" s="2"/>
      <c r="S18" s="1"/>
    </row>
    <row r="19" spans="1:20" x14ac:dyDescent="0.15">
      <c r="A19" s="41" t="s">
        <v>2</v>
      </c>
      <c r="B19" s="1"/>
      <c r="C19" s="1"/>
      <c r="D19" s="1"/>
      <c r="E19" s="1"/>
      <c r="F19" s="34"/>
      <c r="G19" s="34"/>
      <c r="H19" s="34"/>
      <c r="I19" s="34"/>
      <c r="J19" s="34"/>
      <c r="K19" s="34"/>
      <c r="L19" s="34"/>
      <c r="Q19" s="2"/>
      <c r="R19" s="2"/>
      <c r="S19" s="2"/>
      <c r="T19" s="1"/>
    </row>
    <row r="20" spans="1:20" ht="24" customHeight="1" x14ac:dyDescent="0.15">
      <c r="A20" s="42" t="s">
        <v>197</v>
      </c>
      <c r="B20" s="47">
        <f>B16/B17*100-100</f>
        <v>10.022779043280167</v>
      </c>
      <c r="C20" s="47">
        <f>C16/C17*100-100</f>
        <v>10.684375264360028</v>
      </c>
      <c r="D20" s="47">
        <f>D16/D17*100-100</f>
        <v>-4.6875</v>
      </c>
      <c r="E20" s="47">
        <f>E16/E17*100-100</f>
        <v>85.107169253510705</v>
      </c>
      <c r="F20" s="34"/>
      <c r="G20" s="34"/>
      <c r="H20" s="34"/>
      <c r="I20" s="34"/>
      <c r="J20" s="34"/>
      <c r="K20" s="34"/>
      <c r="L20" s="34"/>
      <c r="Q20" s="2"/>
      <c r="R20" s="2"/>
      <c r="S20" s="2"/>
      <c r="T20" s="1"/>
    </row>
    <row r="21" spans="1:20" x14ac:dyDescent="0.15">
      <c r="A21" s="41" t="s">
        <v>3</v>
      </c>
      <c r="B21" s="1"/>
      <c r="C21" s="1"/>
      <c r="D21" s="1"/>
      <c r="E21" s="1"/>
      <c r="F21" s="34"/>
      <c r="G21" s="34"/>
      <c r="H21" s="34"/>
      <c r="I21" s="34"/>
      <c r="J21" s="34"/>
      <c r="K21" s="34"/>
      <c r="L21" s="34"/>
      <c r="Q21" s="2"/>
      <c r="R21" s="2"/>
      <c r="S21" s="2"/>
      <c r="T21" s="1"/>
    </row>
    <row r="22" spans="1:20" ht="24" customHeight="1" x14ac:dyDescent="0.15">
      <c r="A22" s="41" t="s">
        <v>196</v>
      </c>
      <c r="B22" s="58">
        <f>B16/$B$4*100</f>
        <v>10.017579899656305</v>
      </c>
      <c r="C22" s="58">
        <f t="shared" ref="C22:D22" si="4">C16/$B$4*100</f>
        <v>12.922213882194919</v>
      </c>
      <c r="D22" s="58">
        <f t="shared" si="4"/>
        <v>3.8557263066408569</v>
      </c>
      <c r="E22" s="58">
        <f t="shared" ref="E22" si="5">E16/$B$4*100</f>
        <v>4.9470627740686606</v>
      </c>
      <c r="F22" s="34"/>
      <c r="G22" s="34"/>
      <c r="H22" s="34"/>
      <c r="I22" s="34"/>
      <c r="J22" s="34"/>
      <c r="K22" s="34"/>
      <c r="L22" s="34"/>
      <c r="Q22" s="2"/>
      <c r="R22" s="2"/>
      <c r="S22" s="2"/>
      <c r="T22" s="1"/>
    </row>
    <row r="23" spans="1:20" ht="24" customHeight="1" x14ac:dyDescent="0.15">
      <c r="A23" s="42" t="s">
        <v>80</v>
      </c>
      <c r="B23" s="59">
        <f t="shared" ref="B23" si="6">B17/$B$5*100</f>
        <v>8.8135755258126203</v>
      </c>
      <c r="C23" s="59">
        <f t="shared" ref="C23:D23" si="7">C17/$B$5*100</f>
        <v>11.301147227533461</v>
      </c>
      <c r="D23" s="59">
        <f t="shared" si="7"/>
        <v>3.915869980879541</v>
      </c>
      <c r="E23" s="59">
        <f t="shared" ref="E23" si="8">E17/$B$5*100</f>
        <v>2.5869980879541106</v>
      </c>
      <c r="F23" s="34"/>
      <c r="G23" s="34"/>
      <c r="H23" s="34"/>
      <c r="I23" s="34"/>
      <c r="J23" s="34"/>
      <c r="K23" s="34"/>
      <c r="L23" s="34"/>
      <c r="Q23" s="2"/>
      <c r="R23" s="2"/>
      <c r="S23" s="2"/>
      <c r="T23" s="1"/>
    </row>
    <row r="25" spans="1:20" ht="20.100000000000001" customHeight="1" thickBot="1" x14ac:dyDescent="0.2">
      <c r="A25" s="1" t="s">
        <v>191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  <c r="S25" s="2"/>
      <c r="T25" s="1"/>
    </row>
    <row r="26" spans="1:20" ht="24" customHeight="1" thickTop="1" x14ac:dyDescent="0.15">
      <c r="A26" s="98" t="s">
        <v>0</v>
      </c>
      <c r="B26" s="115" t="s">
        <v>5</v>
      </c>
      <c r="C26" s="108" t="s">
        <v>54</v>
      </c>
      <c r="D26" s="120" t="s">
        <v>45</v>
      </c>
      <c r="E26" s="108" t="s">
        <v>41</v>
      </c>
      <c r="F26" s="108" t="s">
        <v>87</v>
      </c>
      <c r="G26" s="108" t="s">
        <v>42</v>
      </c>
      <c r="H26" s="108" t="s">
        <v>88</v>
      </c>
      <c r="I26" s="108" t="s">
        <v>89</v>
      </c>
      <c r="J26" s="108" t="s">
        <v>43</v>
      </c>
      <c r="K26" s="108" t="s">
        <v>90</v>
      </c>
      <c r="L26" s="108" t="s">
        <v>91</v>
      </c>
      <c r="Q26" s="2"/>
      <c r="R26" s="2"/>
      <c r="S26" s="2"/>
      <c r="T26" s="1"/>
    </row>
    <row r="27" spans="1:20" ht="24" customHeight="1" x14ac:dyDescent="0.15">
      <c r="A27" s="100"/>
      <c r="B27" s="109"/>
      <c r="C27" s="110"/>
      <c r="D27" s="121"/>
      <c r="E27" s="110"/>
      <c r="F27" s="110"/>
      <c r="G27" s="110"/>
      <c r="H27" s="110"/>
      <c r="I27" s="110"/>
      <c r="J27" s="110"/>
      <c r="K27" s="110"/>
      <c r="L27" s="110"/>
      <c r="Q27" s="2"/>
      <c r="R27" s="2"/>
      <c r="S27" s="2"/>
      <c r="T27" s="1"/>
    </row>
    <row r="28" spans="1:20" ht="24" customHeight="1" x14ac:dyDescent="0.15">
      <c r="A28" s="41" t="s">
        <v>196</v>
      </c>
      <c r="B28" s="32">
        <v>23762</v>
      </c>
      <c r="C28" s="32">
        <v>1315</v>
      </c>
      <c r="D28" s="32">
        <v>4019</v>
      </c>
      <c r="E28" s="32">
        <v>4167</v>
      </c>
      <c r="F28" s="32">
        <v>6937</v>
      </c>
      <c r="G28" s="32">
        <v>2393</v>
      </c>
      <c r="H28" s="32">
        <v>2242</v>
      </c>
      <c r="I28" s="32">
        <v>1869</v>
      </c>
      <c r="J28" s="32">
        <v>386</v>
      </c>
      <c r="K28" s="32">
        <v>278</v>
      </c>
      <c r="L28" s="32">
        <v>78</v>
      </c>
      <c r="Q28" s="2"/>
      <c r="R28" s="2"/>
      <c r="S28" s="2"/>
      <c r="T28" s="1"/>
    </row>
    <row r="29" spans="1:20" ht="24" customHeight="1" x14ac:dyDescent="0.15">
      <c r="A29" s="42" t="s">
        <v>80</v>
      </c>
      <c r="B29" s="43">
        <v>30005</v>
      </c>
      <c r="C29" s="43">
        <v>2335</v>
      </c>
      <c r="D29" s="43">
        <v>6227</v>
      </c>
      <c r="E29" s="43">
        <v>5756</v>
      </c>
      <c r="F29" s="43">
        <v>8268</v>
      </c>
      <c r="G29" s="43">
        <v>2437</v>
      </c>
      <c r="H29" s="43">
        <v>2271</v>
      </c>
      <c r="I29" s="43">
        <v>1886</v>
      </c>
      <c r="J29" s="43">
        <v>398</v>
      </c>
      <c r="K29" s="43">
        <v>282</v>
      </c>
      <c r="L29" s="43">
        <v>86</v>
      </c>
      <c r="Q29" s="2"/>
      <c r="R29" s="2"/>
      <c r="S29" s="2"/>
      <c r="T29" s="1"/>
    </row>
    <row r="30" spans="1:20" ht="24" customHeight="1" x14ac:dyDescent="0.15">
      <c r="A30" s="44" t="s">
        <v>19</v>
      </c>
      <c r="B30" s="56">
        <f t="shared" ref="B30:L30" si="9">B28-B29</f>
        <v>-6243</v>
      </c>
      <c r="C30" s="71">
        <f t="shared" si="9"/>
        <v>-1020</v>
      </c>
      <c r="D30" s="55">
        <f t="shared" si="9"/>
        <v>-2208</v>
      </c>
      <c r="E30" s="55">
        <f t="shared" si="9"/>
        <v>-1589</v>
      </c>
      <c r="F30" s="55">
        <f t="shared" si="9"/>
        <v>-1331</v>
      </c>
      <c r="G30" s="55">
        <f t="shared" si="9"/>
        <v>-44</v>
      </c>
      <c r="H30" s="55">
        <f t="shared" si="9"/>
        <v>-29</v>
      </c>
      <c r="I30" s="55">
        <f t="shared" si="9"/>
        <v>-17</v>
      </c>
      <c r="J30" s="55">
        <f t="shared" si="9"/>
        <v>-12</v>
      </c>
      <c r="K30" s="55">
        <f t="shared" si="9"/>
        <v>-4</v>
      </c>
      <c r="L30" s="55">
        <f t="shared" si="9"/>
        <v>-8</v>
      </c>
      <c r="Q30" s="2"/>
      <c r="R30" s="2"/>
      <c r="S30" s="1"/>
    </row>
    <row r="31" spans="1:20" x14ac:dyDescent="0.15">
      <c r="A31" s="41" t="s">
        <v>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  <c r="S31" s="2"/>
      <c r="T31" s="1"/>
    </row>
    <row r="32" spans="1:20" ht="24" customHeight="1" x14ac:dyDescent="0.15">
      <c r="A32" s="42" t="s">
        <v>197</v>
      </c>
      <c r="B32" s="57">
        <f t="shared" ref="B32:L32" si="10">B28/B29*100-100</f>
        <v>-20.806532244625899</v>
      </c>
      <c r="C32" s="47">
        <f t="shared" si="10"/>
        <v>-43.683083511777298</v>
      </c>
      <c r="D32" s="47">
        <f t="shared" si="10"/>
        <v>-35.458487233017493</v>
      </c>
      <c r="E32" s="47">
        <f t="shared" si="10"/>
        <v>-27.605976372480896</v>
      </c>
      <c r="F32" s="47">
        <f t="shared" si="10"/>
        <v>-16.09820996613449</v>
      </c>
      <c r="G32" s="47">
        <f t="shared" si="10"/>
        <v>-1.8054985638079586</v>
      </c>
      <c r="H32" s="47">
        <f t="shared" si="10"/>
        <v>-1.2769704975781622</v>
      </c>
      <c r="I32" s="47">
        <f t="shared" si="10"/>
        <v>-0.90137857900317897</v>
      </c>
      <c r="J32" s="47">
        <f t="shared" si="10"/>
        <v>-3.0150753768844254</v>
      </c>
      <c r="K32" s="47">
        <f t="shared" si="10"/>
        <v>-1.418439716312065</v>
      </c>
      <c r="L32" s="47">
        <f t="shared" si="10"/>
        <v>-9.3023255813953512</v>
      </c>
      <c r="Q32" s="2"/>
      <c r="R32" s="2"/>
      <c r="S32" s="2"/>
      <c r="T32" s="1"/>
    </row>
    <row r="33" spans="1:20" x14ac:dyDescent="0.15">
      <c r="A33" s="41" t="s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  <c r="S33" s="2"/>
      <c r="T33" s="1"/>
    </row>
    <row r="34" spans="1:20" ht="24" customHeight="1" x14ac:dyDescent="0.15">
      <c r="A34" s="41" t="s">
        <v>196</v>
      </c>
      <c r="B34" s="58">
        <f>B28/$B$28*100</f>
        <v>100</v>
      </c>
      <c r="C34" s="58">
        <f>C28/$B$28*100</f>
        <v>5.534045955727632</v>
      </c>
      <c r="D34" s="58">
        <f t="shared" ref="D34:L34" si="11">D28/$B$28*100</f>
        <v>16.913559464691524</v>
      </c>
      <c r="E34" s="58">
        <f t="shared" si="11"/>
        <v>17.536402659708777</v>
      </c>
      <c r="F34" s="58">
        <f t="shared" si="11"/>
        <v>29.193670566450635</v>
      </c>
      <c r="G34" s="58">
        <f t="shared" si="11"/>
        <v>10.070701119434391</v>
      </c>
      <c r="H34" s="58">
        <f>H28/$B$28*100</f>
        <v>9.4352327245181389</v>
      </c>
      <c r="I34" s="58">
        <f t="shared" si="11"/>
        <v>7.8654995370760039</v>
      </c>
      <c r="J34" s="58">
        <f t="shared" si="11"/>
        <v>1.6244423870044611</v>
      </c>
      <c r="K34" s="58">
        <f t="shared" si="11"/>
        <v>1.1699351906405187</v>
      </c>
      <c r="L34" s="58">
        <f t="shared" si="11"/>
        <v>0.32825519737395842</v>
      </c>
      <c r="Q34" s="2"/>
      <c r="R34" s="2"/>
      <c r="S34" s="2"/>
      <c r="T34" s="1"/>
    </row>
    <row r="35" spans="1:20" ht="24" customHeight="1" x14ac:dyDescent="0.15">
      <c r="A35" s="42" t="s">
        <v>80</v>
      </c>
      <c r="B35" s="59">
        <f>B29/$B$29*100</f>
        <v>100</v>
      </c>
      <c r="C35" s="59">
        <f t="shared" ref="C35:L35" si="12">C29/$B$29*100</f>
        <v>7.7820363272787869</v>
      </c>
      <c r="D35" s="59">
        <f t="shared" si="12"/>
        <v>20.753207798700217</v>
      </c>
      <c r="E35" s="59">
        <f t="shared" si="12"/>
        <v>19.183469421763039</v>
      </c>
      <c r="F35" s="59">
        <f t="shared" si="12"/>
        <v>27.555407432094654</v>
      </c>
      <c r="G35" s="59">
        <f>G29/$B$29*100</f>
        <v>8.1219796700549907</v>
      </c>
      <c r="H35" s="59">
        <f t="shared" si="12"/>
        <v>7.5687385435760701</v>
      </c>
      <c r="I35" s="59">
        <f t="shared" si="12"/>
        <v>6.2856190634894187</v>
      </c>
      <c r="J35" s="59">
        <f t="shared" si="12"/>
        <v>1.3264455924012664</v>
      </c>
      <c r="K35" s="59">
        <f t="shared" si="12"/>
        <v>0.93984335944009323</v>
      </c>
      <c r="L35" s="59">
        <f t="shared" si="12"/>
        <v>0.28661889685052488</v>
      </c>
      <c r="Q35" s="2"/>
      <c r="R35" s="2"/>
      <c r="S35" s="2"/>
      <c r="T35" s="1"/>
    </row>
    <row r="36" spans="1:20" ht="20.100000000000001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1"/>
    </row>
    <row r="37" spans="1:20" ht="20.100000000000001" customHeight="1" thickBot="1" x14ac:dyDescent="0.2">
      <c r="A37" s="119" t="s">
        <v>192</v>
      </c>
      <c r="B37" s="119"/>
      <c r="C37" s="119"/>
      <c r="D37" s="89" t="s">
        <v>120</v>
      </c>
      <c r="E37" s="34"/>
      <c r="F37" s="1"/>
      <c r="G37" s="1"/>
      <c r="H37" s="1"/>
      <c r="I37" s="1"/>
      <c r="J37" s="1"/>
      <c r="K37" s="1"/>
      <c r="L37" s="1"/>
      <c r="Q37" s="2"/>
      <c r="R37" s="2"/>
      <c r="S37" s="2"/>
      <c r="T37" s="1"/>
    </row>
    <row r="38" spans="1:20" ht="24" customHeight="1" thickTop="1" x14ac:dyDescent="0.15">
      <c r="A38" s="98" t="s">
        <v>0</v>
      </c>
      <c r="B38" s="108" t="s">
        <v>92</v>
      </c>
      <c r="C38" s="108" t="s">
        <v>93</v>
      </c>
      <c r="D38" s="108" t="s">
        <v>94</v>
      </c>
      <c r="E38" s="34"/>
      <c r="F38" s="34"/>
      <c r="G38" s="34"/>
      <c r="H38" s="34"/>
      <c r="I38" s="34"/>
      <c r="J38" s="34"/>
      <c r="K38" s="34"/>
      <c r="L38" s="34"/>
      <c r="Q38" s="2"/>
      <c r="R38" s="2"/>
      <c r="S38" s="2"/>
      <c r="T38" s="1"/>
    </row>
    <row r="39" spans="1:20" ht="24" customHeight="1" x14ac:dyDescent="0.15">
      <c r="A39" s="100"/>
      <c r="B39" s="110"/>
      <c r="C39" s="110"/>
      <c r="D39" s="110"/>
      <c r="E39" s="34"/>
      <c r="F39" s="34"/>
      <c r="G39" s="34"/>
      <c r="H39" s="34"/>
      <c r="I39" s="34"/>
      <c r="J39" s="34"/>
      <c r="K39" s="34"/>
      <c r="L39" s="34"/>
      <c r="Q39" s="2"/>
      <c r="R39" s="2"/>
      <c r="S39" s="2"/>
      <c r="T39" s="1"/>
    </row>
    <row r="40" spans="1:20" ht="24" customHeight="1" x14ac:dyDescent="0.15">
      <c r="A40" s="41" t="s">
        <v>196</v>
      </c>
      <c r="B40" s="32">
        <v>30</v>
      </c>
      <c r="C40" s="32">
        <v>19</v>
      </c>
      <c r="D40" s="32">
        <v>29</v>
      </c>
      <c r="E40" s="34"/>
      <c r="F40" s="34"/>
      <c r="G40" s="34"/>
      <c r="H40" s="34"/>
      <c r="I40" s="34"/>
      <c r="J40" s="34"/>
      <c r="K40" s="34"/>
      <c r="L40" s="34"/>
      <c r="Q40" s="2"/>
      <c r="R40" s="2"/>
      <c r="S40" s="2"/>
      <c r="T40" s="1"/>
    </row>
    <row r="41" spans="1:20" ht="24" customHeight="1" x14ac:dyDescent="0.15">
      <c r="A41" s="42" t="s">
        <v>80</v>
      </c>
      <c r="B41" s="70">
        <v>24</v>
      </c>
      <c r="C41" s="43">
        <v>12</v>
      </c>
      <c r="D41" s="43">
        <v>23</v>
      </c>
      <c r="E41" s="34"/>
      <c r="F41" s="34"/>
      <c r="G41" s="34"/>
      <c r="H41" s="34"/>
      <c r="I41" s="34"/>
      <c r="J41" s="34"/>
      <c r="K41" s="34"/>
      <c r="L41" s="34"/>
      <c r="Q41" s="2"/>
      <c r="R41" s="2"/>
      <c r="S41" s="2"/>
      <c r="T41" s="1"/>
    </row>
    <row r="42" spans="1:20" ht="24" customHeight="1" x14ac:dyDescent="0.15">
      <c r="A42" s="44" t="s">
        <v>19</v>
      </c>
      <c r="B42" s="55">
        <f>B40-B41</f>
        <v>6</v>
      </c>
      <c r="C42" s="55">
        <f>C40-C41</f>
        <v>7</v>
      </c>
      <c r="D42" s="55">
        <f>D40-D41</f>
        <v>6</v>
      </c>
      <c r="E42" s="34"/>
      <c r="F42" s="34"/>
      <c r="G42" s="34"/>
      <c r="H42" s="34"/>
      <c r="I42" s="34"/>
      <c r="J42" s="34"/>
      <c r="K42" s="34"/>
      <c r="L42" s="34"/>
      <c r="Q42" s="2"/>
      <c r="R42" s="2"/>
      <c r="S42" s="1"/>
    </row>
    <row r="43" spans="1:20" x14ac:dyDescent="0.15">
      <c r="A43" s="41" t="s">
        <v>2</v>
      </c>
      <c r="B43" s="1"/>
      <c r="C43" s="1"/>
      <c r="D43" s="1"/>
      <c r="E43" s="34"/>
      <c r="F43" s="34"/>
      <c r="G43" s="34"/>
      <c r="H43" s="34"/>
      <c r="I43" s="34"/>
      <c r="J43" s="34"/>
      <c r="K43" s="34"/>
      <c r="L43" s="34"/>
      <c r="Q43" s="2"/>
      <c r="R43" s="2"/>
      <c r="S43" s="2"/>
      <c r="T43" s="1"/>
    </row>
    <row r="44" spans="1:20" ht="24" customHeight="1" x14ac:dyDescent="0.15">
      <c r="A44" s="42" t="s">
        <v>197</v>
      </c>
      <c r="B44" s="47">
        <f>B40/B41*100-100</f>
        <v>25</v>
      </c>
      <c r="C44" s="47">
        <f>C40/C41*100-100</f>
        <v>58.333333333333314</v>
      </c>
      <c r="D44" s="47">
        <f>D40/D41*100-100</f>
        <v>26.08695652173914</v>
      </c>
      <c r="E44" s="34"/>
      <c r="F44" s="34"/>
      <c r="G44" s="34"/>
      <c r="H44" s="34"/>
      <c r="I44" s="34"/>
      <c r="J44" s="34"/>
      <c r="K44" s="34"/>
      <c r="L44" s="34"/>
      <c r="Q44" s="2"/>
      <c r="R44" s="2"/>
      <c r="S44" s="2"/>
      <c r="T44" s="1"/>
    </row>
    <row r="45" spans="1:20" x14ac:dyDescent="0.15">
      <c r="A45" s="41" t="s">
        <v>3</v>
      </c>
      <c r="B45" s="1"/>
      <c r="C45" s="1"/>
      <c r="D45" s="1"/>
      <c r="E45" s="34"/>
      <c r="F45" s="34"/>
      <c r="G45" s="34"/>
      <c r="H45" s="34"/>
      <c r="I45" s="34"/>
      <c r="J45" s="34"/>
      <c r="K45" s="34"/>
      <c r="L45" s="34"/>
      <c r="Q45" s="2"/>
      <c r="R45" s="2"/>
      <c r="S45" s="2"/>
      <c r="T45" s="1"/>
    </row>
    <row r="46" spans="1:20" ht="24" customHeight="1" x14ac:dyDescent="0.15">
      <c r="A46" s="41" t="s">
        <v>196</v>
      </c>
      <c r="B46" s="58">
        <f>B40/$B$28*100</f>
        <v>0.12625199898998399</v>
      </c>
      <c r="C46" s="58">
        <f>C40/$B$28*100</f>
        <v>7.9959599360323208E-2</v>
      </c>
      <c r="D46" s="58">
        <f>D40/$B$28*100</f>
        <v>0.12204359902365121</v>
      </c>
      <c r="E46" s="34"/>
      <c r="F46" s="34"/>
      <c r="G46" s="34"/>
      <c r="H46" s="34"/>
      <c r="I46" s="34"/>
      <c r="J46" s="34"/>
      <c r="K46" s="34"/>
      <c r="L46" s="34"/>
      <c r="Q46" s="2"/>
      <c r="R46" s="2"/>
      <c r="S46" s="2"/>
      <c r="T46" s="1"/>
    </row>
    <row r="47" spans="1:20" ht="24" customHeight="1" x14ac:dyDescent="0.15">
      <c r="A47" s="42" t="s">
        <v>80</v>
      </c>
      <c r="B47" s="72">
        <f>B41/$B$29*100</f>
        <v>7.9986668888518575E-2</v>
      </c>
      <c r="C47" s="59">
        <f>C41/$B$29*100</f>
        <v>3.9993334444259288E-2</v>
      </c>
      <c r="D47" s="59">
        <f>D41/$B$29*100</f>
        <v>7.6653891018163639E-2</v>
      </c>
      <c r="E47" s="34"/>
      <c r="F47" s="34"/>
      <c r="G47" s="34"/>
      <c r="H47" s="34"/>
      <c r="I47" s="34"/>
      <c r="J47" s="34"/>
      <c r="K47" s="34"/>
      <c r="L47" s="34"/>
      <c r="Q47" s="2"/>
      <c r="R47" s="2"/>
      <c r="S47" s="2"/>
      <c r="T47" s="1"/>
    </row>
    <row r="48" spans="1:20" ht="20.25" customHeight="1" x14ac:dyDescent="0.15">
      <c r="A48" s="30"/>
      <c r="B48" s="73"/>
      <c r="C48" s="50"/>
      <c r="D48" s="50"/>
      <c r="E48" s="34"/>
      <c r="F48" s="34"/>
      <c r="G48" s="34"/>
      <c r="H48" s="34"/>
      <c r="I48" s="34"/>
      <c r="J48" s="34"/>
      <c r="K48" s="34"/>
      <c r="L48" s="34"/>
      <c r="Q48" s="2"/>
      <c r="R48" s="2"/>
      <c r="S48" s="2"/>
      <c r="T48" s="1"/>
    </row>
    <row r="60" spans="1:2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"/>
    </row>
  </sheetData>
  <mergeCells count="34">
    <mergeCell ref="A14:A15"/>
    <mergeCell ref="E14:E15"/>
    <mergeCell ref="J2:J3"/>
    <mergeCell ref="K2:K3"/>
    <mergeCell ref="L2:L3"/>
    <mergeCell ref="B14:B15"/>
    <mergeCell ref="C14:C15"/>
    <mergeCell ref="D14:D15"/>
    <mergeCell ref="A2:A3"/>
    <mergeCell ref="B2:B3"/>
    <mergeCell ref="C2:C3"/>
    <mergeCell ref="D2:D3"/>
    <mergeCell ref="E2:E3"/>
    <mergeCell ref="E26:E27"/>
    <mergeCell ref="F2:F3"/>
    <mergeCell ref="G2:G3"/>
    <mergeCell ref="H2:H3"/>
    <mergeCell ref="I2:I3"/>
    <mergeCell ref="K26:K27"/>
    <mergeCell ref="L26:L27"/>
    <mergeCell ref="A37:C37"/>
    <mergeCell ref="A38:A39"/>
    <mergeCell ref="B38:B39"/>
    <mergeCell ref="C38:C39"/>
    <mergeCell ref="D38:D39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明朝,標準"&amp;14- 11 -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6"/>
  <sheetViews>
    <sheetView view="pageBreakPreview" zoomScaleNormal="125" zoomScaleSheetLayoutView="100" workbookViewId="0">
      <selection activeCell="A25" sqref="A25"/>
    </sheetView>
  </sheetViews>
  <sheetFormatPr defaultRowHeight="13.5" x14ac:dyDescent="0.15"/>
  <cols>
    <col min="1" max="1" width="12.625" style="34" customWidth="1"/>
    <col min="2" max="12" width="9.75" style="34" customWidth="1"/>
    <col min="13" max="19" width="9.75" customWidth="1"/>
  </cols>
  <sheetData>
    <row r="1" spans="1:20" ht="20.100000000000001" customHeight="1" thickBot="1" x14ac:dyDescent="0.2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Q1" s="2"/>
      <c r="R1" s="2"/>
      <c r="S1" s="2"/>
      <c r="T1" s="1"/>
    </row>
    <row r="2" spans="1:20" ht="24" customHeight="1" thickTop="1" x14ac:dyDescent="0.15">
      <c r="A2" s="98" t="s">
        <v>0</v>
      </c>
      <c r="B2" s="115" t="s">
        <v>156</v>
      </c>
      <c r="C2" s="115" t="s">
        <v>157</v>
      </c>
      <c r="D2" s="122" t="s">
        <v>158</v>
      </c>
      <c r="E2" s="115" t="s">
        <v>159</v>
      </c>
      <c r="F2" s="115" t="s">
        <v>160</v>
      </c>
      <c r="G2" s="115" t="s">
        <v>161</v>
      </c>
      <c r="H2" s="115" t="s">
        <v>162</v>
      </c>
      <c r="I2" s="115" t="s">
        <v>163</v>
      </c>
      <c r="J2" s="115" t="s">
        <v>164</v>
      </c>
      <c r="K2" s="115" t="s">
        <v>165</v>
      </c>
      <c r="L2" s="108" t="s">
        <v>166</v>
      </c>
      <c r="Q2" s="2"/>
      <c r="R2" s="2"/>
      <c r="S2" s="2"/>
      <c r="T2" s="1"/>
    </row>
    <row r="3" spans="1:20" ht="24" customHeight="1" x14ac:dyDescent="0.15">
      <c r="A3" s="100"/>
      <c r="B3" s="109"/>
      <c r="C3" s="109"/>
      <c r="D3" s="123"/>
      <c r="E3" s="109"/>
      <c r="F3" s="109"/>
      <c r="G3" s="109"/>
      <c r="H3" s="109"/>
      <c r="I3" s="109"/>
      <c r="J3" s="109"/>
      <c r="K3" s="109"/>
      <c r="L3" s="110"/>
      <c r="Q3" s="2"/>
      <c r="R3" s="2"/>
      <c r="S3" s="2"/>
      <c r="T3" s="1"/>
    </row>
    <row r="4" spans="1:20" ht="24" customHeight="1" x14ac:dyDescent="0.15">
      <c r="A4" s="41" t="s">
        <v>196</v>
      </c>
      <c r="B4" s="32">
        <v>22447</v>
      </c>
      <c r="C4" s="32">
        <v>17867</v>
      </c>
      <c r="D4" s="32">
        <v>11</v>
      </c>
      <c r="E4" s="32">
        <v>301</v>
      </c>
      <c r="F4" s="32">
        <v>26</v>
      </c>
      <c r="G4" s="32">
        <v>1023</v>
      </c>
      <c r="H4" s="32">
        <v>950</v>
      </c>
      <c r="I4" s="32">
        <v>381</v>
      </c>
      <c r="J4" s="32">
        <v>214</v>
      </c>
      <c r="K4" s="32">
        <v>204</v>
      </c>
      <c r="L4" s="32">
        <v>295</v>
      </c>
      <c r="Q4" s="2"/>
      <c r="R4" s="2"/>
      <c r="S4" s="2"/>
      <c r="T4" s="1"/>
    </row>
    <row r="5" spans="1:20" ht="24" customHeight="1" x14ac:dyDescent="0.15">
      <c r="A5" s="42" t="s">
        <v>80</v>
      </c>
      <c r="B5" s="43">
        <v>27670</v>
      </c>
      <c r="C5" s="43">
        <v>21797</v>
      </c>
      <c r="D5" s="43">
        <v>9</v>
      </c>
      <c r="E5" s="43">
        <v>334</v>
      </c>
      <c r="F5" s="43">
        <v>38</v>
      </c>
      <c r="G5" s="43">
        <v>1257</v>
      </c>
      <c r="H5" s="43">
        <v>1093</v>
      </c>
      <c r="I5" s="43">
        <v>390</v>
      </c>
      <c r="J5" s="43">
        <v>273</v>
      </c>
      <c r="K5" s="43">
        <v>209</v>
      </c>
      <c r="L5" s="43">
        <v>422</v>
      </c>
      <c r="Q5" s="2"/>
      <c r="R5" s="2"/>
      <c r="S5" s="2"/>
      <c r="T5" s="1"/>
    </row>
    <row r="6" spans="1:20" ht="24" customHeight="1" x14ac:dyDescent="0.15">
      <c r="A6" s="44" t="s">
        <v>19</v>
      </c>
      <c r="B6" s="56">
        <f t="shared" ref="B6:L6" si="0">B4-B5</f>
        <v>-5223</v>
      </c>
      <c r="C6" s="71">
        <f t="shared" si="0"/>
        <v>-3930</v>
      </c>
      <c r="D6" s="55">
        <f t="shared" si="0"/>
        <v>2</v>
      </c>
      <c r="E6" s="55">
        <f t="shared" si="0"/>
        <v>-33</v>
      </c>
      <c r="F6" s="55">
        <f t="shared" si="0"/>
        <v>-12</v>
      </c>
      <c r="G6" s="55">
        <f t="shared" si="0"/>
        <v>-234</v>
      </c>
      <c r="H6" s="55">
        <f t="shared" si="0"/>
        <v>-143</v>
      </c>
      <c r="I6" s="55">
        <f t="shared" si="0"/>
        <v>-9</v>
      </c>
      <c r="J6" s="55">
        <f t="shared" si="0"/>
        <v>-59</v>
      </c>
      <c r="K6" s="55">
        <f t="shared" si="0"/>
        <v>-5</v>
      </c>
      <c r="L6" s="55">
        <f t="shared" si="0"/>
        <v>-127</v>
      </c>
      <c r="Q6" s="2"/>
      <c r="R6" s="2"/>
      <c r="S6" s="1"/>
    </row>
    <row r="7" spans="1:20" x14ac:dyDescent="0.15">
      <c r="A7" s="4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2"/>
      <c r="R7" s="2"/>
      <c r="S7" s="2"/>
      <c r="T7" s="1"/>
    </row>
    <row r="8" spans="1:20" ht="24" customHeight="1" x14ac:dyDescent="0.15">
      <c r="A8" s="42" t="s">
        <v>197</v>
      </c>
      <c r="B8" s="57">
        <f t="shared" ref="B8:L8" si="1">B4/B5*100-100</f>
        <v>-18.876039031441991</v>
      </c>
      <c r="C8" s="47">
        <f t="shared" si="1"/>
        <v>-18.030004129008574</v>
      </c>
      <c r="D8" s="47">
        <f t="shared" si="1"/>
        <v>22.222222222222229</v>
      </c>
      <c r="E8" s="47">
        <f t="shared" si="1"/>
        <v>-9.8802395209580851</v>
      </c>
      <c r="F8" s="47">
        <f t="shared" si="1"/>
        <v>-31.578947368421055</v>
      </c>
      <c r="G8" s="47">
        <f t="shared" si="1"/>
        <v>-18.61575178997613</v>
      </c>
      <c r="H8" s="47">
        <f t="shared" si="1"/>
        <v>-13.083257090576396</v>
      </c>
      <c r="I8" s="47">
        <f t="shared" si="1"/>
        <v>-2.3076923076923066</v>
      </c>
      <c r="J8" s="47">
        <f t="shared" si="1"/>
        <v>-21.611721611721606</v>
      </c>
      <c r="K8" s="47">
        <f t="shared" si="1"/>
        <v>-2.3923444976076524</v>
      </c>
      <c r="L8" s="47">
        <f t="shared" si="1"/>
        <v>-30.09478672985783</v>
      </c>
      <c r="Q8" s="2"/>
      <c r="R8" s="2"/>
      <c r="S8" s="2"/>
      <c r="T8" s="1"/>
    </row>
    <row r="9" spans="1:20" x14ac:dyDescent="0.15">
      <c r="A9" s="4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Q9" s="2"/>
      <c r="R9" s="2"/>
      <c r="S9" s="2"/>
      <c r="T9" s="1"/>
    </row>
    <row r="10" spans="1:20" ht="24" customHeight="1" x14ac:dyDescent="0.15">
      <c r="A10" s="41" t="s">
        <v>196</v>
      </c>
      <c r="B10" s="58">
        <f>B4/$B$4*100</f>
        <v>100</v>
      </c>
      <c r="C10" s="58">
        <f t="shared" ref="C10:L10" si="2">C4/$B$4*100</f>
        <v>79.596382590101129</v>
      </c>
      <c r="D10" s="58">
        <f t="shared" si="2"/>
        <v>4.9004321290150137E-2</v>
      </c>
      <c r="E10" s="58">
        <f t="shared" si="2"/>
        <v>1.3409364280304716</v>
      </c>
      <c r="F10" s="58">
        <f t="shared" si="2"/>
        <v>0.1158283957767185</v>
      </c>
      <c r="G10" s="58">
        <f t="shared" si="2"/>
        <v>4.5574018799839617</v>
      </c>
      <c r="H10" s="58">
        <f t="shared" si="2"/>
        <v>4.2321913841493295</v>
      </c>
      <c r="I10" s="58">
        <f t="shared" si="2"/>
        <v>1.6973314919588363</v>
      </c>
      <c r="J10" s="58">
        <f t="shared" si="2"/>
        <v>0.95335679600837531</v>
      </c>
      <c r="K10" s="58">
        <f t="shared" si="2"/>
        <v>0.9088074130173297</v>
      </c>
      <c r="L10" s="58">
        <f t="shared" si="2"/>
        <v>1.3142067982358445</v>
      </c>
      <c r="Q10" s="2"/>
      <c r="R10" s="2"/>
      <c r="S10" s="2"/>
      <c r="T10" s="1"/>
    </row>
    <row r="11" spans="1:20" ht="24" customHeight="1" x14ac:dyDescent="0.15">
      <c r="A11" s="42" t="s">
        <v>80</v>
      </c>
      <c r="B11" s="59">
        <f>B5/$B$5*100</f>
        <v>100</v>
      </c>
      <c r="C11" s="59">
        <f t="shared" ref="C11:L11" si="3">C5/$B$5*100</f>
        <v>78.774846404047707</v>
      </c>
      <c r="D11" s="59">
        <f t="shared" si="3"/>
        <v>3.2526201662450308E-2</v>
      </c>
      <c r="E11" s="59">
        <f t="shared" si="3"/>
        <v>1.2070834839176001</v>
      </c>
      <c r="F11" s="59">
        <f t="shared" si="3"/>
        <v>0.13733285146367907</v>
      </c>
      <c r="G11" s="59">
        <f t="shared" si="3"/>
        <v>4.542826165522226</v>
      </c>
      <c r="H11" s="59">
        <f t="shared" si="3"/>
        <v>3.9501264907842426</v>
      </c>
      <c r="I11" s="59">
        <f t="shared" si="3"/>
        <v>1.4094687387061799</v>
      </c>
      <c r="J11" s="59">
        <f t="shared" si="3"/>
        <v>0.98662811709432607</v>
      </c>
      <c r="K11" s="59">
        <f t="shared" si="3"/>
        <v>0.75533068305023487</v>
      </c>
      <c r="L11" s="59">
        <f t="shared" si="3"/>
        <v>1.5251174557282254</v>
      </c>
      <c r="Q11" s="2"/>
      <c r="R11" s="2"/>
      <c r="S11" s="2"/>
      <c r="T11" s="1"/>
    </row>
    <row r="12" spans="1:20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1"/>
    </row>
    <row r="13" spans="1:20" ht="20.100000000000001" customHeight="1" thickBot="1" x14ac:dyDescent="0.2">
      <c r="A13" s="1" t="s">
        <v>194</v>
      </c>
      <c r="B13" s="1"/>
      <c r="C13" s="1"/>
      <c r="F13" s="33" t="s">
        <v>18</v>
      </c>
      <c r="G13" s="74"/>
      <c r="H13" s="1"/>
      <c r="I13" s="1"/>
      <c r="J13" s="1"/>
      <c r="K13" s="1"/>
      <c r="L13" s="1"/>
      <c r="Q13" s="2"/>
      <c r="R13" s="2"/>
      <c r="S13" s="2"/>
      <c r="T13" s="1"/>
    </row>
    <row r="14" spans="1:20" ht="24" customHeight="1" thickTop="1" x14ac:dyDescent="0.15">
      <c r="A14" s="98" t="s">
        <v>0</v>
      </c>
      <c r="B14" s="115" t="s">
        <v>167</v>
      </c>
      <c r="C14" s="115" t="s">
        <v>168</v>
      </c>
      <c r="D14" s="115" t="s">
        <v>169</v>
      </c>
      <c r="E14" s="115" t="s">
        <v>170</v>
      </c>
      <c r="F14" s="108" t="s">
        <v>171</v>
      </c>
      <c r="Q14" s="2"/>
      <c r="R14" s="2"/>
      <c r="S14" s="2"/>
      <c r="T14" s="1"/>
    </row>
    <row r="15" spans="1:20" ht="24" customHeight="1" x14ac:dyDescent="0.15">
      <c r="A15" s="100"/>
      <c r="B15" s="109"/>
      <c r="C15" s="109"/>
      <c r="D15" s="109"/>
      <c r="E15" s="109"/>
      <c r="F15" s="110"/>
      <c r="Q15" s="2"/>
      <c r="R15" s="2"/>
      <c r="S15" s="2"/>
      <c r="T15" s="1"/>
    </row>
    <row r="16" spans="1:20" ht="24" customHeight="1" x14ac:dyDescent="0.15">
      <c r="A16" s="41" t="s">
        <v>196</v>
      </c>
      <c r="B16" s="32">
        <v>1042</v>
      </c>
      <c r="C16" s="32">
        <v>57</v>
      </c>
      <c r="D16" s="32">
        <v>46</v>
      </c>
      <c r="E16" s="32">
        <v>3</v>
      </c>
      <c r="F16" s="32">
        <v>27</v>
      </c>
      <c r="Q16" s="2"/>
      <c r="R16" s="2"/>
      <c r="S16" s="2"/>
      <c r="T16" s="1"/>
    </row>
    <row r="17" spans="1:20" ht="24" customHeight="1" x14ac:dyDescent="0.15">
      <c r="A17" s="42" t="s">
        <v>80</v>
      </c>
      <c r="B17" s="70">
        <v>1643</v>
      </c>
      <c r="C17" s="43">
        <v>82</v>
      </c>
      <c r="D17" s="43">
        <v>70</v>
      </c>
      <c r="E17" s="43">
        <v>2</v>
      </c>
      <c r="F17" s="43">
        <v>51</v>
      </c>
      <c r="Q17" s="2"/>
      <c r="R17" s="2"/>
      <c r="S17" s="2"/>
      <c r="T17" s="1"/>
    </row>
    <row r="18" spans="1:20" ht="24" customHeight="1" x14ac:dyDescent="0.15">
      <c r="A18" s="44" t="s">
        <v>19</v>
      </c>
      <c r="B18" s="55">
        <f>B16-B17</f>
        <v>-601</v>
      </c>
      <c r="C18" s="55">
        <f>C16-C17</f>
        <v>-25</v>
      </c>
      <c r="D18" s="55">
        <f>D16-D17</f>
        <v>-24</v>
      </c>
      <c r="E18" s="55">
        <f t="shared" ref="E18:F18" si="4">E16-E17</f>
        <v>1</v>
      </c>
      <c r="F18" s="55">
        <f t="shared" si="4"/>
        <v>-24</v>
      </c>
      <c r="Q18" s="2"/>
      <c r="R18" s="2"/>
      <c r="S18" s="1"/>
    </row>
    <row r="19" spans="1:20" x14ac:dyDescent="0.15">
      <c r="A19" s="41" t="s">
        <v>2</v>
      </c>
      <c r="B19" s="1"/>
      <c r="C19" s="1"/>
      <c r="D19" s="1"/>
      <c r="E19" s="1"/>
      <c r="F19" s="1"/>
      <c r="Q19" s="2"/>
      <c r="R19" s="2"/>
      <c r="S19" s="2"/>
      <c r="T19" s="1"/>
    </row>
    <row r="20" spans="1:20" ht="24" customHeight="1" x14ac:dyDescent="0.15">
      <c r="A20" s="42" t="s">
        <v>197</v>
      </c>
      <c r="B20" s="47">
        <f>B16/B17*100-100</f>
        <v>-36.579427875836878</v>
      </c>
      <c r="C20" s="47">
        <f>C16/C17*100-100</f>
        <v>-30.487804878048792</v>
      </c>
      <c r="D20" s="47">
        <f>D16/D17*100-100</f>
        <v>-34.285714285714292</v>
      </c>
      <c r="E20" s="47">
        <f t="shared" ref="E20:F20" si="5">E16/E17*100-100</f>
        <v>50</v>
      </c>
      <c r="F20" s="47">
        <f t="shared" si="5"/>
        <v>-47.058823529411761</v>
      </c>
      <c r="Q20" s="2"/>
      <c r="R20" s="2"/>
      <c r="S20" s="2"/>
      <c r="T20" s="1"/>
    </row>
    <row r="21" spans="1:20" x14ac:dyDescent="0.15">
      <c r="A21" s="41" t="s">
        <v>3</v>
      </c>
      <c r="B21" s="1"/>
      <c r="C21" s="1"/>
      <c r="D21" s="1"/>
      <c r="E21" s="1"/>
      <c r="F21" s="1"/>
      <c r="Q21" s="2"/>
      <c r="R21" s="2"/>
      <c r="S21" s="2"/>
      <c r="T21" s="1"/>
    </row>
    <row r="22" spans="1:20" ht="24" customHeight="1" x14ac:dyDescent="0.15">
      <c r="A22" s="41" t="s">
        <v>196</v>
      </c>
      <c r="B22" s="58">
        <f>B16/$B$4*100</f>
        <v>4.6420457076669486</v>
      </c>
      <c r="C22" s="58">
        <f t="shared" ref="C22:F22" si="6">C16/$B$4*100</f>
        <v>0.25393148304895974</v>
      </c>
      <c r="D22" s="58">
        <f t="shared" si="6"/>
        <v>0.20492716175880962</v>
      </c>
      <c r="E22" s="58">
        <f t="shared" si="6"/>
        <v>1.3364814897313672E-2</v>
      </c>
      <c r="F22" s="58">
        <f t="shared" si="6"/>
        <v>0.12028333407582306</v>
      </c>
      <c r="Q22" s="2"/>
      <c r="R22" s="2"/>
      <c r="S22" s="2"/>
      <c r="T22" s="1"/>
    </row>
    <row r="23" spans="1:20" ht="24" customHeight="1" x14ac:dyDescent="0.15">
      <c r="A23" s="42" t="s">
        <v>80</v>
      </c>
      <c r="B23" s="59">
        <f>B17/$B$5*100</f>
        <v>5.9378388146006502</v>
      </c>
      <c r="C23" s="59">
        <f t="shared" ref="C23:F23" si="7">C17/$B$5*100</f>
        <v>0.29634983736899168</v>
      </c>
      <c r="D23" s="59">
        <f t="shared" si="7"/>
        <v>0.25298156848572462</v>
      </c>
      <c r="E23" s="59">
        <f t="shared" si="7"/>
        <v>7.2280448138778465E-3</v>
      </c>
      <c r="F23" s="59">
        <f t="shared" si="7"/>
        <v>0.18431514275388508</v>
      </c>
      <c r="Q23" s="2"/>
      <c r="R23" s="2"/>
      <c r="S23" s="2"/>
      <c r="T23" s="1"/>
    </row>
    <row r="24" spans="1:20" ht="19.5" customHeight="1" x14ac:dyDescent="0.15"/>
    <row r="25" spans="1:20" ht="20.100000000000001" customHeight="1" thickBot="1" x14ac:dyDescent="0.2">
      <c r="A25" s="1" t="s">
        <v>211</v>
      </c>
      <c r="B25" s="1"/>
      <c r="C25" s="1"/>
      <c r="D25" s="1"/>
      <c r="E25" s="1"/>
      <c r="F25" s="1"/>
      <c r="G25" s="33" t="s">
        <v>98</v>
      </c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 ht="12" customHeight="1" thickTop="1" x14ac:dyDescent="0.15">
      <c r="A26" s="124" t="s">
        <v>0</v>
      </c>
      <c r="B26" s="115" t="s">
        <v>5</v>
      </c>
      <c r="C26" s="108" t="s">
        <v>95</v>
      </c>
      <c r="D26" s="91"/>
      <c r="E26" s="108" t="s">
        <v>96</v>
      </c>
      <c r="F26" s="91"/>
      <c r="G26" s="108" t="s">
        <v>97</v>
      </c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0" ht="24" customHeight="1" x14ac:dyDescent="0.15">
      <c r="A27" s="125"/>
      <c r="B27" s="127"/>
      <c r="C27" s="128"/>
      <c r="D27" s="129" t="s">
        <v>29</v>
      </c>
      <c r="E27" s="128"/>
      <c r="F27" s="130" t="s">
        <v>29</v>
      </c>
      <c r="G27" s="128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</row>
    <row r="28" spans="1:20" ht="24" customHeight="1" x14ac:dyDescent="0.15">
      <c r="A28" s="126"/>
      <c r="B28" s="109"/>
      <c r="C28" s="110"/>
      <c r="D28" s="109"/>
      <c r="E28" s="110"/>
      <c r="F28" s="110"/>
      <c r="G28" s="110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1"/>
    </row>
    <row r="29" spans="1:20" ht="24" customHeight="1" x14ac:dyDescent="0.15">
      <c r="A29" s="41" t="s">
        <v>196</v>
      </c>
      <c r="B29" s="32">
        <v>22517</v>
      </c>
      <c r="C29" s="32">
        <v>4269</v>
      </c>
      <c r="D29" s="32">
        <v>3090</v>
      </c>
      <c r="E29" s="32">
        <v>2849</v>
      </c>
      <c r="F29" s="32">
        <v>889</v>
      </c>
      <c r="G29" s="32">
        <v>15399</v>
      </c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</row>
    <row r="30" spans="1:20" ht="24" customHeight="1" x14ac:dyDescent="0.15">
      <c r="A30" s="42" t="s">
        <v>80</v>
      </c>
      <c r="B30" s="75">
        <v>28714</v>
      </c>
      <c r="C30" s="43">
        <v>5204</v>
      </c>
      <c r="D30" s="43">
        <v>3938</v>
      </c>
      <c r="E30" s="43">
        <v>5100</v>
      </c>
      <c r="F30" s="43">
        <v>1749</v>
      </c>
      <c r="G30" s="43">
        <v>18410</v>
      </c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</row>
    <row r="31" spans="1:20" ht="24" customHeight="1" x14ac:dyDescent="0.15">
      <c r="A31" s="44" t="s">
        <v>19</v>
      </c>
      <c r="B31" s="55">
        <f t="shared" ref="B31:G31" si="8">B29-B30</f>
        <v>-6197</v>
      </c>
      <c r="C31" s="55">
        <f t="shared" si="8"/>
        <v>-935</v>
      </c>
      <c r="D31" s="55">
        <f t="shared" si="8"/>
        <v>-848</v>
      </c>
      <c r="E31" s="55">
        <f t="shared" si="8"/>
        <v>-2251</v>
      </c>
      <c r="F31" s="55">
        <f t="shared" si="8"/>
        <v>-860</v>
      </c>
      <c r="G31" s="55">
        <f t="shared" si="8"/>
        <v>-3011</v>
      </c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</row>
    <row r="32" spans="1:20" x14ac:dyDescent="0.15">
      <c r="A32" s="41" t="s">
        <v>2</v>
      </c>
      <c r="B32" s="1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</row>
    <row r="33" spans="1:20" ht="24" customHeight="1" x14ac:dyDescent="0.15">
      <c r="A33" s="42" t="s">
        <v>197</v>
      </c>
      <c r="B33" s="47">
        <f t="shared" ref="B33:G33" si="9">B29/B30*100-100</f>
        <v>-21.581806784147105</v>
      </c>
      <c r="C33" s="47">
        <f t="shared" si="9"/>
        <v>-17.966948501152956</v>
      </c>
      <c r="D33" s="47">
        <f t="shared" si="9"/>
        <v>-21.533773489080758</v>
      </c>
      <c r="E33" s="47">
        <f t="shared" si="9"/>
        <v>-44.137254901960787</v>
      </c>
      <c r="F33" s="47">
        <f t="shared" si="9"/>
        <v>-49.170954831332189</v>
      </c>
      <c r="G33" s="47">
        <f t="shared" si="9"/>
        <v>-16.355241716458451</v>
      </c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1"/>
    </row>
    <row r="34" spans="1:20" x14ac:dyDescent="0.15">
      <c r="A34" s="41" t="s">
        <v>3</v>
      </c>
      <c r="B34" s="1"/>
      <c r="C34" s="1"/>
      <c r="D34" s="1"/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1"/>
    </row>
    <row r="35" spans="1:20" ht="24" customHeight="1" x14ac:dyDescent="0.15">
      <c r="A35" s="41" t="s">
        <v>196</v>
      </c>
      <c r="B35" s="58">
        <f>B29/$B29*100</f>
        <v>100</v>
      </c>
      <c r="C35" s="58">
        <f t="shared" ref="C35:G36" si="10">C29/$B29*100</f>
        <v>18.959008748945241</v>
      </c>
      <c r="D35" s="58">
        <f t="shared" si="10"/>
        <v>13.722964870986365</v>
      </c>
      <c r="E35" s="58">
        <f t="shared" si="10"/>
        <v>12.65266243282853</v>
      </c>
      <c r="F35" s="58">
        <f t="shared" si="10"/>
        <v>3.9481280810054629</v>
      </c>
      <c r="G35" s="58">
        <f t="shared" si="10"/>
        <v>68.388328818226228</v>
      </c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</row>
    <row r="36" spans="1:20" ht="24" customHeight="1" x14ac:dyDescent="0.15">
      <c r="A36" s="42" t="s">
        <v>80</v>
      </c>
      <c r="B36" s="59">
        <f>B30/$B30*100</f>
        <v>100</v>
      </c>
      <c r="C36" s="59">
        <f t="shared" si="10"/>
        <v>18.123563418541476</v>
      </c>
      <c r="D36" s="59">
        <f t="shared" si="10"/>
        <v>13.714564324023124</v>
      </c>
      <c r="E36" s="59">
        <f t="shared" si="10"/>
        <v>17.761370759908061</v>
      </c>
      <c r="F36" s="59">
        <f t="shared" si="10"/>
        <v>6.0911053841331757</v>
      </c>
      <c r="G36" s="59">
        <f t="shared" si="10"/>
        <v>64.115065821550459</v>
      </c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1"/>
    </row>
  </sheetData>
  <mergeCells count="25">
    <mergeCell ref="A14:A15"/>
    <mergeCell ref="B14:B15"/>
    <mergeCell ref="C14:C15"/>
    <mergeCell ref="D14:D15"/>
    <mergeCell ref="B2:B3"/>
    <mergeCell ref="C2:C3"/>
    <mergeCell ref="D2:D3"/>
    <mergeCell ref="A2:A3"/>
    <mergeCell ref="E14:E15"/>
    <mergeCell ref="F14:F15"/>
    <mergeCell ref="E2:E3"/>
    <mergeCell ref="G2:G3"/>
    <mergeCell ref="H2:H3"/>
    <mergeCell ref="F27:F28"/>
    <mergeCell ref="I2:I3"/>
    <mergeCell ref="L2:L3"/>
    <mergeCell ref="G26:G28"/>
    <mergeCell ref="J2:J3"/>
    <mergeCell ref="K2:K3"/>
    <mergeCell ref="F2:F3"/>
    <mergeCell ref="A26:A28"/>
    <mergeCell ref="B26:B28"/>
    <mergeCell ref="C26:C28"/>
    <mergeCell ref="E26:E28"/>
    <mergeCell ref="D27:D28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明朝,標準"&amp;14- 12 -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1"/>
  <sheetViews>
    <sheetView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12.625" style="34" customWidth="1"/>
    <col min="2" max="2" width="10.375" style="34" customWidth="1"/>
    <col min="3" max="3" width="9.875" style="34" customWidth="1"/>
    <col min="4" max="4" width="9.5" style="34" customWidth="1"/>
    <col min="5" max="5" width="9.625" style="34" customWidth="1"/>
    <col min="6" max="6" width="9.75" style="34" customWidth="1"/>
    <col min="7" max="7" width="10.625" style="34" customWidth="1"/>
    <col min="8" max="8" width="11.5" style="34" customWidth="1"/>
    <col min="9" max="9" width="10.625" style="34" customWidth="1"/>
    <col min="10" max="10" width="11.5" style="34" customWidth="1"/>
    <col min="11" max="18" width="11.5" customWidth="1"/>
  </cols>
  <sheetData>
    <row r="1" spans="1:16" s="10" customFormat="1" ht="20.100000000000001" customHeight="1" thickBot="1" x14ac:dyDescent="0.2">
      <c r="A1" s="51" t="s">
        <v>199</v>
      </c>
      <c r="B1" s="51"/>
      <c r="C1" s="51"/>
      <c r="D1" s="5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</row>
    <row r="2" spans="1:16" s="10" customFormat="1" ht="14.25" thickTop="1" x14ac:dyDescent="0.15">
      <c r="A2" s="124" t="s">
        <v>0</v>
      </c>
      <c r="B2" s="132" t="s">
        <v>46</v>
      </c>
      <c r="C2" s="134" t="s">
        <v>16</v>
      </c>
      <c r="D2" s="135"/>
      <c r="E2" s="135"/>
      <c r="F2" s="135"/>
      <c r="G2" s="135"/>
      <c r="H2" s="135"/>
      <c r="I2" s="135"/>
      <c r="J2" s="135"/>
      <c r="K2"/>
      <c r="L2"/>
      <c r="M2"/>
      <c r="N2"/>
      <c r="O2"/>
      <c r="P2"/>
    </row>
    <row r="3" spans="1:16" s="10" customFormat="1" x14ac:dyDescent="0.15">
      <c r="A3" s="131"/>
      <c r="B3" s="133"/>
      <c r="C3" s="11" t="s">
        <v>5</v>
      </c>
      <c r="D3" s="11" t="s">
        <v>48</v>
      </c>
      <c r="E3" s="11" t="s">
        <v>65</v>
      </c>
      <c r="F3" s="11" t="s">
        <v>66</v>
      </c>
      <c r="G3" s="11" t="s">
        <v>67</v>
      </c>
      <c r="H3" s="11" t="s">
        <v>68</v>
      </c>
      <c r="I3" s="11" t="s">
        <v>69</v>
      </c>
      <c r="J3" s="12" t="s">
        <v>70</v>
      </c>
      <c r="K3" s="28"/>
      <c r="L3"/>
      <c r="M3"/>
      <c r="N3"/>
      <c r="O3"/>
      <c r="P3"/>
    </row>
    <row r="4" spans="1:16" s="2" customFormat="1" x14ac:dyDescent="0.15">
      <c r="A4" s="76"/>
      <c r="B4" s="31" t="s">
        <v>55</v>
      </c>
      <c r="C4" s="31" t="s">
        <v>55</v>
      </c>
      <c r="D4" s="31" t="s">
        <v>55</v>
      </c>
      <c r="E4" s="31" t="s">
        <v>55</v>
      </c>
      <c r="F4" s="31" t="s">
        <v>55</v>
      </c>
      <c r="G4" s="31" t="s">
        <v>55</v>
      </c>
      <c r="H4" s="31" t="s">
        <v>55</v>
      </c>
      <c r="I4" s="31" t="s">
        <v>55</v>
      </c>
      <c r="J4" s="31" t="s">
        <v>55</v>
      </c>
      <c r="K4"/>
      <c r="L4"/>
      <c r="M4"/>
      <c r="N4"/>
      <c r="O4"/>
      <c r="P4"/>
    </row>
    <row r="5" spans="1:16" s="10" customFormat="1" ht="24" customHeight="1" x14ac:dyDescent="0.15">
      <c r="A5" s="41" t="s">
        <v>196</v>
      </c>
      <c r="B5" s="32">
        <v>25730</v>
      </c>
      <c r="C5" s="32">
        <v>17315</v>
      </c>
      <c r="D5" s="32">
        <v>185</v>
      </c>
      <c r="E5" s="32">
        <v>201</v>
      </c>
      <c r="F5" s="32">
        <v>339</v>
      </c>
      <c r="G5" s="32">
        <v>599</v>
      </c>
      <c r="H5" s="32">
        <v>672</v>
      </c>
      <c r="I5" s="32">
        <v>625</v>
      </c>
      <c r="J5" s="32">
        <v>666</v>
      </c>
      <c r="K5"/>
      <c r="L5"/>
      <c r="M5"/>
      <c r="N5"/>
      <c r="O5"/>
      <c r="P5"/>
    </row>
    <row r="6" spans="1:16" s="10" customFormat="1" ht="24" customHeight="1" x14ac:dyDescent="0.15">
      <c r="A6" s="42" t="s">
        <v>80</v>
      </c>
      <c r="B6" s="75">
        <v>32818</v>
      </c>
      <c r="C6" s="43">
        <v>20675</v>
      </c>
      <c r="D6" s="43">
        <v>240</v>
      </c>
      <c r="E6" s="43">
        <v>276</v>
      </c>
      <c r="F6" s="43">
        <v>492</v>
      </c>
      <c r="G6" s="43">
        <v>544</v>
      </c>
      <c r="H6" s="43">
        <v>522</v>
      </c>
      <c r="I6" s="43">
        <v>531</v>
      </c>
      <c r="J6" s="43">
        <v>920</v>
      </c>
      <c r="K6"/>
      <c r="L6"/>
      <c r="M6"/>
      <c r="N6"/>
      <c r="O6"/>
      <c r="P6"/>
    </row>
    <row r="7" spans="1:16" s="10" customFormat="1" ht="24" customHeight="1" x14ac:dyDescent="0.15">
      <c r="A7" s="44" t="s">
        <v>19</v>
      </c>
      <c r="B7" s="55">
        <f t="shared" ref="B7:J7" si="0">B5-B6</f>
        <v>-7088</v>
      </c>
      <c r="C7" s="55">
        <f t="shared" si="0"/>
        <v>-3360</v>
      </c>
      <c r="D7" s="55">
        <f t="shared" si="0"/>
        <v>-55</v>
      </c>
      <c r="E7" s="55">
        <f t="shared" si="0"/>
        <v>-75</v>
      </c>
      <c r="F7" s="55">
        <f t="shared" si="0"/>
        <v>-153</v>
      </c>
      <c r="G7" s="55">
        <f t="shared" si="0"/>
        <v>55</v>
      </c>
      <c r="H7" s="55">
        <f t="shared" si="0"/>
        <v>150</v>
      </c>
      <c r="I7" s="55">
        <f t="shared" si="0"/>
        <v>94</v>
      </c>
      <c r="J7" s="55">
        <f t="shared" si="0"/>
        <v>-254</v>
      </c>
      <c r="K7"/>
      <c r="L7"/>
      <c r="M7"/>
      <c r="N7"/>
      <c r="O7"/>
      <c r="P7"/>
    </row>
    <row r="8" spans="1:16" s="10" customFormat="1" ht="24" customHeight="1" x14ac:dyDescent="0.15">
      <c r="A8" s="41" t="s">
        <v>2</v>
      </c>
      <c r="B8" s="1"/>
      <c r="C8" s="1"/>
      <c r="D8" s="1"/>
      <c r="E8" s="1"/>
      <c r="F8" s="1"/>
      <c r="G8" s="1"/>
      <c r="H8" s="1"/>
      <c r="I8" s="1"/>
      <c r="J8" s="1"/>
      <c r="K8"/>
      <c r="L8"/>
      <c r="M8"/>
      <c r="N8"/>
      <c r="O8"/>
      <c r="P8"/>
    </row>
    <row r="9" spans="1:16" s="10" customFormat="1" ht="24" customHeight="1" x14ac:dyDescent="0.15">
      <c r="A9" s="42" t="s">
        <v>197</v>
      </c>
      <c r="B9" s="47">
        <f t="shared" ref="B9:J9" si="1">B5/B6*100-100</f>
        <v>-21.597903589493569</v>
      </c>
      <c r="C9" s="47">
        <f t="shared" si="1"/>
        <v>-16.251511487303503</v>
      </c>
      <c r="D9" s="47">
        <f t="shared" si="1"/>
        <v>-22.916666666666657</v>
      </c>
      <c r="E9" s="47">
        <f t="shared" si="1"/>
        <v>-27.173913043478265</v>
      </c>
      <c r="F9" s="47">
        <f t="shared" si="1"/>
        <v>-31.097560975609767</v>
      </c>
      <c r="G9" s="47">
        <f t="shared" si="1"/>
        <v>10.110294117647058</v>
      </c>
      <c r="H9" s="47">
        <f t="shared" si="1"/>
        <v>28.735632183908052</v>
      </c>
      <c r="I9" s="47">
        <f t="shared" si="1"/>
        <v>17.702448210922796</v>
      </c>
      <c r="J9" s="47">
        <f t="shared" si="1"/>
        <v>-27.608695652173907</v>
      </c>
      <c r="K9"/>
      <c r="L9"/>
      <c r="M9"/>
      <c r="N9"/>
      <c r="O9"/>
      <c r="P9"/>
    </row>
    <row r="10" spans="1:16" s="10" customFormat="1" x14ac:dyDescent="0.15">
      <c r="A10" s="41" t="s">
        <v>3</v>
      </c>
      <c r="B10" s="1"/>
      <c r="C10" s="1"/>
      <c r="D10" s="1"/>
      <c r="E10" s="1"/>
      <c r="F10" s="1"/>
      <c r="G10" s="1"/>
      <c r="H10" s="1"/>
      <c r="I10" s="1"/>
      <c r="J10" s="1"/>
      <c r="K10"/>
      <c r="L10"/>
      <c r="M10"/>
      <c r="N10"/>
      <c r="O10"/>
      <c r="P10"/>
    </row>
    <row r="11" spans="1:16" s="10" customFormat="1" ht="24" customHeight="1" x14ac:dyDescent="0.15">
      <c r="A11" s="41" t="s">
        <v>196</v>
      </c>
      <c r="B11" s="58">
        <f>B5/$B$5*100</f>
        <v>100</v>
      </c>
      <c r="C11" s="58">
        <f t="shared" ref="C11:J11" si="2">C5/$B$5*100</f>
        <v>67.294986397201711</v>
      </c>
      <c r="D11" s="58">
        <f t="shared" si="2"/>
        <v>0.71900505246793622</v>
      </c>
      <c r="E11" s="58">
        <f t="shared" si="2"/>
        <v>0.78118927322191989</v>
      </c>
      <c r="F11" s="58">
        <f t="shared" si="2"/>
        <v>1.3175281772250291</v>
      </c>
      <c r="G11" s="58">
        <f t="shared" si="2"/>
        <v>2.3280217644772638</v>
      </c>
      <c r="H11" s="58">
        <f t="shared" si="2"/>
        <v>2.6117372716673146</v>
      </c>
      <c r="I11" s="58">
        <f t="shared" si="2"/>
        <v>2.4290711232024873</v>
      </c>
      <c r="J11" s="58">
        <f t="shared" si="2"/>
        <v>2.5884181888845705</v>
      </c>
      <c r="K11"/>
      <c r="L11"/>
      <c r="M11"/>
      <c r="N11"/>
      <c r="O11"/>
      <c r="P11"/>
    </row>
    <row r="12" spans="1:16" s="10" customFormat="1" ht="24" customHeight="1" x14ac:dyDescent="0.15">
      <c r="A12" s="42" t="s">
        <v>80</v>
      </c>
      <c r="B12" s="59">
        <f>B6/$B$6*100</f>
        <v>100</v>
      </c>
      <c r="C12" s="59">
        <f t="shared" ref="C12:J12" si="3">C6/$B$6*100</f>
        <v>62.998963983179969</v>
      </c>
      <c r="D12" s="59">
        <f t="shared" si="3"/>
        <v>0.73130599061490653</v>
      </c>
      <c r="E12" s="59">
        <f t="shared" si="3"/>
        <v>0.84100188920714236</v>
      </c>
      <c r="F12" s="59">
        <f t="shared" si="3"/>
        <v>1.4991772807605581</v>
      </c>
      <c r="G12" s="59">
        <f t="shared" si="3"/>
        <v>1.6576269120604545</v>
      </c>
      <c r="H12" s="59">
        <f t="shared" si="3"/>
        <v>1.5905905295874216</v>
      </c>
      <c r="I12" s="59">
        <f t="shared" si="3"/>
        <v>1.6180145042354803</v>
      </c>
      <c r="J12" s="59">
        <f t="shared" si="3"/>
        <v>2.8033396306904748</v>
      </c>
      <c r="K12"/>
      <c r="L12"/>
      <c r="M12"/>
      <c r="N12"/>
      <c r="O12"/>
      <c r="P12"/>
    </row>
    <row r="13" spans="1:16" s="10" customFormat="1" ht="20.100000000000001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6" s="10" customFormat="1" ht="20.100000000000001" customHeight="1" thickBot="1" x14ac:dyDescent="0.2">
      <c r="A14" s="51" t="s">
        <v>200</v>
      </c>
      <c r="B14" s="51"/>
      <c r="C14" s="51"/>
      <c r="D14" s="5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</row>
    <row r="15" spans="1:16" s="10" customFormat="1" ht="14.25" thickTop="1" x14ac:dyDescent="0.15">
      <c r="A15" s="124" t="s">
        <v>0</v>
      </c>
      <c r="B15" s="134" t="s">
        <v>126</v>
      </c>
      <c r="C15" s="135"/>
      <c r="D15" s="135"/>
      <c r="E15" s="135"/>
      <c r="F15" s="135"/>
      <c r="G15" s="135"/>
      <c r="H15" s="34"/>
      <c r="I15" s="34"/>
      <c r="J15" s="34"/>
      <c r="K15"/>
      <c r="L15"/>
      <c r="M15"/>
      <c r="N15"/>
      <c r="O15"/>
      <c r="P15"/>
    </row>
    <row r="16" spans="1:16" s="10" customFormat="1" x14ac:dyDescent="0.15">
      <c r="A16" s="131"/>
      <c r="B16" s="11" t="s">
        <v>121</v>
      </c>
      <c r="C16" s="11" t="s">
        <v>122</v>
      </c>
      <c r="D16" s="11" t="s">
        <v>123</v>
      </c>
      <c r="E16" s="11" t="s">
        <v>124</v>
      </c>
      <c r="F16" s="11" t="s">
        <v>125</v>
      </c>
      <c r="G16" s="12" t="s">
        <v>47</v>
      </c>
      <c r="H16" s="77"/>
      <c r="I16" s="34"/>
      <c r="J16" s="34"/>
      <c r="K16"/>
      <c r="L16"/>
      <c r="M16"/>
      <c r="N16"/>
      <c r="O16"/>
      <c r="P16"/>
    </row>
    <row r="17" spans="1:16" s="2" customFormat="1" x14ac:dyDescent="0.15">
      <c r="A17" s="76"/>
      <c r="B17" s="31" t="s">
        <v>55</v>
      </c>
      <c r="C17" s="31" t="s">
        <v>55</v>
      </c>
      <c r="D17" s="31" t="s">
        <v>55</v>
      </c>
      <c r="E17" s="31" t="s">
        <v>55</v>
      </c>
      <c r="F17" s="31" t="s">
        <v>55</v>
      </c>
      <c r="G17" s="31" t="s">
        <v>55</v>
      </c>
      <c r="H17" s="34"/>
      <c r="I17" s="34"/>
      <c r="J17" s="34"/>
      <c r="K17"/>
      <c r="L17"/>
      <c r="M17"/>
      <c r="N17"/>
      <c r="O17"/>
      <c r="P17"/>
    </row>
    <row r="18" spans="1:16" s="10" customFormat="1" ht="24" customHeight="1" x14ac:dyDescent="0.15">
      <c r="A18" s="41" t="s">
        <v>196</v>
      </c>
      <c r="B18" s="32">
        <v>1239</v>
      </c>
      <c r="C18" s="32">
        <v>2539</v>
      </c>
      <c r="D18" s="32">
        <v>4492</v>
      </c>
      <c r="E18" s="32">
        <v>3412</v>
      </c>
      <c r="F18" s="32">
        <v>1499</v>
      </c>
      <c r="G18" s="32">
        <v>847</v>
      </c>
      <c r="H18" s="34"/>
      <c r="I18" s="34"/>
      <c r="J18" s="34"/>
      <c r="K18"/>
      <c r="L18"/>
      <c r="M18"/>
      <c r="N18"/>
      <c r="O18"/>
      <c r="P18"/>
    </row>
    <row r="19" spans="1:16" s="10" customFormat="1" ht="24" customHeight="1" x14ac:dyDescent="0.15">
      <c r="A19" s="42" t="s">
        <v>80</v>
      </c>
      <c r="B19" s="43">
        <v>2093</v>
      </c>
      <c r="C19" s="43">
        <v>4762</v>
      </c>
      <c r="D19" s="43">
        <v>4302</v>
      </c>
      <c r="E19" s="43">
        <v>2716</v>
      </c>
      <c r="F19" s="43">
        <v>2097</v>
      </c>
      <c r="G19" s="43">
        <v>1180</v>
      </c>
      <c r="H19" s="34"/>
      <c r="I19" s="34"/>
      <c r="J19" s="34"/>
      <c r="K19"/>
      <c r="L19"/>
      <c r="M19"/>
      <c r="N19"/>
      <c r="O19"/>
      <c r="P19"/>
    </row>
    <row r="20" spans="1:16" s="10" customFormat="1" ht="24" customHeight="1" x14ac:dyDescent="0.15">
      <c r="A20" s="44" t="s">
        <v>19</v>
      </c>
      <c r="B20" s="55">
        <f t="shared" ref="B20:G20" si="4">B18-B19</f>
        <v>-854</v>
      </c>
      <c r="C20" s="55">
        <f t="shared" si="4"/>
        <v>-2223</v>
      </c>
      <c r="D20" s="55">
        <f t="shared" si="4"/>
        <v>190</v>
      </c>
      <c r="E20" s="55">
        <f t="shared" si="4"/>
        <v>696</v>
      </c>
      <c r="F20" s="55">
        <f t="shared" si="4"/>
        <v>-598</v>
      </c>
      <c r="G20" s="55">
        <f t="shared" si="4"/>
        <v>-333</v>
      </c>
      <c r="H20" s="34"/>
      <c r="I20" s="34"/>
      <c r="J20" s="34"/>
      <c r="K20"/>
      <c r="L20"/>
      <c r="M20"/>
      <c r="N20"/>
      <c r="O20"/>
      <c r="P20"/>
    </row>
    <row r="21" spans="1:16" s="10" customFormat="1" ht="24" customHeight="1" x14ac:dyDescent="0.15">
      <c r="A21" s="41" t="s">
        <v>2</v>
      </c>
      <c r="B21" s="1"/>
      <c r="C21" s="1"/>
      <c r="D21" s="1"/>
      <c r="E21" s="1"/>
      <c r="F21" s="1"/>
      <c r="G21" s="1"/>
      <c r="H21" s="34"/>
      <c r="I21" s="34"/>
      <c r="J21" s="34"/>
      <c r="K21"/>
      <c r="L21"/>
      <c r="M21"/>
      <c r="N21"/>
      <c r="O21"/>
      <c r="P21"/>
    </row>
    <row r="22" spans="1:16" s="10" customFormat="1" ht="24" customHeight="1" x14ac:dyDescent="0.15">
      <c r="A22" s="42" t="s">
        <v>197</v>
      </c>
      <c r="B22" s="47">
        <f t="shared" ref="B22:G22" si="5">B18/B19*100-100</f>
        <v>-40.802675585284277</v>
      </c>
      <c r="C22" s="47">
        <f t="shared" si="5"/>
        <v>-46.682066358672827</v>
      </c>
      <c r="D22" s="47">
        <f t="shared" si="5"/>
        <v>4.4165504416550476</v>
      </c>
      <c r="E22" s="47">
        <f t="shared" si="5"/>
        <v>25.62592047128129</v>
      </c>
      <c r="F22" s="47">
        <f t="shared" si="5"/>
        <v>-28.516928946113495</v>
      </c>
      <c r="G22" s="47">
        <f t="shared" si="5"/>
        <v>-28.220338983050851</v>
      </c>
      <c r="H22" s="34"/>
      <c r="I22" s="34"/>
      <c r="J22" s="34"/>
      <c r="K22"/>
      <c r="L22"/>
      <c r="M22"/>
      <c r="N22"/>
      <c r="O22"/>
      <c r="P22"/>
    </row>
    <row r="23" spans="1:16" s="10" customFormat="1" x14ac:dyDescent="0.15">
      <c r="A23" s="41" t="s">
        <v>3</v>
      </c>
      <c r="B23" s="1"/>
      <c r="C23" s="1"/>
      <c r="D23" s="1"/>
      <c r="E23" s="1"/>
      <c r="F23" s="1"/>
      <c r="G23" s="1"/>
      <c r="H23" s="34"/>
      <c r="I23" s="34"/>
      <c r="J23" s="34"/>
      <c r="K23"/>
      <c r="L23"/>
      <c r="M23"/>
      <c r="N23"/>
      <c r="O23"/>
      <c r="P23"/>
    </row>
    <row r="24" spans="1:16" s="10" customFormat="1" ht="24" customHeight="1" x14ac:dyDescent="0.15">
      <c r="A24" s="41" t="s">
        <v>196</v>
      </c>
      <c r="B24" s="58">
        <f>B18/$B$5*100</f>
        <v>4.8153905946366109</v>
      </c>
      <c r="C24" s="58">
        <f t="shared" ref="C24:G24" si="6">C18/$B$5*100</f>
        <v>9.8678585308977844</v>
      </c>
      <c r="D24" s="58">
        <f t="shared" si="6"/>
        <v>17.458219976680915</v>
      </c>
      <c r="E24" s="58">
        <f t="shared" si="6"/>
        <v>13.260785075787018</v>
      </c>
      <c r="F24" s="58">
        <f t="shared" si="6"/>
        <v>5.8258841818888456</v>
      </c>
      <c r="G24" s="58">
        <f t="shared" si="6"/>
        <v>3.2918771861640108</v>
      </c>
      <c r="H24" s="34"/>
      <c r="I24" s="34"/>
      <c r="J24" s="34"/>
      <c r="K24"/>
      <c r="L24"/>
      <c r="M24"/>
      <c r="N24"/>
      <c r="O24"/>
      <c r="P24"/>
    </row>
    <row r="25" spans="1:16" s="10" customFormat="1" ht="24" customHeight="1" x14ac:dyDescent="0.15">
      <c r="A25" s="42" t="s">
        <v>80</v>
      </c>
      <c r="B25" s="59">
        <f>B19/$B$6*100</f>
        <v>6.3775976598208297</v>
      </c>
      <c r="C25" s="59">
        <f t="shared" ref="C25:G25" si="7">C19/$B$6*100</f>
        <v>14.510329697117436</v>
      </c>
      <c r="D25" s="59">
        <f t="shared" si="7"/>
        <v>13.108659881772198</v>
      </c>
      <c r="E25" s="59">
        <f t="shared" si="7"/>
        <v>8.2759461271253585</v>
      </c>
      <c r="F25" s="59">
        <f t="shared" si="7"/>
        <v>6.3897860929977455</v>
      </c>
      <c r="G25" s="59">
        <f t="shared" si="7"/>
        <v>3.5955877871899569</v>
      </c>
      <c r="H25" s="34"/>
      <c r="I25" s="34"/>
      <c r="J25" s="34"/>
      <c r="K25"/>
      <c r="L25"/>
      <c r="M25"/>
      <c r="N25"/>
      <c r="O25"/>
      <c r="P25" s="3"/>
    </row>
    <row r="26" spans="1:16" ht="19.5" customHeight="1" x14ac:dyDescent="0.15"/>
    <row r="27" spans="1:16" s="10" customFormat="1" ht="20.100000000000001" customHeight="1" thickBot="1" x14ac:dyDescent="0.2">
      <c r="A27" s="51" t="s">
        <v>200</v>
      </c>
      <c r="B27" s="51"/>
      <c r="C27" s="51"/>
      <c r="D27" s="51"/>
      <c r="E27" s="1"/>
      <c r="F27" s="1"/>
      <c r="G27" s="1"/>
      <c r="H27" s="1"/>
      <c r="I27" s="1"/>
      <c r="J27" s="1"/>
      <c r="K27" s="2"/>
      <c r="L27" s="2"/>
      <c r="M27" s="2"/>
      <c r="N27" s="2"/>
      <c r="O27" s="2"/>
      <c r="P27" s="2"/>
    </row>
    <row r="28" spans="1:16" s="10" customFormat="1" ht="14.25" thickTop="1" x14ac:dyDescent="0.15">
      <c r="A28" s="124" t="s">
        <v>0</v>
      </c>
      <c r="B28" s="134" t="s">
        <v>17</v>
      </c>
      <c r="C28" s="135"/>
      <c r="D28" s="135"/>
      <c r="E28" s="135"/>
      <c r="F28" s="135"/>
      <c r="G28" s="135"/>
      <c r="H28" s="135"/>
      <c r="I28" s="135"/>
      <c r="J28" s="135"/>
      <c r="K28"/>
      <c r="L28"/>
      <c r="M28"/>
      <c r="N28"/>
      <c r="O28"/>
      <c r="P28"/>
    </row>
    <row r="29" spans="1:16" s="10" customFormat="1" x14ac:dyDescent="0.15">
      <c r="A29" s="131"/>
      <c r="B29" s="11" t="s">
        <v>5</v>
      </c>
      <c r="C29" s="11" t="s">
        <v>48</v>
      </c>
      <c r="D29" s="11" t="s">
        <v>65</v>
      </c>
      <c r="E29" s="11" t="s">
        <v>66</v>
      </c>
      <c r="F29" s="11" t="s">
        <v>67</v>
      </c>
      <c r="G29" s="11" t="s">
        <v>68</v>
      </c>
      <c r="H29" s="11" t="s">
        <v>69</v>
      </c>
      <c r="I29" s="11" t="s">
        <v>70</v>
      </c>
      <c r="J29" s="12" t="s">
        <v>71</v>
      </c>
      <c r="K29" s="28"/>
      <c r="L29"/>
      <c r="M29"/>
      <c r="N29"/>
      <c r="O29"/>
      <c r="P29"/>
    </row>
    <row r="30" spans="1:16" s="2" customFormat="1" x14ac:dyDescent="0.15">
      <c r="A30" s="76"/>
      <c r="B30" s="31" t="s">
        <v>55</v>
      </c>
      <c r="C30" s="31" t="s">
        <v>55</v>
      </c>
      <c r="D30" s="31" t="s">
        <v>55</v>
      </c>
      <c r="E30" s="31" t="s">
        <v>55</v>
      </c>
      <c r="F30" s="31" t="s">
        <v>55</v>
      </c>
      <c r="G30" s="31" t="s">
        <v>55</v>
      </c>
      <c r="H30" s="31" t="s">
        <v>55</v>
      </c>
      <c r="I30" s="31" t="s">
        <v>55</v>
      </c>
      <c r="J30" s="31" t="s">
        <v>55</v>
      </c>
      <c r="K30"/>
      <c r="L30"/>
      <c r="M30"/>
      <c r="N30"/>
      <c r="O30"/>
      <c r="P30"/>
    </row>
    <row r="31" spans="1:16" s="10" customFormat="1" ht="24" customHeight="1" x14ac:dyDescent="0.15">
      <c r="A31" s="41" t="s">
        <v>196</v>
      </c>
      <c r="B31" s="32">
        <v>8415</v>
      </c>
      <c r="C31" s="32">
        <v>34</v>
      </c>
      <c r="D31" s="32">
        <v>53</v>
      </c>
      <c r="E31" s="32">
        <v>100</v>
      </c>
      <c r="F31" s="32">
        <v>176</v>
      </c>
      <c r="G31" s="32">
        <v>221</v>
      </c>
      <c r="H31" s="32">
        <v>265</v>
      </c>
      <c r="I31" s="32">
        <v>327</v>
      </c>
      <c r="J31" s="32">
        <v>783</v>
      </c>
      <c r="K31"/>
      <c r="L31"/>
      <c r="M31"/>
      <c r="N31"/>
      <c r="O31"/>
      <c r="P31"/>
    </row>
    <row r="32" spans="1:16" s="10" customFormat="1" ht="24" customHeight="1" x14ac:dyDescent="0.15">
      <c r="A32" s="42" t="s">
        <v>80</v>
      </c>
      <c r="B32" s="43">
        <v>12143</v>
      </c>
      <c r="C32" s="43">
        <v>58</v>
      </c>
      <c r="D32" s="43">
        <v>76</v>
      </c>
      <c r="E32" s="43">
        <v>137</v>
      </c>
      <c r="F32" s="43">
        <v>179</v>
      </c>
      <c r="G32" s="43">
        <v>234</v>
      </c>
      <c r="H32" s="43">
        <v>300</v>
      </c>
      <c r="I32" s="43">
        <v>730</v>
      </c>
      <c r="J32" s="43">
        <v>1807</v>
      </c>
      <c r="K32"/>
      <c r="L32"/>
      <c r="M32"/>
      <c r="N32"/>
      <c r="O32"/>
      <c r="P32"/>
    </row>
    <row r="33" spans="1:16" s="10" customFormat="1" ht="24" customHeight="1" x14ac:dyDescent="0.15">
      <c r="A33" s="44" t="s">
        <v>19</v>
      </c>
      <c r="B33" s="55">
        <f t="shared" ref="B33:J33" si="8">B31-B32</f>
        <v>-3728</v>
      </c>
      <c r="C33" s="55">
        <f t="shared" si="8"/>
        <v>-24</v>
      </c>
      <c r="D33" s="55">
        <f t="shared" si="8"/>
        <v>-23</v>
      </c>
      <c r="E33" s="55">
        <f t="shared" si="8"/>
        <v>-37</v>
      </c>
      <c r="F33" s="55">
        <f t="shared" si="8"/>
        <v>-3</v>
      </c>
      <c r="G33" s="55">
        <f t="shared" si="8"/>
        <v>-13</v>
      </c>
      <c r="H33" s="55">
        <f t="shared" si="8"/>
        <v>-35</v>
      </c>
      <c r="I33" s="55">
        <f t="shared" si="8"/>
        <v>-403</v>
      </c>
      <c r="J33" s="55">
        <f t="shared" si="8"/>
        <v>-1024</v>
      </c>
      <c r="K33"/>
      <c r="L33"/>
      <c r="M33"/>
      <c r="N33"/>
      <c r="O33"/>
      <c r="P33"/>
    </row>
    <row r="34" spans="1:16" s="10" customFormat="1" ht="24" customHeight="1" x14ac:dyDescent="0.15">
      <c r="A34" s="41" t="s">
        <v>2</v>
      </c>
      <c r="B34" s="1"/>
      <c r="C34" s="1"/>
      <c r="D34" s="1"/>
      <c r="E34" s="1"/>
      <c r="F34" s="1"/>
      <c r="G34" s="1"/>
      <c r="H34" s="1"/>
      <c r="I34" s="1"/>
      <c r="J34" s="1"/>
      <c r="K34"/>
      <c r="L34"/>
      <c r="M34"/>
      <c r="N34"/>
      <c r="O34"/>
      <c r="P34"/>
    </row>
    <row r="35" spans="1:16" s="10" customFormat="1" ht="24" customHeight="1" x14ac:dyDescent="0.15">
      <c r="A35" s="42" t="s">
        <v>197</v>
      </c>
      <c r="B35" s="47">
        <f t="shared" ref="B35:J35" si="9">B31/B32*100-100</f>
        <v>-30.700815284526058</v>
      </c>
      <c r="C35" s="47">
        <f t="shared" si="9"/>
        <v>-41.379310344827594</v>
      </c>
      <c r="D35" s="47">
        <f t="shared" si="9"/>
        <v>-30.26315789473685</v>
      </c>
      <c r="E35" s="47">
        <f t="shared" si="9"/>
        <v>-27.007299270072991</v>
      </c>
      <c r="F35" s="47">
        <f t="shared" si="9"/>
        <v>-1.6759776536312927</v>
      </c>
      <c r="G35" s="47">
        <f t="shared" si="9"/>
        <v>-5.5555555555555571</v>
      </c>
      <c r="H35" s="47">
        <f t="shared" si="9"/>
        <v>-11.666666666666671</v>
      </c>
      <c r="I35" s="47">
        <f t="shared" si="9"/>
        <v>-55.205479452054796</v>
      </c>
      <c r="J35" s="47">
        <f t="shared" si="9"/>
        <v>-56.668511344770337</v>
      </c>
      <c r="K35"/>
      <c r="L35"/>
      <c r="M35"/>
      <c r="N35"/>
      <c r="O35"/>
      <c r="P35"/>
    </row>
    <row r="36" spans="1:16" s="10" customFormat="1" x14ac:dyDescent="0.15">
      <c r="A36" s="41" t="s">
        <v>3</v>
      </c>
      <c r="B36" s="1"/>
      <c r="C36" s="1"/>
      <c r="D36" s="1"/>
      <c r="E36" s="1"/>
      <c r="F36" s="1"/>
      <c r="G36" s="1"/>
      <c r="H36" s="1"/>
      <c r="I36" s="1"/>
      <c r="J36" s="1"/>
      <c r="K36"/>
      <c r="L36"/>
      <c r="M36"/>
      <c r="N36"/>
      <c r="O36"/>
      <c r="P36"/>
    </row>
    <row r="37" spans="1:16" s="10" customFormat="1" ht="24" customHeight="1" x14ac:dyDescent="0.15">
      <c r="A37" s="41" t="s">
        <v>196</v>
      </c>
      <c r="B37" s="58">
        <f>B31/$B$5*100</f>
        <v>32.705013602798289</v>
      </c>
      <c r="C37" s="58">
        <f t="shared" ref="C37:J37" si="10">C31/$B$5*100</f>
        <v>0.1321414691022153</v>
      </c>
      <c r="D37" s="58">
        <f t="shared" si="10"/>
        <v>0.20598523124757095</v>
      </c>
      <c r="E37" s="58">
        <f t="shared" si="10"/>
        <v>0.38865137971239799</v>
      </c>
      <c r="F37" s="58">
        <f t="shared" si="10"/>
        <v>0.68402642829382043</v>
      </c>
      <c r="G37" s="58">
        <f t="shared" si="10"/>
        <v>0.8589195491643995</v>
      </c>
      <c r="H37" s="58">
        <f t="shared" si="10"/>
        <v>1.0299261562378548</v>
      </c>
      <c r="I37" s="58">
        <f t="shared" si="10"/>
        <v>1.2708900116595414</v>
      </c>
      <c r="J37" s="58">
        <f t="shared" si="10"/>
        <v>3.0431403031480762</v>
      </c>
      <c r="K37"/>
      <c r="L37"/>
      <c r="M37"/>
      <c r="N37"/>
      <c r="O37"/>
      <c r="P37"/>
    </row>
    <row r="38" spans="1:16" s="10" customFormat="1" ht="24" customHeight="1" x14ac:dyDescent="0.15">
      <c r="A38" s="42" t="s">
        <v>80</v>
      </c>
      <c r="B38" s="59">
        <f>B32/$B$6*100</f>
        <v>37.001036016820038</v>
      </c>
      <c r="C38" s="59">
        <f t="shared" ref="C38:J38" si="11">C32/$B$6*100</f>
        <v>0.17673228106526906</v>
      </c>
      <c r="D38" s="59">
        <f t="shared" si="11"/>
        <v>0.23158023036138706</v>
      </c>
      <c r="E38" s="59">
        <f t="shared" si="11"/>
        <v>0.41745383630934246</v>
      </c>
      <c r="F38" s="59">
        <f t="shared" si="11"/>
        <v>0.5454323846669511</v>
      </c>
      <c r="G38" s="59">
        <f t="shared" si="11"/>
        <v>0.71302334084953378</v>
      </c>
      <c r="H38" s="59">
        <f t="shared" si="11"/>
        <v>0.91413248826863314</v>
      </c>
      <c r="I38" s="59">
        <f t="shared" si="11"/>
        <v>2.2243890547870073</v>
      </c>
      <c r="J38" s="59">
        <f t="shared" si="11"/>
        <v>5.5061246876714005</v>
      </c>
      <c r="K38"/>
      <c r="L38"/>
      <c r="M38"/>
      <c r="N38"/>
      <c r="O38"/>
      <c r="P38"/>
    </row>
    <row r="39" spans="1:16" ht="19.5" customHeight="1" x14ac:dyDescent="0.15"/>
    <row r="40" spans="1:16" s="10" customFormat="1" ht="20.100000000000001" customHeight="1" thickBot="1" x14ac:dyDescent="0.2">
      <c r="A40" s="51" t="s">
        <v>200</v>
      </c>
      <c r="B40" s="51"/>
      <c r="C40" s="51"/>
      <c r="D40" s="51"/>
      <c r="E40" s="1"/>
      <c r="F40" s="1"/>
      <c r="G40" s="1"/>
      <c r="H40" s="1"/>
      <c r="I40" s="1"/>
      <c r="J40" s="1"/>
      <c r="K40"/>
      <c r="L40"/>
      <c r="M40"/>
      <c r="N40"/>
      <c r="O40"/>
      <c r="P40"/>
    </row>
    <row r="41" spans="1:16" s="10" customFormat="1" ht="14.25" customHeight="1" thickTop="1" x14ac:dyDescent="0.15">
      <c r="A41" s="124" t="s">
        <v>0</v>
      </c>
      <c r="B41" s="134" t="s">
        <v>127</v>
      </c>
      <c r="C41" s="135"/>
      <c r="D41" s="135"/>
      <c r="E41" s="135"/>
      <c r="F41" s="138"/>
      <c r="G41" s="136" t="s">
        <v>99</v>
      </c>
      <c r="H41" s="34"/>
      <c r="I41" s="34"/>
      <c r="J41" s="34"/>
      <c r="K41"/>
      <c r="L41"/>
      <c r="M41"/>
      <c r="N41"/>
      <c r="O41"/>
      <c r="P41"/>
    </row>
    <row r="42" spans="1:16" s="10" customFormat="1" x14ac:dyDescent="0.15">
      <c r="A42" s="131"/>
      <c r="B42" s="11" t="s">
        <v>72</v>
      </c>
      <c r="C42" s="11" t="s">
        <v>73</v>
      </c>
      <c r="D42" s="11" t="s">
        <v>74</v>
      </c>
      <c r="E42" s="11" t="s">
        <v>75</v>
      </c>
      <c r="F42" s="12" t="s">
        <v>47</v>
      </c>
      <c r="G42" s="137"/>
      <c r="H42" s="34"/>
      <c r="I42" s="34"/>
      <c r="J42" s="34"/>
      <c r="K42"/>
      <c r="L42"/>
      <c r="M42"/>
      <c r="N42"/>
      <c r="O42"/>
      <c r="P42"/>
    </row>
    <row r="43" spans="1:16" s="2" customFormat="1" x14ac:dyDescent="0.15">
      <c r="A43" s="76"/>
      <c r="B43" s="31" t="s">
        <v>55</v>
      </c>
      <c r="C43" s="31" t="s">
        <v>55</v>
      </c>
      <c r="D43" s="31" t="s">
        <v>55</v>
      </c>
      <c r="E43" s="31" t="s">
        <v>55</v>
      </c>
      <c r="F43" s="31" t="s">
        <v>55</v>
      </c>
      <c r="G43" s="78" t="s">
        <v>195</v>
      </c>
      <c r="H43" s="34"/>
      <c r="I43" s="34"/>
      <c r="J43" s="34"/>
      <c r="K43"/>
      <c r="L43"/>
      <c r="M43"/>
      <c r="N43"/>
      <c r="O43"/>
      <c r="P43"/>
    </row>
    <row r="44" spans="1:16" s="10" customFormat="1" ht="24" customHeight="1" x14ac:dyDescent="0.15">
      <c r="A44" s="41" t="s">
        <v>196</v>
      </c>
      <c r="B44" s="32">
        <v>1766</v>
      </c>
      <c r="C44" s="32">
        <v>2394</v>
      </c>
      <c r="D44" s="32">
        <v>1452</v>
      </c>
      <c r="E44" s="32">
        <v>534</v>
      </c>
      <c r="F44" s="32">
        <v>310</v>
      </c>
      <c r="G44" s="79">
        <v>68.400000000000006</v>
      </c>
      <c r="H44" s="34"/>
      <c r="I44" s="34"/>
      <c r="J44" s="34"/>
      <c r="K44"/>
      <c r="L44"/>
      <c r="M44"/>
      <c r="N44"/>
      <c r="O44"/>
      <c r="P44"/>
    </row>
    <row r="45" spans="1:16" s="10" customFormat="1" ht="24" customHeight="1" x14ac:dyDescent="0.15">
      <c r="A45" s="42" t="s">
        <v>80</v>
      </c>
      <c r="B45" s="43">
        <v>3126</v>
      </c>
      <c r="C45" s="43">
        <v>2365</v>
      </c>
      <c r="D45" s="43">
        <v>1522</v>
      </c>
      <c r="E45" s="43">
        <v>1062</v>
      </c>
      <c r="F45" s="43">
        <v>547</v>
      </c>
      <c r="G45" s="80">
        <v>68</v>
      </c>
      <c r="H45" s="34"/>
      <c r="I45" s="34"/>
      <c r="J45" s="34"/>
      <c r="K45"/>
      <c r="L45"/>
      <c r="M45"/>
      <c r="N45"/>
      <c r="O45"/>
      <c r="P45"/>
    </row>
    <row r="46" spans="1:16" s="10" customFormat="1" ht="24" customHeight="1" x14ac:dyDescent="0.15">
      <c r="A46" s="44" t="s">
        <v>19</v>
      </c>
      <c r="B46" s="55">
        <f t="shared" ref="B46:F46" si="12">B44-B45</f>
        <v>-1360</v>
      </c>
      <c r="C46" s="55">
        <f t="shared" si="12"/>
        <v>29</v>
      </c>
      <c r="D46" s="55">
        <f t="shared" si="12"/>
        <v>-70</v>
      </c>
      <c r="E46" s="55">
        <f t="shared" si="12"/>
        <v>-528</v>
      </c>
      <c r="F46" s="55">
        <f t="shared" si="12"/>
        <v>-237</v>
      </c>
      <c r="G46" s="81">
        <f>G44-G45</f>
        <v>0.40000000000000568</v>
      </c>
      <c r="H46" s="34"/>
      <c r="I46" s="34"/>
      <c r="J46" s="34"/>
      <c r="K46"/>
      <c r="L46"/>
      <c r="M46"/>
      <c r="N46"/>
      <c r="O46"/>
      <c r="P46"/>
    </row>
    <row r="47" spans="1:16" s="10" customFormat="1" ht="24" customHeight="1" x14ac:dyDescent="0.15">
      <c r="A47" s="41" t="s">
        <v>2</v>
      </c>
      <c r="B47" s="1"/>
      <c r="C47" s="1"/>
      <c r="D47" s="1"/>
      <c r="E47" s="1"/>
      <c r="F47" s="1"/>
      <c r="G47" s="82"/>
      <c r="H47" s="34"/>
      <c r="I47" s="34"/>
      <c r="J47" s="34"/>
      <c r="K47"/>
      <c r="L47"/>
      <c r="M47"/>
      <c r="N47"/>
      <c r="O47"/>
      <c r="P47"/>
    </row>
    <row r="48" spans="1:16" s="10" customFormat="1" ht="24" customHeight="1" x14ac:dyDescent="0.15">
      <c r="A48" s="42" t="s">
        <v>197</v>
      </c>
      <c r="B48" s="47">
        <f>B44/B45*100-100</f>
        <v>-43.506078055022392</v>
      </c>
      <c r="C48" s="47">
        <f t="shared" ref="C48:F48" si="13">C44/C45*100-100</f>
        <v>1.2262156448203001</v>
      </c>
      <c r="D48" s="47">
        <f t="shared" si="13"/>
        <v>-4.5992115637319273</v>
      </c>
      <c r="E48" s="47">
        <f t="shared" si="13"/>
        <v>-49.717514124293785</v>
      </c>
      <c r="F48" s="47">
        <f t="shared" si="13"/>
        <v>-43.327239488116994</v>
      </c>
      <c r="G48" s="57">
        <f>G44/G45*100-100</f>
        <v>0.58823529411765207</v>
      </c>
      <c r="H48" s="34"/>
      <c r="I48" s="34"/>
      <c r="J48" s="34"/>
      <c r="K48"/>
      <c r="L48"/>
      <c r="M48"/>
      <c r="N48"/>
      <c r="O48"/>
      <c r="P48"/>
    </row>
    <row r="49" spans="1:16" s="10" customFormat="1" x14ac:dyDescent="0.15">
      <c r="A49" s="41" t="s">
        <v>3</v>
      </c>
      <c r="B49" s="1"/>
      <c r="C49" s="1"/>
      <c r="D49" s="1"/>
      <c r="E49" s="1"/>
      <c r="F49" s="1"/>
      <c r="G49" s="1"/>
      <c r="H49" s="34"/>
      <c r="I49" s="34"/>
      <c r="J49" s="34"/>
      <c r="K49"/>
      <c r="L49"/>
      <c r="M49"/>
      <c r="N49"/>
      <c r="O49"/>
      <c r="P49"/>
    </row>
    <row r="50" spans="1:16" s="10" customFormat="1" ht="24" customHeight="1" x14ac:dyDescent="0.15">
      <c r="A50" s="41" t="s">
        <v>196</v>
      </c>
      <c r="B50" s="58">
        <f>B44/$B$5*100</f>
        <v>6.8635833657209488</v>
      </c>
      <c r="C50" s="58">
        <f t="shared" ref="C50:F50" si="14">C44/$B$5*100</f>
        <v>9.3043140303148064</v>
      </c>
      <c r="D50" s="58">
        <f t="shared" si="14"/>
        <v>5.6432180334240192</v>
      </c>
      <c r="E50" s="58">
        <f t="shared" si="14"/>
        <v>2.0753983676642052</v>
      </c>
      <c r="F50" s="58">
        <f t="shared" si="14"/>
        <v>1.2048192771084338</v>
      </c>
      <c r="G50" s="34"/>
      <c r="H50" s="34"/>
      <c r="I50" s="34"/>
      <c r="J50" s="34"/>
      <c r="K50"/>
      <c r="L50"/>
      <c r="M50"/>
      <c r="N50"/>
      <c r="O50"/>
      <c r="P50"/>
    </row>
    <row r="51" spans="1:16" s="10" customFormat="1" ht="24" customHeight="1" x14ac:dyDescent="0.15">
      <c r="A51" s="42" t="s">
        <v>80</v>
      </c>
      <c r="B51" s="59">
        <f>B45/$B$6*100</f>
        <v>9.5252605277591567</v>
      </c>
      <c r="C51" s="59">
        <f t="shared" ref="C51:F51" si="15">C45/$B$6*100</f>
        <v>7.2064111158510578</v>
      </c>
      <c r="D51" s="59">
        <f t="shared" si="15"/>
        <v>4.6376988238161987</v>
      </c>
      <c r="E51" s="59">
        <f t="shared" si="15"/>
        <v>3.2360290084709606</v>
      </c>
      <c r="F51" s="59">
        <f t="shared" si="15"/>
        <v>1.6667682369431409</v>
      </c>
      <c r="G51" s="34"/>
      <c r="H51" s="34"/>
      <c r="I51" s="34"/>
      <c r="J51" s="34"/>
      <c r="K51"/>
      <c r="L51"/>
      <c r="M51"/>
      <c r="N51"/>
      <c r="O51"/>
      <c r="P51"/>
    </row>
  </sheetData>
  <mergeCells count="10">
    <mergeCell ref="A28:A29"/>
    <mergeCell ref="A41:A42"/>
    <mergeCell ref="B28:J28"/>
    <mergeCell ref="G41:G42"/>
    <mergeCell ref="B41:F41"/>
    <mergeCell ref="A2:A3"/>
    <mergeCell ref="B2:B3"/>
    <mergeCell ref="A15:A16"/>
    <mergeCell ref="C2:J2"/>
    <mergeCell ref="B15:G15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6"/>
  <sheetViews>
    <sheetView view="pageBreakPreview" zoomScaleNormal="120" zoomScaleSheetLayoutView="100" workbookViewId="0">
      <selection activeCell="G13" sqref="G13"/>
    </sheetView>
  </sheetViews>
  <sheetFormatPr defaultRowHeight="13.5" x14ac:dyDescent="0.15"/>
  <cols>
    <col min="1" max="1" width="12.625" style="34" customWidth="1"/>
    <col min="2" max="2" width="10.375" style="34" customWidth="1"/>
    <col min="3" max="3" width="9.875" style="34" customWidth="1"/>
    <col min="4" max="4" width="9.5" style="34" customWidth="1"/>
    <col min="5" max="6" width="9.625" style="34" customWidth="1"/>
    <col min="7" max="10" width="9.5" style="34" customWidth="1"/>
    <col min="11" max="20" width="9.5" customWidth="1"/>
    <col min="21" max="23" width="11.5" customWidth="1"/>
  </cols>
  <sheetData>
    <row r="1" spans="1:24" ht="20.100000000000001" customHeight="1" thickBot="1" x14ac:dyDescent="0.2">
      <c r="A1" s="1" t="s">
        <v>201</v>
      </c>
      <c r="B1" s="1"/>
      <c r="C1" s="1"/>
      <c r="D1" s="1"/>
      <c r="E1" s="1"/>
      <c r="F1" s="1"/>
      <c r="G1" s="33" t="s">
        <v>18</v>
      </c>
      <c r="H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4" ht="18" customHeight="1" thickTop="1" x14ac:dyDescent="0.15">
      <c r="A2" s="101" t="s">
        <v>0</v>
      </c>
      <c r="B2" s="115" t="s">
        <v>5</v>
      </c>
      <c r="C2" s="141" t="s">
        <v>133</v>
      </c>
      <c r="D2" s="142"/>
      <c r="E2" s="142"/>
      <c r="F2" s="146"/>
      <c r="G2" s="108" t="s">
        <v>134</v>
      </c>
      <c r="H2" s="3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spans="1:24" ht="24" customHeight="1" x14ac:dyDescent="0.15">
      <c r="A3" s="139"/>
      <c r="B3" s="127"/>
      <c r="C3" s="143" t="s">
        <v>129</v>
      </c>
      <c r="D3" s="144" t="s">
        <v>130</v>
      </c>
      <c r="E3" s="144" t="s">
        <v>131</v>
      </c>
      <c r="F3" s="145" t="s">
        <v>132</v>
      </c>
      <c r="G3" s="128"/>
      <c r="H3" s="3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4" ht="24" customHeight="1" x14ac:dyDescent="0.15">
      <c r="A4" s="140"/>
      <c r="B4" s="109"/>
      <c r="C4" s="143"/>
      <c r="D4" s="144"/>
      <c r="E4" s="144"/>
      <c r="F4" s="145"/>
      <c r="G4" s="110"/>
      <c r="H4" s="3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4" s="10" customFormat="1" ht="24" customHeight="1" x14ac:dyDescent="0.15">
      <c r="A5" s="41" t="s">
        <v>196</v>
      </c>
      <c r="B5" s="32">
        <v>23762</v>
      </c>
      <c r="C5" s="32">
        <v>9001</v>
      </c>
      <c r="D5" s="32">
        <v>4293</v>
      </c>
      <c r="E5" s="32">
        <v>3963</v>
      </c>
      <c r="F5" s="32">
        <v>745</v>
      </c>
      <c r="G5" s="32">
        <v>14761</v>
      </c>
      <c r="H5"/>
      <c r="I5"/>
      <c r="J5"/>
      <c r="K5"/>
      <c r="L5"/>
      <c r="M5"/>
    </row>
    <row r="6" spans="1:24" s="10" customFormat="1" ht="24" customHeight="1" x14ac:dyDescent="0.15">
      <c r="A6" s="42" t="s">
        <v>80</v>
      </c>
      <c r="B6" s="75">
        <v>30005</v>
      </c>
      <c r="C6" s="43">
        <v>8615</v>
      </c>
      <c r="D6" s="43">
        <v>4130</v>
      </c>
      <c r="E6" s="43">
        <v>3805</v>
      </c>
      <c r="F6" s="43">
        <v>680</v>
      </c>
      <c r="G6" s="43">
        <v>21390</v>
      </c>
      <c r="H6"/>
      <c r="I6"/>
      <c r="J6"/>
      <c r="K6"/>
      <c r="L6"/>
      <c r="M6"/>
    </row>
    <row r="7" spans="1:24" s="10" customFormat="1" ht="24" customHeight="1" x14ac:dyDescent="0.15">
      <c r="A7" s="44" t="s">
        <v>19</v>
      </c>
      <c r="B7" s="55">
        <f t="shared" ref="B7:G7" si="0">B5-B6</f>
        <v>-6243</v>
      </c>
      <c r="C7" s="55">
        <f t="shared" si="0"/>
        <v>386</v>
      </c>
      <c r="D7" s="55">
        <f t="shared" si="0"/>
        <v>163</v>
      </c>
      <c r="E7" s="55">
        <f t="shared" si="0"/>
        <v>158</v>
      </c>
      <c r="F7" s="55">
        <f t="shared" si="0"/>
        <v>65</v>
      </c>
      <c r="G7" s="55">
        <f t="shared" si="0"/>
        <v>-6629</v>
      </c>
      <c r="H7"/>
      <c r="I7"/>
      <c r="J7"/>
      <c r="K7"/>
      <c r="L7"/>
      <c r="M7"/>
    </row>
    <row r="8" spans="1:24" s="10" customFormat="1" ht="24" customHeight="1" x14ac:dyDescent="0.15">
      <c r="A8" s="41" t="s">
        <v>2</v>
      </c>
      <c r="B8" s="1"/>
      <c r="C8" s="1"/>
      <c r="D8" s="1"/>
      <c r="E8" s="1"/>
      <c r="F8" s="1"/>
      <c r="G8" s="1"/>
      <c r="H8"/>
      <c r="I8"/>
      <c r="J8"/>
      <c r="K8"/>
      <c r="L8"/>
      <c r="M8"/>
    </row>
    <row r="9" spans="1:24" s="10" customFormat="1" ht="24" customHeight="1" x14ac:dyDescent="0.15">
      <c r="A9" s="42" t="s">
        <v>197</v>
      </c>
      <c r="B9" s="47">
        <f t="shared" ref="B9:G9" si="1">B5/B6*100-100</f>
        <v>-20.806532244625899</v>
      </c>
      <c r="C9" s="47">
        <f t="shared" si="1"/>
        <v>4.4805571677307086</v>
      </c>
      <c r="D9" s="47">
        <f t="shared" si="1"/>
        <v>3.9467312348668173</v>
      </c>
      <c r="E9" s="47">
        <f t="shared" si="1"/>
        <v>4.1524310118265362</v>
      </c>
      <c r="F9" s="47">
        <f t="shared" si="1"/>
        <v>9.558823529411768</v>
      </c>
      <c r="G9" s="47">
        <f t="shared" si="1"/>
        <v>-30.99111734455353</v>
      </c>
      <c r="H9"/>
      <c r="I9"/>
      <c r="J9"/>
      <c r="K9"/>
      <c r="L9"/>
      <c r="M9"/>
    </row>
    <row r="10" spans="1:24" s="10" customFormat="1" x14ac:dyDescent="0.15">
      <c r="A10" s="41" t="s">
        <v>3</v>
      </c>
      <c r="B10" s="1"/>
      <c r="C10" s="1"/>
      <c r="D10" s="1"/>
      <c r="E10" s="1"/>
      <c r="F10" s="1"/>
      <c r="G10" s="1"/>
      <c r="H10"/>
      <c r="I10"/>
      <c r="J10"/>
      <c r="K10"/>
      <c r="L10"/>
      <c r="M10"/>
    </row>
    <row r="11" spans="1:24" s="10" customFormat="1" ht="24" customHeight="1" x14ac:dyDescent="0.15">
      <c r="A11" s="41" t="s">
        <v>196</v>
      </c>
      <c r="B11" s="58">
        <f t="shared" ref="B11:G11" si="2">B5/$B$5*100</f>
        <v>100</v>
      </c>
      <c r="C11" s="58">
        <f t="shared" si="2"/>
        <v>37.87980809696154</v>
      </c>
      <c r="D11" s="58">
        <f t="shared" si="2"/>
        <v>18.066661055466714</v>
      </c>
      <c r="E11" s="58">
        <f t="shared" si="2"/>
        <v>16.677889066576888</v>
      </c>
      <c r="F11" s="58">
        <f t="shared" si="2"/>
        <v>3.1352579749179363</v>
      </c>
      <c r="G11" s="58">
        <f t="shared" si="2"/>
        <v>62.120191903038467</v>
      </c>
      <c r="H11"/>
      <c r="I11"/>
      <c r="J11"/>
      <c r="K11"/>
      <c r="L11"/>
      <c r="M11"/>
    </row>
    <row r="12" spans="1:24" s="10" customFormat="1" ht="24" customHeight="1" x14ac:dyDescent="0.15">
      <c r="A12" s="42" t="s">
        <v>80</v>
      </c>
      <c r="B12" s="59">
        <f>B6/$B$6*100</f>
        <v>100</v>
      </c>
      <c r="C12" s="59">
        <f t="shared" ref="C12" si="3">C6/$B$6*100</f>
        <v>28.711881353107817</v>
      </c>
      <c r="D12" s="59">
        <f>D6/$B$6*100</f>
        <v>13.764372604565905</v>
      </c>
      <c r="E12" s="59">
        <f>E6/$B$6*100</f>
        <v>12.68121979670055</v>
      </c>
      <c r="F12" s="59">
        <f>F6/$B$6*100</f>
        <v>2.2662889518413598</v>
      </c>
      <c r="G12" s="59">
        <f>G6/$B$6*100</f>
        <v>71.288118646892187</v>
      </c>
      <c r="H12"/>
      <c r="I12"/>
      <c r="J12"/>
      <c r="K12"/>
      <c r="L12"/>
      <c r="M12"/>
    </row>
    <row r="13" spans="1:24" ht="20.100000000000001" customHeight="1" x14ac:dyDescent="0.15"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</row>
    <row r="14" spans="1:24" ht="20.100000000000001" customHeight="1" thickBot="1" x14ac:dyDescent="0.2">
      <c r="A14" s="1" t="s">
        <v>207</v>
      </c>
      <c r="B14" s="1"/>
      <c r="C14" s="1"/>
      <c r="D14" s="1"/>
      <c r="E14" s="1"/>
      <c r="F14" s="1"/>
      <c r="G14" s="1"/>
      <c r="H14" s="33" t="s">
        <v>98</v>
      </c>
      <c r="I14" s="33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</row>
    <row r="15" spans="1:24" ht="24.75" customHeight="1" thickTop="1" x14ac:dyDescent="0.15">
      <c r="A15" s="101" t="s">
        <v>0</v>
      </c>
      <c r="B15" s="115" t="s">
        <v>5</v>
      </c>
      <c r="C15" s="141" t="s">
        <v>209</v>
      </c>
      <c r="D15" s="142"/>
      <c r="E15" s="142"/>
      <c r="F15" s="142"/>
      <c r="G15" s="142"/>
      <c r="H15" s="108" t="s">
        <v>135</v>
      </c>
      <c r="I15" s="3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</row>
    <row r="16" spans="1:24" ht="40.5" customHeight="1" x14ac:dyDescent="0.15">
      <c r="A16" s="139"/>
      <c r="B16" s="127"/>
      <c r="C16" s="143" t="s">
        <v>202</v>
      </c>
      <c r="D16" s="144" t="s">
        <v>203</v>
      </c>
      <c r="E16" s="144" t="s">
        <v>204</v>
      </c>
      <c r="F16" s="145" t="s">
        <v>205</v>
      </c>
      <c r="G16" s="145" t="s">
        <v>206</v>
      </c>
      <c r="H16" s="128"/>
      <c r="I16" s="3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</row>
    <row r="17" spans="1:24" ht="47.25" customHeight="1" x14ac:dyDescent="0.15">
      <c r="A17" s="140"/>
      <c r="B17" s="109"/>
      <c r="C17" s="143"/>
      <c r="D17" s="144"/>
      <c r="E17" s="144"/>
      <c r="F17" s="145"/>
      <c r="G17" s="145"/>
      <c r="H17" s="110"/>
      <c r="I17" s="3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"/>
    </row>
    <row r="18" spans="1:24" s="10" customFormat="1" ht="24" customHeight="1" x14ac:dyDescent="0.15">
      <c r="A18" s="41" t="s">
        <v>196</v>
      </c>
      <c r="B18" s="32">
        <v>23762</v>
      </c>
      <c r="C18" s="32">
        <v>8366</v>
      </c>
      <c r="D18" s="32">
        <v>7713</v>
      </c>
      <c r="E18" s="32">
        <v>1947</v>
      </c>
      <c r="F18" s="32">
        <v>402</v>
      </c>
      <c r="G18" s="32">
        <v>589</v>
      </c>
      <c r="H18" s="32">
        <v>15396</v>
      </c>
      <c r="I18"/>
      <c r="J18"/>
      <c r="K18"/>
      <c r="L18"/>
      <c r="M18"/>
      <c r="N18"/>
    </row>
    <row r="19" spans="1:24" s="10" customFormat="1" ht="24" customHeight="1" x14ac:dyDescent="0.15">
      <c r="A19" s="42" t="s">
        <v>80</v>
      </c>
      <c r="B19" s="75">
        <v>30005</v>
      </c>
      <c r="C19" s="43">
        <v>3954</v>
      </c>
      <c r="D19" s="43">
        <v>2420</v>
      </c>
      <c r="E19" s="43">
        <v>1296</v>
      </c>
      <c r="F19" s="43">
        <v>238</v>
      </c>
      <c r="G19" s="72" t="s">
        <v>208</v>
      </c>
      <c r="H19" s="43">
        <v>26051</v>
      </c>
      <c r="I19"/>
      <c r="J19"/>
      <c r="K19"/>
      <c r="L19"/>
      <c r="M19"/>
      <c r="N19"/>
    </row>
    <row r="20" spans="1:24" s="10" customFormat="1" ht="24" customHeight="1" x14ac:dyDescent="0.15">
      <c r="A20" s="44" t="s">
        <v>19</v>
      </c>
      <c r="B20" s="55">
        <f>B18-B19</f>
        <v>-6243</v>
      </c>
      <c r="C20" s="55">
        <f>C18-C19</f>
        <v>4412</v>
      </c>
      <c r="D20" s="55">
        <f>D18-D19</f>
        <v>5293</v>
      </c>
      <c r="E20" s="55">
        <f>E18-E19</f>
        <v>651</v>
      </c>
      <c r="F20" s="55">
        <f>F18-F19</f>
        <v>164</v>
      </c>
      <c r="G20" s="72" t="s">
        <v>208</v>
      </c>
      <c r="H20" s="55">
        <f>H18-H19</f>
        <v>-10655</v>
      </c>
      <c r="I20"/>
      <c r="J20"/>
      <c r="K20"/>
      <c r="L20"/>
      <c r="M20"/>
      <c r="N20"/>
    </row>
    <row r="21" spans="1:24" s="10" customFormat="1" ht="24" customHeight="1" x14ac:dyDescent="0.15">
      <c r="A21" s="41" t="s">
        <v>2</v>
      </c>
      <c r="B21" s="1"/>
      <c r="C21" s="1"/>
      <c r="D21" s="1"/>
      <c r="E21" s="1"/>
      <c r="F21" s="1"/>
      <c r="G21" s="33"/>
      <c r="H21" s="1"/>
      <c r="I21"/>
      <c r="J21"/>
      <c r="K21"/>
      <c r="L21"/>
      <c r="M21"/>
      <c r="N21"/>
    </row>
    <row r="22" spans="1:24" s="10" customFormat="1" ht="24" customHeight="1" x14ac:dyDescent="0.15">
      <c r="A22" s="42" t="s">
        <v>197</v>
      </c>
      <c r="B22" s="47">
        <f>B18/B19*100-100</f>
        <v>-20.806532244625899</v>
      </c>
      <c r="C22" s="47">
        <f>C18/C19*100-100</f>
        <v>111.58320687910975</v>
      </c>
      <c r="D22" s="47">
        <f>D18/D19*100-100</f>
        <v>218.71900826446284</v>
      </c>
      <c r="E22" s="47">
        <f>E18/E19*100-100</f>
        <v>50.231481481481495</v>
      </c>
      <c r="F22" s="47">
        <f>F18/F19*100-100</f>
        <v>68.907563025210095</v>
      </c>
      <c r="G22" s="72" t="s">
        <v>208</v>
      </c>
      <c r="H22" s="47">
        <f>H18/H19*100-100</f>
        <v>-40.900541246017433</v>
      </c>
      <c r="I22"/>
      <c r="J22"/>
      <c r="K22"/>
      <c r="L22"/>
      <c r="M22"/>
      <c r="N22"/>
    </row>
    <row r="23" spans="1:24" s="10" customFormat="1" x14ac:dyDescent="0.15">
      <c r="A23" s="41" t="s">
        <v>3</v>
      </c>
      <c r="B23" s="1"/>
      <c r="C23" s="1"/>
      <c r="D23" s="1"/>
      <c r="E23" s="1"/>
      <c r="F23" s="1"/>
      <c r="G23" s="1"/>
      <c r="H23" s="1"/>
      <c r="I23"/>
      <c r="J23"/>
      <c r="K23"/>
      <c r="L23"/>
      <c r="M23"/>
      <c r="N23"/>
    </row>
    <row r="24" spans="1:24" s="10" customFormat="1" ht="24" customHeight="1" x14ac:dyDescent="0.15">
      <c r="A24" s="41" t="s">
        <v>196</v>
      </c>
      <c r="B24" s="58">
        <f t="shared" ref="B24:H24" si="4">B18/$B$18*100</f>
        <v>100</v>
      </c>
      <c r="C24" s="58">
        <f t="shared" si="4"/>
        <v>35.207474118340208</v>
      </c>
      <c r="D24" s="58">
        <f t="shared" si="4"/>
        <v>32.459388940324892</v>
      </c>
      <c r="E24" s="58">
        <f t="shared" si="4"/>
        <v>8.1937547344499624</v>
      </c>
      <c r="F24" s="58">
        <f t="shared" si="4"/>
        <v>1.6917767864657856</v>
      </c>
      <c r="G24" s="58">
        <f t="shared" si="4"/>
        <v>2.4787475801700194</v>
      </c>
      <c r="H24" s="58">
        <f t="shared" si="4"/>
        <v>64.792525881659785</v>
      </c>
      <c r="I24"/>
      <c r="J24"/>
      <c r="K24"/>
      <c r="L24"/>
      <c r="M24"/>
      <c r="N24"/>
    </row>
    <row r="25" spans="1:24" s="10" customFormat="1" ht="24" customHeight="1" x14ac:dyDescent="0.15">
      <c r="A25" s="42" t="s">
        <v>80</v>
      </c>
      <c r="B25" s="59">
        <f>B19/$B$19*100</f>
        <v>100</v>
      </c>
      <c r="C25" s="59">
        <f>C19/$B$19*100</f>
        <v>13.177803699383436</v>
      </c>
      <c r="D25" s="59">
        <f>D19/$B$19*100</f>
        <v>8.065322446258957</v>
      </c>
      <c r="E25" s="59">
        <f>E19/$B$19*100</f>
        <v>4.3192801199800037</v>
      </c>
      <c r="F25" s="59">
        <f>F19/$B$19*100</f>
        <v>0.79320113314447593</v>
      </c>
      <c r="G25" s="72" t="s">
        <v>208</v>
      </c>
      <c r="H25" s="59">
        <f>H19/$B$19*100</f>
        <v>86.822196300616554</v>
      </c>
      <c r="I25"/>
      <c r="J25"/>
      <c r="K25"/>
      <c r="L25"/>
      <c r="M25"/>
      <c r="N25"/>
    </row>
    <row r="26" spans="1:24" ht="13.5" customHeight="1" x14ac:dyDescent="0.15"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1"/>
    </row>
  </sheetData>
  <mergeCells count="17">
    <mergeCell ref="G2:G4"/>
    <mergeCell ref="A2:A4"/>
    <mergeCell ref="B2:B4"/>
    <mergeCell ref="C3:C4"/>
    <mergeCell ref="D3:D4"/>
    <mergeCell ref="E3:E4"/>
    <mergeCell ref="F3:F4"/>
    <mergeCell ref="C2:F2"/>
    <mergeCell ref="A15:A17"/>
    <mergeCell ref="B15:B17"/>
    <mergeCell ref="C15:G15"/>
    <mergeCell ref="H15:H17"/>
    <mergeCell ref="C16:C17"/>
    <mergeCell ref="D16:D17"/>
    <mergeCell ref="F16:F17"/>
    <mergeCell ref="G16:G17"/>
    <mergeCell ref="E16:E17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明朝,標準"&amp;14- 14 -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5"/>
  <sheetViews>
    <sheetView view="pageBreakPreview" zoomScaleNormal="120" zoomScaleSheetLayoutView="100" workbookViewId="0">
      <selection activeCell="G21" sqref="G21"/>
    </sheetView>
  </sheetViews>
  <sheetFormatPr defaultRowHeight="13.5" x14ac:dyDescent="0.15"/>
  <cols>
    <col min="1" max="1" width="12.625" customWidth="1"/>
    <col min="2" max="13" width="10.625" customWidth="1"/>
    <col min="14" max="14" width="9.375" customWidth="1"/>
    <col min="15" max="19" width="11.5" customWidth="1"/>
  </cols>
  <sheetData>
    <row r="1" spans="1:21" ht="20.100000000000001" customHeight="1" x14ac:dyDescent="0.15">
      <c r="A1" s="18" t="s">
        <v>198</v>
      </c>
    </row>
    <row r="2" spans="1:21" ht="20.100000000000001" customHeight="1" x14ac:dyDescent="0.15"/>
    <row r="3" spans="1:21" ht="20.100000000000001" customHeight="1" thickBot="1" x14ac:dyDescent="0.2">
      <c r="A3" s="1" t="s">
        <v>103</v>
      </c>
      <c r="B3" s="1"/>
      <c r="C3" s="1"/>
      <c r="D3" s="1"/>
      <c r="E3" s="1"/>
      <c r="F3" s="1"/>
      <c r="G3" s="1"/>
      <c r="H3" s="1"/>
      <c r="I3" s="1"/>
      <c r="J3" s="1"/>
      <c r="N3" s="2"/>
      <c r="O3" s="2"/>
      <c r="P3" s="2"/>
      <c r="Q3" s="2"/>
      <c r="R3" s="2"/>
      <c r="S3" s="2"/>
      <c r="T3" s="1"/>
    </row>
    <row r="4" spans="1:21" ht="12.75" customHeight="1" thickTop="1" x14ac:dyDescent="0.15">
      <c r="A4" s="124" t="s">
        <v>0</v>
      </c>
      <c r="B4" s="151" t="s">
        <v>5</v>
      </c>
      <c r="C4" s="147" t="s">
        <v>27</v>
      </c>
      <c r="D4" s="147" t="s">
        <v>28</v>
      </c>
      <c r="E4" s="147" t="s">
        <v>56</v>
      </c>
      <c r="F4" s="147" t="s">
        <v>57</v>
      </c>
      <c r="G4" s="147" t="s">
        <v>58</v>
      </c>
      <c r="H4" s="147" t="s">
        <v>59</v>
      </c>
      <c r="I4" s="147" t="s">
        <v>60</v>
      </c>
      <c r="J4" s="147" t="s">
        <v>61</v>
      </c>
      <c r="P4" s="2"/>
      <c r="Q4" s="2"/>
      <c r="R4" s="2"/>
      <c r="S4" s="2"/>
      <c r="T4" s="2"/>
      <c r="U4" s="1"/>
    </row>
    <row r="5" spans="1:21" ht="28.5" customHeight="1" x14ac:dyDescent="0.15">
      <c r="A5" s="131"/>
      <c r="B5" s="152"/>
      <c r="C5" s="148"/>
      <c r="D5" s="148"/>
      <c r="E5" s="148"/>
      <c r="F5" s="148"/>
      <c r="G5" s="148"/>
      <c r="H5" s="148"/>
      <c r="I5" s="148"/>
      <c r="J5" s="148"/>
      <c r="K5" s="28"/>
      <c r="P5" s="2"/>
      <c r="Q5" s="2"/>
      <c r="R5" s="2"/>
      <c r="S5" s="2"/>
      <c r="T5" s="2"/>
      <c r="U5" s="1"/>
    </row>
    <row r="6" spans="1:21" ht="24" customHeight="1" x14ac:dyDescent="0.15">
      <c r="A6" s="41" t="s">
        <v>196</v>
      </c>
      <c r="B6" s="32">
        <v>373</v>
      </c>
      <c r="C6" s="32">
        <v>20</v>
      </c>
      <c r="D6" s="32">
        <v>10</v>
      </c>
      <c r="E6" s="32">
        <v>67</v>
      </c>
      <c r="F6" s="32">
        <v>63</v>
      </c>
      <c r="G6" s="32">
        <v>78</v>
      </c>
      <c r="H6" s="32">
        <v>36</v>
      </c>
      <c r="I6" s="32">
        <v>34</v>
      </c>
      <c r="J6" s="32">
        <v>21</v>
      </c>
      <c r="P6" s="2"/>
      <c r="Q6" s="2"/>
      <c r="R6" s="2"/>
      <c r="S6" s="2"/>
      <c r="T6" s="2"/>
      <c r="U6" s="1"/>
    </row>
    <row r="7" spans="1:21" ht="24" customHeight="1" x14ac:dyDescent="0.15">
      <c r="A7" s="42" t="s">
        <v>80</v>
      </c>
      <c r="B7" s="75">
        <v>489</v>
      </c>
      <c r="C7" s="43">
        <v>16</v>
      </c>
      <c r="D7" s="43">
        <v>10</v>
      </c>
      <c r="E7" s="43">
        <v>88</v>
      </c>
      <c r="F7" s="43">
        <v>107</v>
      </c>
      <c r="G7" s="43">
        <v>91</v>
      </c>
      <c r="H7" s="43">
        <v>52</v>
      </c>
      <c r="I7" s="43">
        <v>46</v>
      </c>
      <c r="J7" s="43">
        <v>38</v>
      </c>
      <c r="P7" s="2"/>
      <c r="Q7" s="2"/>
      <c r="R7" s="2"/>
      <c r="S7" s="2"/>
      <c r="T7" s="2"/>
      <c r="U7" s="1"/>
    </row>
    <row r="8" spans="1:21" ht="24" customHeight="1" x14ac:dyDescent="0.15">
      <c r="A8" s="44" t="s">
        <v>19</v>
      </c>
      <c r="B8" s="56">
        <f t="shared" ref="B8:J8" si="0">B6-B7</f>
        <v>-116</v>
      </c>
      <c r="C8" s="85">
        <f t="shared" si="0"/>
        <v>4</v>
      </c>
      <c r="D8" s="85">
        <f t="shared" si="0"/>
        <v>0</v>
      </c>
      <c r="E8" s="85">
        <f t="shared" si="0"/>
        <v>-21</v>
      </c>
      <c r="F8" s="85">
        <f t="shared" si="0"/>
        <v>-44</v>
      </c>
      <c r="G8" s="85">
        <f t="shared" si="0"/>
        <v>-13</v>
      </c>
      <c r="H8" s="85">
        <f t="shared" si="0"/>
        <v>-16</v>
      </c>
      <c r="I8" s="85">
        <f t="shared" si="0"/>
        <v>-12</v>
      </c>
      <c r="J8" s="85">
        <f t="shared" si="0"/>
        <v>-17</v>
      </c>
      <c r="P8" s="2"/>
      <c r="Q8" s="2"/>
      <c r="R8" s="2"/>
      <c r="S8" s="2"/>
      <c r="T8" s="2"/>
      <c r="U8" s="1"/>
    </row>
    <row r="9" spans="1:21" x14ac:dyDescent="0.15">
      <c r="A9" s="41" t="s">
        <v>2</v>
      </c>
      <c r="B9" s="1"/>
      <c r="C9" s="1"/>
      <c r="D9" s="1"/>
      <c r="E9" s="1"/>
      <c r="F9" s="1"/>
      <c r="G9" s="1"/>
      <c r="H9" s="1"/>
      <c r="I9" s="1"/>
      <c r="J9" s="1"/>
      <c r="P9" s="2"/>
      <c r="Q9" s="2"/>
      <c r="R9" s="2"/>
      <c r="S9" s="2"/>
      <c r="T9" s="2"/>
      <c r="U9" s="1"/>
    </row>
    <row r="10" spans="1:21" ht="24" customHeight="1" x14ac:dyDescent="0.15">
      <c r="A10" s="42" t="s">
        <v>197</v>
      </c>
      <c r="B10" s="84">
        <f t="shared" ref="B10:J10" si="1">B6/B7*100-100</f>
        <v>-23.72188139059304</v>
      </c>
      <c r="C10" s="84">
        <f t="shared" si="1"/>
        <v>25</v>
      </c>
      <c r="D10" s="84">
        <f t="shared" si="1"/>
        <v>0</v>
      </c>
      <c r="E10" s="84">
        <f t="shared" si="1"/>
        <v>-23.86363636363636</v>
      </c>
      <c r="F10" s="84">
        <f t="shared" si="1"/>
        <v>-41.121495327102807</v>
      </c>
      <c r="G10" s="84">
        <f t="shared" si="1"/>
        <v>-14.285714285714292</v>
      </c>
      <c r="H10" s="84">
        <f t="shared" si="1"/>
        <v>-30.769230769230774</v>
      </c>
      <c r="I10" s="84">
        <f t="shared" si="1"/>
        <v>-26.08695652173914</v>
      </c>
      <c r="J10" s="84">
        <f t="shared" si="1"/>
        <v>-44.73684210526315</v>
      </c>
      <c r="P10" s="2"/>
      <c r="Q10" s="2"/>
      <c r="R10" s="2"/>
      <c r="S10" s="2"/>
      <c r="T10" s="2"/>
      <c r="U10" s="1"/>
    </row>
    <row r="11" spans="1:21" x14ac:dyDescent="0.15">
      <c r="A11" s="41" t="s">
        <v>3</v>
      </c>
      <c r="B11" s="1"/>
      <c r="C11" s="1"/>
      <c r="D11" s="1"/>
      <c r="E11" s="1"/>
      <c r="F11" s="1"/>
      <c r="G11" s="1"/>
      <c r="H11" s="1"/>
      <c r="I11" s="1"/>
      <c r="J11" s="1"/>
      <c r="P11" s="2"/>
      <c r="Q11" s="2"/>
      <c r="R11" s="2"/>
      <c r="S11" s="2"/>
      <c r="T11" s="2"/>
      <c r="U11" s="1"/>
    </row>
    <row r="12" spans="1:21" ht="24" customHeight="1" x14ac:dyDescent="0.15">
      <c r="A12" s="41" t="s">
        <v>196</v>
      </c>
      <c r="B12" s="58">
        <f>B6/$B$6*100</f>
        <v>100</v>
      </c>
      <c r="C12" s="58">
        <f t="shared" ref="C12:J12" si="2">C6/$B$6*100</f>
        <v>5.3619302949061662</v>
      </c>
      <c r="D12" s="58">
        <f t="shared" si="2"/>
        <v>2.6809651474530831</v>
      </c>
      <c r="E12" s="58">
        <f t="shared" si="2"/>
        <v>17.962466487935657</v>
      </c>
      <c r="F12" s="58">
        <f t="shared" si="2"/>
        <v>16.890080428954423</v>
      </c>
      <c r="G12" s="58">
        <f t="shared" si="2"/>
        <v>20.91152815013405</v>
      </c>
      <c r="H12" s="58">
        <f t="shared" si="2"/>
        <v>9.6514745308310985</v>
      </c>
      <c r="I12" s="58">
        <f t="shared" si="2"/>
        <v>9.1152815013404833</v>
      </c>
      <c r="J12" s="58">
        <f t="shared" si="2"/>
        <v>5.6300268096514747</v>
      </c>
      <c r="P12" s="2"/>
      <c r="Q12" s="2"/>
      <c r="R12" s="2"/>
      <c r="S12" s="2"/>
      <c r="T12" s="2"/>
      <c r="U12" s="1"/>
    </row>
    <row r="13" spans="1:21" ht="24" customHeight="1" x14ac:dyDescent="0.15">
      <c r="A13" s="42" t="s">
        <v>80</v>
      </c>
      <c r="B13" s="59">
        <f>B7/$B$7*100</f>
        <v>100</v>
      </c>
      <c r="C13" s="59">
        <f t="shared" ref="C13:J13" si="3">C7/$B$7*100</f>
        <v>3.2719836400818001</v>
      </c>
      <c r="D13" s="59">
        <f t="shared" si="3"/>
        <v>2.0449897750511248</v>
      </c>
      <c r="E13" s="59">
        <f t="shared" si="3"/>
        <v>17.995910020449898</v>
      </c>
      <c r="F13" s="59">
        <f t="shared" si="3"/>
        <v>21.881390593047033</v>
      </c>
      <c r="G13" s="59">
        <f t="shared" si="3"/>
        <v>18.609406952965234</v>
      </c>
      <c r="H13" s="59">
        <f t="shared" si="3"/>
        <v>10.633946830265849</v>
      </c>
      <c r="I13" s="59">
        <f t="shared" si="3"/>
        <v>9.406952965235174</v>
      </c>
      <c r="J13" s="59">
        <f t="shared" si="3"/>
        <v>7.7709611451942742</v>
      </c>
      <c r="P13" s="2"/>
      <c r="Q13" s="2"/>
      <c r="R13" s="2"/>
      <c r="S13" s="2"/>
      <c r="T13" s="2"/>
      <c r="U13" s="1"/>
    </row>
    <row r="14" spans="1:21" ht="19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N14" s="2"/>
      <c r="O14" s="2"/>
      <c r="P14" s="2"/>
      <c r="Q14" s="2"/>
      <c r="R14" s="2"/>
      <c r="S14" s="2"/>
      <c r="T14" s="1"/>
    </row>
    <row r="15" spans="1:21" ht="20.100000000000001" customHeight="1" thickBot="1" x14ac:dyDescent="0.2">
      <c r="A15" s="1" t="s">
        <v>128</v>
      </c>
      <c r="B15" s="1"/>
      <c r="C15" s="1"/>
      <c r="D15" s="33" t="s">
        <v>175</v>
      </c>
      <c r="E15" s="1"/>
      <c r="F15" s="1"/>
      <c r="G15" s="1"/>
      <c r="H15" s="1"/>
      <c r="I15" s="1"/>
      <c r="J15" s="1"/>
      <c r="N15" s="2"/>
      <c r="O15" s="2"/>
      <c r="P15" s="2"/>
      <c r="Q15" s="2"/>
      <c r="R15" s="2"/>
      <c r="S15" s="2"/>
      <c r="T15" s="1"/>
    </row>
    <row r="16" spans="1:21" ht="12.75" customHeight="1" thickTop="1" x14ac:dyDescent="0.15">
      <c r="A16" s="124" t="s">
        <v>0</v>
      </c>
      <c r="B16" s="147" t="s">
        <v>62</v>
      </c>
      <c r="C16" s="147" t="s">
        <v>63</v>
      </c>
      <c r="D16" s="149" t="s">
        <v>64</v>
      </c>
      <c r="E16" s="34"/>
      <c r="F16" s="34"/>
      <c r="G16" s="34"/>
      <c r="H16" s="34"/>
      <c r="I16" s="34"/>
      <c r="J16" s="34"/>
      <c r="P16" s="2"/>
      <c r="Q16" s="2"/>
      <c r="R16" s="2"/>
      <c r="S16" s="2"/>
      <c r="T16" s="2"/>
      <c r="U16" s="1"/>
    </row>
    <row r="17" spans="1:21" ht="28.5" customHeight="1" x14ac:dyDescent="0.15">
      <c r="A17" s="131"/>
      <c r="B17" s="148"/>
      <c r="C17" s="148"/>
      <c r="D17" s="150"/>
      <c r="E17" s="34"/>
      <c r="F17" s="34"/>
      <c r="G17" s="34"/>
      <c r="H17" s="34"/>
      <c r="I17" s="34"/>
      <c r="J17" s="34"/>
      <c r="P17" s="2"/>
      <c r="Q17" s="2"/>
      <c r="R17" s="2"/>
      <c r="S17" s="2"/>
      <c r="T17" s="2"/>
      <c r="U17" s="1"/>
    </row>
    <row r="18" spans="1:21" ht="24" customHeight="1" x14ac:dyDescent="0.15">
      <c r="A18" s="41" t="s">
        <v>196</v>
      </c>
      <c r="B18" s="32">
        <v>24</v>
      </c>
      <c r="C18" s="86">
        <v>8</v>
      </c>
      <c r="D18" s="86">
        <v>12</v>
      </c>
      <c r="E18" s="34"/>
      <c r="F18" s="34"/>
      <c r="G18" s="34"/>
      <c r="H18" s="34"/>
      <c r="I18" s="34"/>
      <c r="J18" s="34"/>
      <c r="P18" s="2"/>
      <c r="Q18" s="2"/>
      <c r="R18" s="2"/>
      <c r="S18" s="2"/>
      <c r="T18" s="2"/>
      <c r="U18" s="1"/>
    </row>
    <row r="19" spans="1:21" ht="24" customHeight="1" x14ac:dyDescent="0.15">
      <c r="A19" s="42" t="s">
        <v>80</v>
      </c>
      <c r="B19" s="43">
        <v>23</v>
      </c>
      <c r="C19" s="70">
        <v>6</v>
      </c>
      <c r="D19" s="70">
        <v>12</v>
      </c>
      <c r="E19" s="34"/>
      <c r="F19" s="34"/>
      <c r="G19" s="34"/>
      <c r="H19" s="34"/>
      <c r="I19" s="34"/>
      <c r="J19" s="34"/>
      <c r="P19" s="2"/>
      <c r="Q19" s="2"/>
      <c r="R19" s="2"/>
      <c r="S19" s="2"/>
      <c r="T19" s="2"/>
      <c r="U19" s="1"/>
    </row>
    <row r="20" spans="1:21" ht="24" customHeight="1" x14ac:dyDescent="0.15">
      <c r="A20" s="44" t="s">
        <v>19</v>
      </c>
      <c r="B20" s="85">
        <f t="shared" ref="B20:D20" si="4">B18-B19</f>
        <v>1</v>
      </c>
      <c r="C20" s="85">
        <f t="shared" si="4"/>
        <v>2</v>
      </c>
      <c r="D20" s="85">
        <f t="shared" si="4"/>
        <v>0</v>
      </c>
      <c r="E20" s="34"/>
      <c r="F20" s="34"/>
      <c r="G20" s="34"/>
      <c r="H20" s="34"/>
      <c r="I20" s="34"/>
      <c r="J20" s="34"/>
      <c r="P20" s="2"/>
      <c r="Q20" s="2"/>
      <c r="R20" s="2"/>
      <c r="S20" s="2"/>
      <c r="T20" s="2"/>
      <c r="U20" s="1"/>
    </row>
    <row r="21" spans="1:21" x14ac:dyDescent="0.15">
      <c r="A21" s="41" t="s">
        <v>2</v>
      </c>
      <c r="B21" s="1"/>
      <c r="C21" s="1"/>
      <c r="D21" s="1"/>
      <c r="E21" s="34"/>
      <c r="F21" s="34"/>
      <c r="G21" s="34"/>
      <c r="H21" s="34"/>
      <c r="I21" s="34"/>
      <c r="J21" s="34"/>
      <c r="P21" s="2"/>
      <c r="Q21" s="2"/>
      <c r="R21" s="2"/>
      <c r="S21" s="2"/>
      <c r="T21" s="2"/>
      <c r="U21" s="1"/>
    </row>
    <row r="22" spans="1:21" ht="24" customHeight="1" x14ac:dyDescent="0.15">
      <c r="A22" s="42" t="s">
        <v>197</v>
      </c>
      <c r="B22" s="84">
        <f t="shared" ref="B22:D22" si="5">B18/B19*100-100</f>
        <v>4.3478260869565162</v>
      </c>
      <c r="C22" s="84">
        <f t="shared" si="5"/>
        <v>33.333333333333314</v>
      </c>
      <c r="D22" s="84">
        <f t="shared" si="5"/>
        <v>0</v>
      </c>
      <c r="E22" s="34"/>
      <c r="F22" s="34"/>
      <c r="G22" s="34"/>
      <c r="H22" s="34"/>
      <c r="I22" s="34"/>
      <c r="J22" s="34"/>
      <c r="P22" s="2"/>
      <c r="Q22" s="2"/>
      <c r="R22" s="2"/>
      <c r="S22" s="2"/>
      <c r="T22" s="2"/>
      <c r="U22" s="1"/>
    </row>
    <row r="23" spans="1:21" x14ac:dyDescent="0.15">
      <c r="A23" s="41" t="s">
        <v>3</v>
      </c>
      <c r="B23" s="1"/>
      <c r="C23" s="1"/>
      <c r="D23" s="1"/>
      <c r="E23" s="34"/>
      <c r="F23" s="34"/>
      <c r="G23" s="34"/>
      <c r="H23" s="34"/>
      <c r="I23" s="34"/>
      <c r="J23" s="34"/>
      <c r="P23" s="2"/>
      <c r="Q23" s="2"/>
      <c r="R23" s="2"/>
      <c r="S23" s="2"/>
      <c r="T23" s="2"/>
      <c r="U23" s="1"/>
    </row>
    <row r="24" spans="1:21" ht="24" customHeight="1" x14ac:dyDescent="0.15">
      <c r="A24" s="41" t="s">
        <v>196</v>
      </c>
      <c r="B24" s="58">
        <f>B18/$B$6*100</f>
        <v>6.4343163538873993</v>
      </c>
      <c r="C24" s="58">
        <f t="shared" ref="C24:D24" si="6">C18/$B$6*100</f>
        <v>2.1447721179624666</v>
      </c>
      <c r="D24" s="58">
        <f t="shared" si="6"/>
        <v>3.2171581769436997</v>
      </c>
      <c r="E24" s="34"/>
      <c r="F24" s="34"/>
      <c r="G24" s="34"/>
      <c r="H24" s="34"/>
      <c r="I24" s="34"/>
      <c r="J24" s="34"/>
      <c r="P24" s="2"/>
      <c r="Q24" s="2"/>
      <c r="R24" s="2"/>
      <c r="S24" s="2"/>
      <c r="T24" s="2"/>
      <c r="U24" s="1"/>
    </row>
    <row r="25" spans="1:21" ht="24" customHeight="1" x14ac:dyDescent="0.15">
      <c r="A25" s="42" t="s">
        <v>80</v>
      </c>
      <c r="B25" s="59">
        <f>B19/$B$7*100</f>
        <v>4.703476482617587</v>
      </c>
      <c r="C25" s="59">
        <f t="shared" ref="C25:D25" si="7">C19/$B$7*100</f>
        <v>1.2269938650306749</v>
      </c>
      <c r="D25" s="59">
        <f t="shared" si="7"/>
        <v>2.4539877300613497</v>
      </c>
      <c r="E25" s="34"/>
      <c r="F25" s="34"/>
      <c r="G25" s="34"/>
      <c r="H25" s="34"/>
      <c r="I25" s="34"/>
      <c r="J25" s="34"/>
      <c r="P25" s="2"/>
      <c r="Q25" s="2"/>
      <c r="R25" s="2"/>
      <c r="S25" s="2"/>
      <c r="T25" s="2"/>
      <c r="U25" s="1"/>
    </row>
  </sheetData>
  <mergeCells count="14">
    <mergeCell ref="A4:A5"/>
    <mergeCell ref="B4:B5"/>
    <mergeCell ref="A16:A17"/>
    <mergeCell ref="C4:C5"/>
    <mergeCell ref="D4:D5"/>
    <mergeCell ref="J4:J5"/>
    <mergeCell ref="B16:B17"/>
    <mergeCell ref="C16:C17"/>
    <mergeCell ref="D16:D17"/>
    <mergeCell ref="E4:E5"/>
    <mergeCell ref="F4:F5"/>
    <mergeCell ref="G4:G5"/>
    <mergeCell ref="H4:H5"/>
    <mergeCell ref="I4:I5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portrait" r:id="rId1"/>
  <headerFooter alignWithMargins="0">
    <oddFooter>&amp;C&amp;"ＭＳ 明朝,標準"&amp;14- 15 -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Ｐ８（目次）</vt:lpstr>
      <vt:lpstr>Ｐ９</vt:lpstr>
      <vt:lpstr>Ｐ１０</vt:lpstr>
      <vt:lpstr>Ｐ１１</vt:lpstr>
      <vt:lpstr>Ｐ１２</vt:lpstr>
      <vt:lpstr>Ｐ１３</vt:lpstr>
      <vt:lpstr>Ｐ１４</vt:lpstr>
      <vt:lpstr>Ｐ１５</vt:lpstr>
      <vt:lpstr>'Ｐ１０'!Print_Area</vt:lpstr>
      <vt:lpstr>'Ｐ１１'!Print_Area</vt:lpstr>
      <vt:lpstr>'Ｐ１２'!Print_Area</vt:lpstr>
      <vt:lpstr>'Ｐ１３'!Print_Area</vt:lpstr>
      <vt:lpstr>'Ｐ１４'!Print_Area</vt:lpstr>
      <vt:lpstr>'Ｐ１５'!Print_Area</vt:lpstr>
      <vt:lpstr>'Ｐ８（目次）'!Print_Area</vt:lpstr>
      <vt:lpstr>'Ｐ９'!Print_Area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2025-11-25T06:29:05Z</dcterms:created>
  <dcterms:modified xsi:type="dcterms:W3CDTF">2025-11-25T06:37:56Z</dcterms:modified>
</cp:coreProperties>
</file>