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8800" windowHeight="11835"/>
  </bookViews>
  <sheets>
    <sheet name="基本情報入力シート" sheetId="16" r:id="rId1"/>
    <sheet name="別紙４－１" sheetId="21" r:id="rId2"/>
    <sheet name="別紙４－２" sheetId="25" r:id="rId3"/>
    <sheet name="別記様式第４号" sheetId="26" r:id="rId4"/>
    <sheet name="【参考】数式用" sheetId="13" state="hidden" r:id="rId5"/>
  </sheets>
  <definedNames>
    <definedName name="_xlnm._FilterDatabase" localSheetId="2" hidden="1">'別紙４－２'!$A$10:$V$10</definedName>
    <definedName name="_new1">【参考】数式用!$A$3:$A$26</definedName>
    <definedName name="erea" localSheetId="4">【参考】数式用!$A$2:$A$26</definedName>
    <definedName name="new" localSheetId="4">【参考】数式用!$A$3:$A$26</definedName>
    <definedName name="_xlnm.Print_Area" localSheetId="4">【参考】数式用!$A$1:$E$26</definedName>
    <definedName name="_xlnm.Print_Area" localSheetId="0">基本情報入力シート!$A$1:$AA$52</definedName>
    <definedName name="_xlnm.Print_Area" localSheetId="3">別記様式第４号!$A$1:$S$35</definedName>
    <definedName name="_xlnm.Print_Area" localSheetId="1">'別紙４－１'!$A$1:$AJ$59</definedName>
    <definedName name="_xlnm.Print_Area" localSheetId="2">'別紙４－２'!$A$1:$K$23</definedName>
    <definedName name="_xlnm.Print_Titles" localSheetId="2">'別紙４－２'!$8:$10</definedName>
    <definedName name="サービス名" localSheetId="4">【参考】数式用!$A$2:$A$19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26" l="1"/>
  <c r="P33" i="26" l="1"/>
  <c r="N34" i="26"/>
  <c r="N35" i="26" l="1"/>
  <c r="O4" i="26"/>
  <c r="Q4" i="26" l="1"/>
  <c r="M10" i="26"/>
  <c r="O12" i="26" l="1"/>
  <c r="O11" i="26"/>
  <c r="AC1" i="21" l="1"/>
  <c r="Q40" i="21"/>
  <c r="J1" i="25" l="1"/>
  <c r="F5" i="25"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l="1"/>
  <c r="AJ49" i="21" s="1"/>
  <c r="G21" i="26"/>
  <c r="B41" i="16"/>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authors>
    <author>作成者</author>
  </authors>
  <commentList>
    <comment ref="C18" authorId="0" shapeId="0">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authors>
    <author>作成者</author>
  </authors>
  <commentList>
    <comment ref="G6" authorId="0" shapeId="0">
      <text>
        <r>
          <rPr>
            <sz val="10"/>
            <color rgb="FF000000"/>
            <rFont val="MS P ゴシック"/>
            <family val="3"/>
            <charset val="128"/>
          </rPr>
          <t xml:space="preserve">本別紙４-１を完成させるには、「基本情報入力シート」「別紙４-２」から転記される情報が必要です。
</t>
        </r>
        <r>
          <rPr>
            <b/>
            <u/>
            <sz val="10"/>
            <color rgb="FF000000"/>
            <rFont val="MS P ゴシック"/>
            <family val="3"/>
            <charset val="128"/>
          </rPr>
          <t>まずは他のシートを完成させてください。</t>
        </r>
      </text>
    </comment>
    <comment ref="AG16" authorId="0" shapeId="0">
      <text>
        <r>
          <rPr>
            <sz val="10"/>
            <color rgb="FF000000"/>
            <rFont val="MS P ゴシック"/>
            <family val="3"/>
            <charset val="128"/>
          </rPr>
          <t>別紙４-２の「提出先の都道府県における補助金額の合計」の合計値が記載されます。
空欄の場合、別紙４-２に記入漏れがあります。</t>
        </r>
      </text>
    </comment>
  </commentList>
</comments>
</file>

<file path=xl/comments3.xml><?xml version="1.0" encoding="utf-8"?>
<comments xmlns="http://schemas.openxmlformats.org/spreadsheetml/2006/main">
  <authors>
    <author>作成者</author>
  </authors>
  <commentList>
    <comment ref="G8" authorId="0" shapeId="0">
      <text>
        <r>
          <rPr>
            <b/>
            <u/>
            <sz val="11"/>
            <color rgb="FF000000"/>
            <rFont val="MS P ゴシック"/>
            <family val="3"/>
            <charset val="128"/>
          </rPr>
          <t>空欄の場合、先に「基本情報入力シート」を記入してください。</t>
        </r>
      </text>
    </comment>
  </commentList>
</comments>
</file>

<file path=xl/comments4.xml><?xml version="1.0" encoding="utf-8"?>
<comments xmlns="http://schemas.openxmlformats.org/spreadsheetml/2006/main">
  <authors>
    <author>作成者</author>
  </authors>
  <commentList>
    <comment ref="S1" authorId="0" shapeId="0">
      <text>
        <r>
          <rPr>
            <b/>
            <sz val="10"/>
            <color indexed="81"/>
            <rFont val="MS P ゴシック"/>
            <family val="3"/>
            <charset val="128"/>
          </rPr>
          <t>本別記様式第４号は最後に記入してください。まずは他のシートを完成させてください。</t>
        </r>
      </text>
    </comment>
  </commentList>
</comments>
</file>

<file path=xl/sharedStrings.xml><?xml version="1.0" encoding="utf-8"?>
<sst xmlns="http://schemas.openxmlformats.org/spreadsheetml/2006/main" count="3792" uniqueCount="1981">
  <si>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</si>
  <si>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</si>
  <si>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</si>
  <si>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</si>
  <si>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</si>
  <si>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</si>
  <si>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</si>
  <si>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</si>
  <si>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</si>
  <si>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</si>
  <si>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</si>
  <si>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</si>
  <si>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</si>
  <si>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</si>
  <si>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</si>
  <si>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</si>
  <si>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</si>
  <si>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</si>
  <si>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</si>
  <si>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</si>
  <si>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</si>
  <si>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</si>
  <si>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</si>
  <si>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</si>
  <si>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</si>
  <si>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</si>
  <si>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</si>
  <si>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</si>
  <si>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</si>
  <si>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</si>
  <si>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</si>
  <si>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</si>
  <si>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</si>
  <si>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</si>
  <si>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</si>
  <si>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</si>
  <si>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</si>
  <si>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</si>
  <si>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</si>
  <si>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</si>
  <si>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</si>
  <si>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</si>
  <si>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</si>
  <si>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</si>
  <si>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</si>
  <si>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</si>
  <si>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</si>
  <si>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</si>
  <si>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</si>
  <si>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</si>
  <si>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</si>
  <si>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</si>
  <si>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</si>
  <si>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</si>
  <si>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</si>
  <si>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</si>
  <si>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</si>
  <si>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</si>
  <si>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</si>
  <si>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</si>
  <si>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</si>
  <si>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</si>
  <si>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</si>
  <si>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</si>
  <si>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</si>
  <si>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</si>
  <si>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</si>
  <si>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</si>
  <si>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</si>
  <si>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</si>
  <si>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</si>
  <si>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</si>
  <si>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</si>
  <si>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</si>
  <si>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</si>
  <si>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</si>
  <si>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</si>
  <si>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</si>
  <si>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</si>
  <si>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</si>
  <si>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</si>
  <si>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</si>
  <si>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</si>
  <si>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</si>
  <si>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</si>
  <si>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</si>
  <si>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</si>
  <si>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</si>
  <si>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</si>
  <si>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</si>
  <si>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</si>
  <si>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</si>
  <si>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</si>
  <si>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</si>
  <si>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</si>
  <si>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</si>
  <si>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</si>
  <si>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</si>
  <si>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</si>
  <si>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</si>
  <si>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</si>
  <si>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</si>
  <si>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</si>
  <si>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</si>
  <si>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</si>
  <si>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</si>
  <si>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</si>
  <si>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</si>
  <si>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</si>
  <si>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</si>
  <si>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</si>
  <si>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</si>
  <si>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</si>
  <si>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</si>
  <si>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</si>
  <si>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</si>
  <si>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</si>
  <si>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</si>
  <si>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</si>
  <si>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</si>
  <si>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</si>
  <si>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</si>
  <si>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</si>
  <si>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</si>
  <si>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</si>
  <si>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3"/>
  </si>
  <si>
    <t>コード値</t>
    <rPh sb="3" eb="4">
      <t>チ</t>
    </rPh>
    <phoneticPr fontId="63"/>
  </si>
  <si>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</si>
  <si>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</si>
  <si>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</si>
  <si>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3"/>
  </si>
  <si>
    <t>北海道</t>
  </si>
  <si>
    <t>札幌市</t>
  </si>
  <si>
    <t>① 業務内容の明確化と職員間の適切な役割分担の取組</t>
    <phoneticPr fontId="5"/>
  </si>
  <si>
    <t>✓</t>
    <phoneticPr fontId="5"/>
  </si>
  <si>
    <t>71</t>
    <phoneticPr fontId="63"/>
  </si>
  <si>
    <t>青森県</t>
  </si>
  <si>
    <t>函館市</t>
  </si>
  <si>
    <t>② 介護職員等の業務の洗い出しや棚卸しなど、現場の課題の見える化</t>
    <phoneticPr fontId="5"/>
  </si>
  <si>
    <t>76</t>
    <phoneticPr fontId="63"/>
  </si>
  <si>
    <t>岩手県</t>
  </si>
  <si>
    <t>小樽市</t>
  </si>
  <si>
    <t>③ 業務改善活動の体制構築</t>
    <phoneticPr fontId="5"/>
  </si>
  <si>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</si>
  <si>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</si>
  <si>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</si>
  <si>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</si>
  <si>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</si>
  <si>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</si>
  <si>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</si>
  <si>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</si>
  <si>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</si>
  <si>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</si>
  <si>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</si>
  <si>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</si>
  <si>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</si>
  <si>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</si>
  <si>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</si>
  <si>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</si>
  <si>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</si>
  <si>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</si>
  <si>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</si>
  <si>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</si>
  <si>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</si>
  <si>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</si>
  <si>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</si>
  <si>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</si>
  <si>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</si>
  <si>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</si>
  <si>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</si>
  <si>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</si>
  <si>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</si>
  <si>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</si>
  <si>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5"/>
  </si>
  <si>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</si>
  <si>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</si>
  <si>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</si>
  <si>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</si>
  <si>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</si>
  <si>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</si>
  <si>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</si>
  <si>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</si>
  <si>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</si>
  <si>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</si>
  <si>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</si>
  <si>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</si>
  <si>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</si>
  <si>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</si>
  <si>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</si>
  <si>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</si>
  <si>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</si>
  <si>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</si>
  <si>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</si>
  <si>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</si>
  <si>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</si>
  <si>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</si>
  <si>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</si>
  <si>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</si>
  <si>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</si>
  <si>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</si>
  <si>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</si>
  <si>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</si>
  <si>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</si>
  <si>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</si>
  <si>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</si>
  <si>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</si>
  <si>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</si>
  <si>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</si>
  <si>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</si>
  <si>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</si>
  <si>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</si>
  <si>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</si>
  <si>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</si>
  <si>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</si>
  <si>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</si>
  <si>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</si>
  <si>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</si>
  <si>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</si>
  <si>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</si>
  <si>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</si>
  <si>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</si>
  <si>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</si>
  <si>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</si>
  <si>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</si>
  <si>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</si>
  <si>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</si>
  <si>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</si>
  <si>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</si>
  <si>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</si>
  <si>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</si>
  <si>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</si>
  <si>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</si>
  <si>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</si>
  <si>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</si>
  <si>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</si>
  <si>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</si>
  <si>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</si>
  <si>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</si>
  <si>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</si>
  <si>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</si>
  <si>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</si>
  <si>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</si>
  <si>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</si>
  <si>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</si>
  <si>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</si>
  <si>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</si>
  <si>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</si>
  <si>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</si>
  <si>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</si>
  <si>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</si>
  <si>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</si>
  <si>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</si>
  <si>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</si>
  <si>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</si>
  <si>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</si>
  <si>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</si>
  <si>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</si>
  <si>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</si>
  <si>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</si>
  <si>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</si>
  <si>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</si>
  <si>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</si>
  <si>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</si>
  <si>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</si>
  <si>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</si>
  <si>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</si>
  <si>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</si>
  <si>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</si>
  <si>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</si>
  <si>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</si>
  <si>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</si>
  <si>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</si>
  <si>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</si>
  <si>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</si>
  <si>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</si>
  <si>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</si>
  <si>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</si>
  <si>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</si>
  <si>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</si>
  <si>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</si>
  <si>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</si>
  <si>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</si>
  <si>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</si>
  <si>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</si>
  <si>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</si>
  <si>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</si>
  <si>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</si>
  <si>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</si>
  <si>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</si>
  <si>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</si>
  <si>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</si>
  <si>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</si>
  <si>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</si>
  <si>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</si>
  <si>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</si>
  <si>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</si>
  <si>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</si>
  <si>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</si>
  <si>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</si>
  <si>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</si>
  <si>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</si>
  <si>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</si>
  <si>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</si>
  <si>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</si>
  <si>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</si>
  <si>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</si>
  <si>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</si>
  <si>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</si>
  <si>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</si>
  <si>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</si>
  <si>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</si>
  <si>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</si>
  <si>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</si>
  <si>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</si>
  <si>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</si>
  <si>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</si>
  <si>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</si>
  <si>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</si>
  <si>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</si>
  <si>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</si>
  <si>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</si>
  <si>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</si>
  <si>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</si>
  <si>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</si>
  <si>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</si>
  <si>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</si>
  <si>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</si>
  <si>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</si>
  <si>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</si>
  <si>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</si>
  <si>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</si>
  <si>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</si>
  <si>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</si>
  <si>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</si>
  <si>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</si>
  <si>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</si>
  <si>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</si>
  <si>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</si>
  <si>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</si>
  <si>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</si>
  <si>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</si>
  <si>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</si>
  <si>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</si>
  <si>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</si>
  <si>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</si>
  <si>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</si>
  <si>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</si>
  <si>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</si>
  <si>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</si>
  <si>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</si>
  <si>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</si>
  <si>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</si>
  <si>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</si>
  <si>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</si>
  <si>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</si>
  <si>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</si>
  <si>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</si>
  <si>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</si>
  <si>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</si>
  <si>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</si>
  <si>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</si>
  <si>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</si>
  <si>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</si>
  <si>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</si>
  <si>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</si>
  <si>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</si>
  <si>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</si>
  <si>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</si>
  <si>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</si>
  <si>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</si>
  <si>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</si>
  <si>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</si>
  <si>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</si>
  <si>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</si>
  <si>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</si>
  <si>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</si>
  <si>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</si>
  <si>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</si>
  <si>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</si>
  <si>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</si>
  <si>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</si>
  <si>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</si>
  <si>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</si>
  <si>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</si>
  <si>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</si>
  <si>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</si>
  <si>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</si>
  <si>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</si>
  <si>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</si>
  <si>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</si>
  <si>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</si>
  <si>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</si>
  <si>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</si>
  <si>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</si>
  <si>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</si>
  <si>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</si>
  <si>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</si>
  <si>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</si>
  <si>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</si>
  <si>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</si>
  <si>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</si>
  <si>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</si>
  <si>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</si>
  <si>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</si>
  <si>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</si>
  <si>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</si>
  <si>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</si>
  <si>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</si>
  <si>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</si>
  <si>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</si>
  <si>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</si>
  <si>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</si>
  <si>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</si>
  <si>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</si>
  <si>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</si>
  <si>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</si>
  <si>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</si>
  <si>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</si>
  <si>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</si>
  <si>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</si>
  <si>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</si>
  <si>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</si>
  <si>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</si>
  <si>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</si>
  <si>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</si>
  <si>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</si>
  <si>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</si>
  <si>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</si>
  <si>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</si>
  <si>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</si>
  <si>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</si>
  <si>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</si>
  <si>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</si>
  <si>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</si>
  <si>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</si>
  <si>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</si>
  <si>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</si>
  <si>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</si>
  <si>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</si>
  <si>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</si>
  <si>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</si>
  <si>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</si>
  <si>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</si>
  <si>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</si>
  <si>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</si>
  <si>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</si>
  <si>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</si>
  <si>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</si>
  <si>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</si>
  <si>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</si>
  <si>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</si>
  <si>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</si>
  <si>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</si>
  <si>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</si>
  <si>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</si>
  <si>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</si>
  <si>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</si>
  <si>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</si>
  <si>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</si>
  <si>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</si>
  <si>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</si>
  <si>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</si>
  <si>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</si>
  <si>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</si>
  <si>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</si>
  <si>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</si>
  <si>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</si>
  <si>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</si>
  <si>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</si>
  <si>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</si>
  <si>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</si>
  <si>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</si>
  <si>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</si>
  <si>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</si>
  <si>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</si>
  <si>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</si>
  <si>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</si>
  <si>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</si>
  <si>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</si>
  <si>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</si>
  <si>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</si>
  <si>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</si>
  <si>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</si>
  <si>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</si>
  <si>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</si>
  <si>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</si>
  <si>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</si>
  <si>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</si>
  <si>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</si>
  <si>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</si>
  <si>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</si>
  <si>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</si>
  <si>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</si>
  <si>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</si>
  <si>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</si>
  <si>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</si>
  <si>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</si>
  <si>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</si>
  <si>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</si>
  <si>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</si>
  <si>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</si>
  <si>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</si>
  <si>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</si>
  <si>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</si>
  <si>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</si>
  <si>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</si>
  <si>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</si>
  <si>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</si>
  <si>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</si>
  <si>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</si>
  <si>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</si>
  <si>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</si>
  <si>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</si>
  <si>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</si>
  <si>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</si>
  <si>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</si>
  <si>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</si>
  <si>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</si>
  <si>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</si>
  <si>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</si>
  <si>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</si>
  <si>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</si>
  <si>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</si>
  <si>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</si>
  <si>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</si>
  <si>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</si>
  <si>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</si>
  <si>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</si>
  <si>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</si>
  <si>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</si>
  <si>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</si>
  <si>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</si>
  <si>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</si>
  <si>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</si>
  <si>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</si>
  <si>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</si>
  <si>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</si>
  <si>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</si>
  <si>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</si>
  <si>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</si>
  <si>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</si>
  <si>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</si>
  <si>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</si>
  <si>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</si>
  <si>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</si>
  <si>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</si>
  <si>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</si>
  <si>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</si>
  <si>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</si>
  <si>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</si>
  <si>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</si>
  <si>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</si>
  <si>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</si>
  <si>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</si>
  <si>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</si>
  <si>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</si>
  <si>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</si>
  <si>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</si>
  <si>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</si>
  <si>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</si>
  <si>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</si>
  <si>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</si>
  <si>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</si>
  <si>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</si>
  <si>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</si>
  <si>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</si>
  <si>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</si>
  <si>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</si>
  <si>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</si>
  <si>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</si>
  <si>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</si>
  <si>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</si>
  <si>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</si>
  <si>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</si>
  <si>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</si>
  <si>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</si>
  <si>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</si>
  <si>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</si>
  <si>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</si>
  <si>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</si>
  <si>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</si>
  <si>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</si>
  <si>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</si>
  <si>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</si>
  <si>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</si>
  <si>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</si>
  <si>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</si>
  <si>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</si>
  <si>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</si>
  <si>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</si>
  <si>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</si>
  <si>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</si>
  <si>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</si>
  <si>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</si>
  <si>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</si>
  <si>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</si>
  <si>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</si>
  <si>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</si>
  <si>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</si>
  <si>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</si>
  <si>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</si>
  <si>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</si>
  <si>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</si>
  <si>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</si>
  <si>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</si>
  <si>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</si>
  <si>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</si>
  <si>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</si>
  <si>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</si>
  <si>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</si>
  <si>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</si>
  <si>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</si>
  <si>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</si>
  <si>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</si>
  <si>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</si>
  <si>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</si>
  <si>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</si>
  <si>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</si>
  <si>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</si>
  <si>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</si>
  <si>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</si>
  <si>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</si>
  <si>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</si>
  <si>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</si>
  <si>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</si>
  <si>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</si>
  <si>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</si>
  <si>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</si>
  <si>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</si>
  <si>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</si>
  <si>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</si>
  <si>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</si>
  <si>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</si>
  <si>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</si>
  <si>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</si>
  <si>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</si>
  <si>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</si>
  <si>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</si>
  <si>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</si>
  <si>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</si>
  <si>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</si>
  <si>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</si>
  <si>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</si>
  <si>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</si>
  <si>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</si>
  <si>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</si>
  <si>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</si>
  <si>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</si>
  <si>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</si>
  <si>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</si>
  <si>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</si>
  <si>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</si>
  <si>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</si>
  <si>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</si>
  <si>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</si>
  <si>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</si>
  <si>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</si>
  <si>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</si>
  <si>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</si>
  <si>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</si>
  <si>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</si>
  <si>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</si>
  <si>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</si>
  <si>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</si>
  <si>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</si>
  <si>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</si>
  <si>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</si>
  <si>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</si>
  <si>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</si>
  <si>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</si>
  <si>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</si>
  <si>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</si>
  <si>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</si>
  <si>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</si>
  <si>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</si>
  <si>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</si>
  <si>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</si>
  <si>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</si>
  <si>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</si>
  <si>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</si>
  <si>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</si>
  <si>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</si>
  <si>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</si>
  <si>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</si>
  <si>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</si>
  <si>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</si>
  <si>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</si>
  <si>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</si>
  <si>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</si>
  <si>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</si>
  <si>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</si>
  <si>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</si>
  <si>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</si>
  <si>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</si>
  <si>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</si>
  <si>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</si>
  <si>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</si>
  <si>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</si>
  <si>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</si>
  <si>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</si>
  <si>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</si>
  <si>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</si>
  <si>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</si>
  <si>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</si>
  <si>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</si>
  <si>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</si>
  <si>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</si>
  <si>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</si>
  <si>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</si>
  <si>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</si>
  <si>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</si>
  <si>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</si>
  <si>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</si>
  <si>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</si>
  <si>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</si>
  <si>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</si>
  <si>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</si>
  <si>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</si>
  <si>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</si>
  <si>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</si>
  <si>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</si>
  <si>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</si>
  <si>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</si>
  <si>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</si>
  <si>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</si>
  <si>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</si>
  <si>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</si>
  <si>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</si>
  <si>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</si>
  <si>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</si>
  <si>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</si>
  <si>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</si>
  <si>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</si>
  <si>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</si>
  <si>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</si>
  <si>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</si>
  <si>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</si>
  <si>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</si>
  <si>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</si>
  <si>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</si>
  <si>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</si>
  <si>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</si>
  <si>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</si>
  <si>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</si>
  <si>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</si>
  <si>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</si>
  <si>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</si>
  <si>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</si>
  <si>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</si>
  <si>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</si>
  <si>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</si>
  <si>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</si>
  <si>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</si>
  <si>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</si>
  <si>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</si>
  <si>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</si>
  <si>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</si>
  <si>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</si>
  <si>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</si>
  <si>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</si>
  <si>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</si>
  <si>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</si>
  <si>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</si>
  <si>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</si>
  <si>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</si>
  <si>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</si>
  <si>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</si>
  <si>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</si>
  <si>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</si>
  <si>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</si>
  <si>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</si>
  <si>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</si>
  <si>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</si>
  <si>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</si>
  <si>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</si>
  <si>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</si>
  <si>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</si>
  <si>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</si>
  <si>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</si>
  <si>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</si>
  <si>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</si>
  <si>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</si>
  <si>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</si>
  <si>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</si>
  <si>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</si>
  <si>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</si>
  <si>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</si>
  <si>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</si>
  <si>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</si>
  <si>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</si>
  <si>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</si>
  <si>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</si>
  <si>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</si>
  <si>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</si>
  <si>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</si>
  <si>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</si>
  <si>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</si>
  <si>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</si>
  <si>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</si>
  <si>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</si>
  <si>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</si>
  <si>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</si>
  <si>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</si>
  <si>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</si>
  <si>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</si>
  <si>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</si>
  <si>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</si>
  <si>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</si>
  <si>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</si>
  <si>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</si>
  <si>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</si>
  <si>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</si>
  <si>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</si>
  <si>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</si>
  <si>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</si>
  <si>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</si>
  <si>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</si>
  <si>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</si>
  <si>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</si>
  <si>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</si>
  <si>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</si>
  <si>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</si>
  <si>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</si>
  <si>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</si>
  <si>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</si>
  <si>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</si>
  <si>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</si>
  <si>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</si>
  <si>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</si>
  <si>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</si>
  <si>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</si>
  <si>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</si>
  <si>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</si>
  <si>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</si>
  <si>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</si>
  <si>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</si>
  <si>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</si>
  <si>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</si>
  <si>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</si>
  <si>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</si>
  <si>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</si>
  <si>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</si>
  <si>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</si>
  <si>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</si>
  <si>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</si>
  <si>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</si>
  <si>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</si>
  <si>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</si>
  <si>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</si>
  <si>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</si>
  <si>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</si>
  <si>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</si>
  <si>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</si>
  <si>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</si>
  <si>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</si>
  <si>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</si>
  <si>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</si>
  <si>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</si>
  <si>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</si>
  <si>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</si>
  <si>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</si>
  <si>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</si>
  <si>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</si>
  <si>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</si>
  <si>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</si>
  <si>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</si>
  <si>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</si>
  <si>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</si>
  <si>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</si>
  <si>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</si>
  <si>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</si>
  <si>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</si>
  <si>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</si>
  <si>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</si>
  <si>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</si>
  <si>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</si>
  <si>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</si>
  <si>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</si>
  <si>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</si>
  <si>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</si>
  <si>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</si>
  <si>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</si>
  <si>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</si>
  <si>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</si>
  <si>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</si>
  <si>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</si>
  <si>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</si>
  <si>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</si>
  <si>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</si>
  <si>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</si>
  <si>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</si>
  <si>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</si>
  <si>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</si>
  <si>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</si>
  <si>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</si>
  <si>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</si>
  <si>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</si>
  <si>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</si>
  <si>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</si>
  <si>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</si>
  <si>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</si>
  <si>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</si>
  <si>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</si>
  <si>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</si>
  <si>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</si>
  <si>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</si>
  <si>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</si>
  <si>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</si>
  <si>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</si>
  <si>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</si>
  <si>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</si>
  <si>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</si>
  <si>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</si>
  <si>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</si>
  <si>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</si>
  <si>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</si>
  <si>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</si>
  <si>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</si>
  <si>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</si>
  <si>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</si>
  <si>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</si>
  <si>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</si>
  <si>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</si>
  <si>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</si>
  <si>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</si>
  <si>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</si>
  <si>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</si>
  <si>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</si>
  <si>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</si>
  <si>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</si>
  <si>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</si>
  <si>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</si>
  <si>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</si>
  <si>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</si>
  <si>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</si>
  <si>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</si>
  <si>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</si>
  <si>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</si>
  <si>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</si>
  <si>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</si>
  <si>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</si>
  <si>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</si>
  <si>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</si>
  <si>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</si>
  <si>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</si>
  <si>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</si>
  <si>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</si>
  <si>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</si>
  <si>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</si>
  <si>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</si>
  <si>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</si>
  <si>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</si>
  <si>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</si>
  <si>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</si>
  <si>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</si>
  <si>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</si>
  <si>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</si>
  <si>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</si>
  <si>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</si>
  <si>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</si>
  <si>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</si>
  <si>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</si>
  <si>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</si>
  <si>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</si>
  <si>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</si>
  <si>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</si>
  <si>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</si>
  <si>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</si>
  <si>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</si>
  <si>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</si>
  <si>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</si>
  <si>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</si>
  <si>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</si>
  <si>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</si>
  <si>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</si>
  <si>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</si>
  <si>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</si>
  <si>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</si>
  <si>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</si>
  <si>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</si>
  <si>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</si>
  <si>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</si>
  <si>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</si>
  <si>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</si>
  <si>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</si>
  <si>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</si>
  <si>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</si>
  <si>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</si>
  <si>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</si>
  <si>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</si>
  <si>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</si>
  <si>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</si>
  <si>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</si>
  <si>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</si>
  <si>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</si>
  <si>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</si>
  <si>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</si>
  <si>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</si>
  <si>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</si>
  <si>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</si>
  <si>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</si>
  <si>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</si>
  <si>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</si>
  <si>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</si>
  <si>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</si>
  <si>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</si>
  <si>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</si>
  <si>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</si>
  <si>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</si>
  <si>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</si>
  <si>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</si>
  <si>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</si>
  <si>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</si>
  <si>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</si>
  <si>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</si>
  <si>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</si>
  <si>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</si>
  <si>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</si>
  <si>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</si>
  <si>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</si>
  <si>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</si>
  <si>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</si>
  <si>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</si>
  <si>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</si>
  <si>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</si>
  <si>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</si>
  <si>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</si>
  <si>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</si>
  <si>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</si>
  <si>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</si>
  <si>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</si>
  <si>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</si>
  <si>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</si>
  <si>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</si>
  <si>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</si>
  <si>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</si>
  <si>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</si>
  <si>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</si>
  <si>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</si>
  <si>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</si>
  <si>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</si>
  <si>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</si>
  <si>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</si>
  <si>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</si>
  <si>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</si>
  <si>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</si>
  <si>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</si>
  <si>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</si>
  <si>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</si>
  <si>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</si>
  <si>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</si>
  <si>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</si>
  <si>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</si>
  <si>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</si>
  <si>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</si>
  <si>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</si>
  <si>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</si>
  <si>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</si>
  <si>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</si>
  <si>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</si>
  <si>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</si>
  <si>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</si>
  <si>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</si>
  <si>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</si>
  <si>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</si>
  <si>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</si>
  <si>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</si>
  <si>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</si>
  <si>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</si>
  <si>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</si>
  <si>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</si>
  <si>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</si>
  <si>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</si>
  <si>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</si>
  <si>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</si>
  <si>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</si>
  <si>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</si>
  <si>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</si>
  <si>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</si>
  <si>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</si>
  <si>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</si>
  <si>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</si>
  <si>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</si>
  <si>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</si>
  <si>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</si>
  <si>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</si>
  <si>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</si>
  <si>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</si>
  <si>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</si>
  <si>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</si>
  <si>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</si>
  <si>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</si>
  <si>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</si>
  <si>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</si>
  <si>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</si>
  <si>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</si>
  <si>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</si>
  <si>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</si>
  <si>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</si>
  <si>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</si>
  <si>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</si>
  <si>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</si>
  <si>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</si>
  <si>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</si>
  <si>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</si>
  <si>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</si>
  <si>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</si>
  <si>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</si>
  <si>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</si>
  <si>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</si>
  <si>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</si>
  <si>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</si>
  <si>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</si>
  <si>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</si>
  <si>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</si>
  <si>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</si>
  <si>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</si>
  <si>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</si>
  <si>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</si>
  <si>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</si>
  <si>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</si>
  <si>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</si>
  <si>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</si>
  <si>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</si>
  <si>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</si>
  <si>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</si>
  <si>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</si>
  <si>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</si>
  <si>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</si>
  <si>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</si>
  <si>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</si>
  <si>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</si>
  <si>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</si>
  <si>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</si>
  <si>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</si>
  <si>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</si>
  <si>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</si>
  <si>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</si>
  <si>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</si>
  <si>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</si>
  <si>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</si>
  <si>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</si>
  <si>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</si>
  <si>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</si>
  <si>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</si>
  <si>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</si>
  <si>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</si>
  <si>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</si>
  <si>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</si>
  <si>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</si>
  <si>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</si>
  <si>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</si>
  <si>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</si>
  <si>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</si>
  <si>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</si>
  <si>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</si>
  <si>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</si>
  <si>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</si>
  <si>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</si>
  <si>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</si>
  <si>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</si>
  <si>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</si>
  <si>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</si>
  <si>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</si>
  <si>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</si>
  <si>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</si>
  <si>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</si>
  <si>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</si>
  <si>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</si>
  <si>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</si>
  <si>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</si>
  <si>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</si>
  <si>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</si>
  <si>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</si>
  <si>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</si>
  <si>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</si>
  <si>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</si>
  <si>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</si>
  <si>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</si>
  <si>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</si>
  <si>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</si>
  <si>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</si>
  <si>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</si>
  <si>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</si>
  <si>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</si>
  <si>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</si>
  <si>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</si>
  <si>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</si>
  <si>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</si>
  <si>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</si>
  <si>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</si>
  <si>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</si>
  <si>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</si>
  <si>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</si>
  <si>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</si>
  <si>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</si>
  <si>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</si>
  <si>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</si>
  <si>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</si>
  <si>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</si>
  <si>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</si>
  <si>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</si>
  <si>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</si>
  <si>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</si>
  <si>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</si>
  <si>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</si>
  <si>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</si>
  <si>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</si>
  <si>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</si>
  <si>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</si>
  <si>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</si>
  <si>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</si>
  <si>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</si>
  <si>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</si>
  <si>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</si>
  <si>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</si>
  <si>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</si>
  <si>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</si>
  <si>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</si>
  <si>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</si>
  <si>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</si>
  <si>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</si>
  <si>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</si>
  <si>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</si>
  <si>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</si>
  <si>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</si>
  <si>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</si>
  <si>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</si>
  <si>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</si>
  <si>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</si>
  <si>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</si>
  <si>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</si>
  <si>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</si>
  <si>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</si>
  <si>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</si>
  <si>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</si>
  <si>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</si>
  <si>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</si>
  <si>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</si>
  <si>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</si>
  <si>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</si>
  <si>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</si>
  <si>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</si>
  <si>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</si>
  <si>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</si>
  <si>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</si>
  <si>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</si>
  <si>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</si>
  <si>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</si>
  <si>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</si>
  <si>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</si>
  <si>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</si>
  <si>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</si>
  <si>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</si>
  <si>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</si>
  <si>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</si>
  <si>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</si>
  <si>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</si>
  <si>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</si>
  <si>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</si>
  <si>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</si>
  <si>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</si>
  <si>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</si>
  <si>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</si>
  <si>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</si>
  <si>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</si>
  <si>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</si>
  <si>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</si>
  <si>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</si>
  <si>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</si>
  <si>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</si>
  <si>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</si>
  <si>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</si>
  <si>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</si>
  <si>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</si>
  <si>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</si>
  <si>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</si>
  <si>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</si>
  <si>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</si>
  <si>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</si>
  <si>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</si>
  <si>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</si>
  <si>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</si>
  <si>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</si>
  <si>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</si>
  <si>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</si>
  <si>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</si>
  <si>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</si>
  <si>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</si>
  <si>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</si>
  <si>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</si>
  <si>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</si>
  <si>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</si>
  <si>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</si>
  <si>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</si>
  <si>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</si>
  <si>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</si>
  <si>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</si>
  <si>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</si>
  <si>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</si>
  <si>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</si>
  <si>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</si>
  <si>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</si>
  <si>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</si>
  <si>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</si>
  <si>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</si>
  <si>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</si>
  <si>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</si>
  <si>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</si>
  <si>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</si>
  <si>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</si>
  <si>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</si>
  <si>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</si>
  <si>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</si>
  <si>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</si>
  <si>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</si>
  <si>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</si>
  <si>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</si>
  <si>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</si>
  <si>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</si>
  <si>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</si>
  <si>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</si>
  <si>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</si>
  <si>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</si>
  <si>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</si>
  <si>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</si>
  <si>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</si>
  <si>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</si>
  <si>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</si>
  <si>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</si>
  <si>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</si>
  <si>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</si>
  <si>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</si>
  <si>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</si>
  <si>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</si>
  <si>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</si>
  <si>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</si>
  <si>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</si>
  <si>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</si>
  <si>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</si>
  <si>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</si>
  <si>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</si>
  <si>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</si>
  <si>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</si>
  <si>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</si>
  <si>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</si>
  <si>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</si>
  <si>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</si>
  <si>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</si>
  <si>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</si>
  <si>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</si>
  <si>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</si>
  <si>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</si>
  <si>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</si>
  <si>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</si>
  <si>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</si>
  <si>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</si>
  <si>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</si>
  <si>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</si>
  <si>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</si>
  <si>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</si>
  <si>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</si>
  <si>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</si>
  <si>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</si>
  <si>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</si>
  <si>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</si>
  <si>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</si>
  <si>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</si>
  <si>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</si>
  <si>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</si>
  <si>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</si>
  <si>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</si>
  <si>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</si>
  <si>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</si>
  <si>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</si>
  <si>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</si>
  <si>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</si>
  <si>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</si>
  <si>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</si>
  <si>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</si>
  <si>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</si>
  <si>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</si>
  <si>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</si>
  <si>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</si>
  <si>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</si>
  <si>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</si>
  <si>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</si>
  <si>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</si>
  <si>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</si>
  <si>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</si>
  <si>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</si>
  <si>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</si>
  <si>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</si>
  <si>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</si>
  <si>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</si>
  <si>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</si>
  <si>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</si>
  <si>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</si>
  <si>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</si>
  <si>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</si>
  <si>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</si>
  <si>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</si>
  <si>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</si>
  <si>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</si>
  <si>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</si>
  <si>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</si>
  <si>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</si>
  <si>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</si>
  <si>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</si>
  <si>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</si>
  <si>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</si>
  <si>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</si>
  <si>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</si>
  <si>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</si>
  <si>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</si>
  <si>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</si>
  <si>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</si>
  <si>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</si>
  <si>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</si>
  <si>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</si>
  <si>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</si>
  <si>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</si>
  <si>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</si>
  <si>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</si>
  <si>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</si>
  <si>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</si>
  <si>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</si>
  <si>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</si>
  <si>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</si>
  <si>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</si>
  <si>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</si>
  <si>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</si>
  <si>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</si>
  <si>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</si>
  <si>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</si>
  <si>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</si>
  <si>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</si>
  <si>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</si>
  <si>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</si>
  <si>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</si>
  <si>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</si>
  <si>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</si>
  <si>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</si>
  <si>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</si>
  <si>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</si>
  <si>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</si>
  <si>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</si>
  <si>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</si>
  <si>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</si>
  <si>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</si>
  <si>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</si>
  <si>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</si>
  <si>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</si>
  <si>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</si>
  <si>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</si>
  <si>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</si>
  <si>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</si>
  <si>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</si>
  <si>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</si>
  <si>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</si>
  <si>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</si>
  <si>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</si>
  <si>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</si>
  <si>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</si>
  <si>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</si>
  <si>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</si>
  <si>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</si>
  <si>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</si>
  <si>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</si>
  <si>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</si>
  <si>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</si>
  <si>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</si>
  <si>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</si>
  <si>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</si>
  <si>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</si>
  <si>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</si>
  <si>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</si>
  <si>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</si>
  <si>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</si>
  <si>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</si>
  <si>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</si>
  <si>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</si>
  <si>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</si>
  <si>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</si>
  <si>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</si>
  <si>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</si>
  <si>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</si>
  <si>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</si>
  <si>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</si>
  <si>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</si>
  <si>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</si>
  <si>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</si>
  <si>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</si>
  <si>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</si>
  <si>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</si>
  <si>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</si>
  <si>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</si>
  <si>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</si>
  <si>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</si>
  <si>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</si>
  <si>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</si>
  <si>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</si>
  <si>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</si>
  <si>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</si>
  <si>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</si>
  <si>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</si>
  <si>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</si>
  <si>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</si>
  <si>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</si>
  <si>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</si>
  <si>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</si>
  <si>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</si>
  <si>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</si>
  <si>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</si>
  <si>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</si>
  <si>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</si>
  <si>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</si>
  <si>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</si>
  <si>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</si>
  <si>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</si>
  <si>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</si>
  <si>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</si>
  <si>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</si>
  <si>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</si>
  <si>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</si>
  <si>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</si>
  <si>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</si>
  <si>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</si>
  <si>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</si>
  <si>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</si>
  <si>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</si>
  <si>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</si>
  <si>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</si>
  <si>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</si>
  <si>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</si>
  <si>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</si>
  <si>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</si>
  <si>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</si>
  <si>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</si>
  <si>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</si>
  <si>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</si>
  <si>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</si>
  <si>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</si>
  <si>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</si>
  <si>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</si>
  <si>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</si>
  <si>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</si>
  <si>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</si>
  <si>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</si>
  <si>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</si>
  <si>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</si>
  <si>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</si>
  <si>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</si>
  <si>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</si>
  <si>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</si>
  <si>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</si>
  <si>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</si>
  <si>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</si>
  <si>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</si>
  <si>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</si>
  <si>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</si>
  <si>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</si>
  <si>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</si>
  <si>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</si>
  <si>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</si>
  <si>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</si>
  <si>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</si>
  <si>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</si>
  <si>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</si>
  <si>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</si>
  <si>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</si>
  <si>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</si>
  <si>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</si>
  <si>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</si>
  <si>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</si>
  <si>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</si>
  <si>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</si>
  <si>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</si>
  <si>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</si>
  <si>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</si>
  <si>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</si>
  <si>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</si>
  <si>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</si>
  <si>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</si>
  <si>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</si>
  <si>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</si>
  <si>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</si>
  <si>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</si>
  <si>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</si>
  <si>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</si>
  <si>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</si>
  <si>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</si>
  <si>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</si>
  <si>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</si>
  <si>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</si>
  <si>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</si>
  <si>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</si>
  <si>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</si>
  <si>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</si>
  <si>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</si>
  <si>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</si>
  <si>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</si>
  <si>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</si>
  <si>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</si>
  <si>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</si>
  <si>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</si>
  <si>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</si>
  <si>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</si>
  <si>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</si>
  <si>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</si>
  <si>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</si>
  <si>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</si>
  <si>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</si>
  <si>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</si>
  <si>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</si>
  <si>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</si>
  <si>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</si>
  <si>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</si>
  <si>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</si>
  <si>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</si>
  <si>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</si>
  <si>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</si>
  <si>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</si>
  <si>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</si>
  <si>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</si>
  <si>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</si>
  <si>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</si>
  <si>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</si>
  <si>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</si>
  <si>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</si>
  <si>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</si>
  <si>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</si>
  <si>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</si>
  <si>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</si>
  <si>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</si>
  <si>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</si>
  <si>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</si>
  <si>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</si>
  <si>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</si>
  <si>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</si>
  <si>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</si>
  <si>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</si>
  <si>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</si>
  <si>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</si>
  <si>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</si>
  <si>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</si>
  <si>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</si>
  <si>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</si>
  <si>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</si>
  <si>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</si>
  <si>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</si>
  <si>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</si>
  <si>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</si>
  <si>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</si>
  <si>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</si>
  <si>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</si>
  <si>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</si>
  <si>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</si>
  <si>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</si>
  <si>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</si>
  <si>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</si>
  <si>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</si>
  <si>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</si>
  <si>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</si>
  <si>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</si>
  <si>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</si>
  <si>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</si>
  <si>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</si>
  <si>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</si>
  <si>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</si>
  <si>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</si>
  <si>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</si>
  <si>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</si>
  <si>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</si>
  <si>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</si>
  <si>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</si>
  <si>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</si>
  <si>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</si>
  <si>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</si>
  <si>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</si>
  <si>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</si>
  <si>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</si>
  <si>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</si>
  <si>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</si>
  <si>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</si>
  <si>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</si>
  <si>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</si>
  <si>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</si>
  <si>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</si>
  <si>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</si>
  <si>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</si>
  <si>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</si>
  <si>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</si>
  <si>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</si>
  <si>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</si>
  <si>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</si>
  <si>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</si>
  <si>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</si>
  <si>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</si>
  <si>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</si>
  <si>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</si>
  <si>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</si>
  <si>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</si>
  <si>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</si>
  <si>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</si>
  <si>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</si>
  <si>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</si>
  <si>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</si>
  <si>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</si>
  <si>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</si>
  <si>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</si>
  <si>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</si>
  <si>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</si>
  <si>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</si>
  <si>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</si>
  <si>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</si>
  <si>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</si>
  <si>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</si>
  <si>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</si>
  <si>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</si>
  <si>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</si>
  <si>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</si>
  <si>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</si>
  <si>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</si>
  <si>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</si>
  <si>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</si>
  <si>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</si>
  <si>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</si>
  <si>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</si>
  <si>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</si>
  <si>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</si>
  <si>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</si>
  <si>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</si>
  <si>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</si>
  <si>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</si>
  <si>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</si>
  <si>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</si>
  <si>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</si>
  <si>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</si>
  <si>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</si>
  <si>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</si>
  <si>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</si>
  <si>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</si>
  <si>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</si>
  <si>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</si>
  <si>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</si>
  <si>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</si>
  <si>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</si>
  <si>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</si>
  <si>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</si>
  <si>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</si>
  <si>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</si>
  <si>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</si>
  <si>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</si>
  <si>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</si>
  <si>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</si>
  <si>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</si>
  <si>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</si>
  <si>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</si>
  <si>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</si>
  <si>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</si>
  <si>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</si>
  <si>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</si>
  <si>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</si>
  <si>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</si>
  <si>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</si>
  <si>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</si>
  <si>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</si>
  <si>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</si>
  <si>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</si>
  <si>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</si>
  <si>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</si>
  <si>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</si>
  <si>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</si>
  <si>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</si>
  <si>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</si>
  <si>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</si>
  <si>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</si>
  <si>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</si>
  <si>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</si>
  <si>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</si>
  <si>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</si>
  <si>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</si>
  <si>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</si>
  <si>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</si>
  <si>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</si>
  <si>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</si>
  <si>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</si>
  <si>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</si>
  <si>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</si>
  <si>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</si>
  <si>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</si>
  <si>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</si>
  <si>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</si>
  <si>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</si>
  <si>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</si>
  <si>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</si>
  <si>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</si>
  <si>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</si>
  <si>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</si>
  <si>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</si>
  <si>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</si>
  <si>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</si>
  <si>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</si>
  <si>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</si>
  <si>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</si>
  <si>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</si>
  <si>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</si>
  <si>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</si>
  <si>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</si>
  <si>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</si>
  <si>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</si>
  <si>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</si>
  <si>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</si>
  <si>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</si>
  <si>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</si>
  <si>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</si>
  <si>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</si>
  <si>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</si>
  <si>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</si>
  <si>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</si>
  <si>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</si>
  <si>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</si>
  <si>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</si>
  <si>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</si>
  <si>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</si>
  <si>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</si>
  <si>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</si>
  <si>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</si>
  <si>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</si>
  <si>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</si>
  <si>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</si>
  <si>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</si>
  <si>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</si>
  <si>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</si>
  <si>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</si>
  <si>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</si>
  <si>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</si>
  <si>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</si>
  <si>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</si>
  <si>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</si>
  <si>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</si>
  <si>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</si>
  <si>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</si>
  <si>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</si>
  <si>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</si>
  <si>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</si>
  <si>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</si>
  <si>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</si>
  <si>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</si>
  <si>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</si>
  <si>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</si>
  <si>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</si>
  <si>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</si>
  <si>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</si>
  <si>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</si>
  <si>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</si>
  <si>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</si>
  <si>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</si>
  <si>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</si>
  <si>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</si>
  <si>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</si>
  <si>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</si>
  <si>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</si>
  <si>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</si>
  <si>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</si>
  <si>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</si>
  <si>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</si>
  <si>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</si>
  <si>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</si>
  <si>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</si>
  <si>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</si>
  <si>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</si>
  <si>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</si>
  <si>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</si>
  <si>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</si>
  <si>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</si>
  <si>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</si>
  <si>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</si>
  <si>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</si>
  <si>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</si>
  <si>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</si>
  <si>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</si>
  <si>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</si>
  <si>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</si>
  <si>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</si>
  <si>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</si>
  <si>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</si>
  <si>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</si>
  <si>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</si>
  <si>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</si>
  <si>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</si>
  <si>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</si>
  <si>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</si>
  <si>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</si>
  <si>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</si>
  <si>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</si>
  <si>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</si>
  <si>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</si>
  <si>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</si>
  <si>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</si>
  <si>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</si>
  <si>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</si>
  <si>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</si>
  <si>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</si>
  <si>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</si>
  <si>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</si>
  <si>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</si>
  <si>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</si>
  <si>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</si>
  <si>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</si>
  <si>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</si>
  <si>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</si>
  <si>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</si>
  <si>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</si>
  <si>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</si>
  <si>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</si>
  <si>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</si>
  <si>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</si>
  <si>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</si>
  <si>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</si>
  <si>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</si>
  <si>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</si>
  <si>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</si>
  <si>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</si>
  <si>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</si>
  <si>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</si>
  <si>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</si>
  <si>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</si>
  <si>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</si>
  <si>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</si>
  <si>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</si>
  <si>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</si>
  <si>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</si>
  <si>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</si>
  <si>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</si>
  <si>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</si>
  <si>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</si>
  <si>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</si>
  <si>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</si>
  <si>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</si>
  <si>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</si>
  <si>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</si>
  <si>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</si>
  <si>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</si>
  <si>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</si>
  <si>
    <t>Ｅ-mail</t>
    <phoneticPr fontId="63"/>
  </si>
  <si>
    <t>電話番号</t>
    <rPh sb="0" eb="2">
      <t>デンワ</t>
    </rPh>
    <rPh sb="2" eb="4">
      <t>バンゴウ</t>
    </rPh>
    <phoneticPr fontId="63"/>
  </si>
  <si>
    <t>（添付書類）</t>
    <rPh sb="1" eb="3">
      <t>テンプ</t>
    </rPh>
    <rPh sb="3" eb="5">
      <t>ショルイ</t>
    </rPh>
    <phoneticPr fontId="63"/>
  </si>
  <si>
    <t>２　補助事業等の成果</t>
    <rPh sb="2" eb="4">
      <t>ホジョ</t>
    </rPh>
    <rPh sb="4" eb="6">
      <t>ジギョウ</t>
    </rPh>
    <rPh sb="6" eb="7">
      <t>ナド</t>
    </rPh>
    <rPh sb="8" eb="10">
      <t>セイカ</t>
    </rPh>
    <phoneticPr fontId="63"/>
  </si>
  <si>
    <t>円</t>
    <rPh sb="0" eb="1">
      <t>エン</t>
    </rPh>
    <phoneticPr fontId="63"/>
  </si>
  <si>
    <t>金</t>
    <rPh sb="0" eb="1">
      <t>キン</t>
    </rPh>
    <phoneticPr fontId="63"/>
  </si>
  <si>
    <t>１　補助金の総額</t>
    <rPh sb="2" eb="5">
      <t>ホジョキン</t>
    </rPh>
    <rPh sb="6" eb="8">
      <t>ソウガク</t>
    </rPh>
    <phoneticPr fontId="63"/>
  </si>
  <si>
    <t>記</t>
    <rPh sb="0" eb="1">
      <t>キ</t>
    </rPh>
    <phoneticPr fontId="5"/>
  </si>
  <si>
    <t>代表者職氏名</t>
    <rPh sb="0" eb="3">
      <t>ダイヒョウシャ</t>
    </rPh>
    <rPh sb="3" eb="4">
      <t>ショク</t>
    </rPh>
    <rPh sb="4" eb="6">
      <t>シメイ</t>
    </rPh>
    <rPh sb="5" eb="6">
      <t>メイ</t>
    </rPh>
    <phoneticPr fontId="5"/>
  </si>
  <si>
    <t>番号</t>
    <rPh sb="0" eb="1">
      <t>バン</t>
    </rPh>
    <rPh sb="1" eb="2">
      <t>ゴウ</t>
    </rPh>
    <phoneticPr fontId="5"/>
  </si>
  <si>
    <t>●「別紙4-1」を完成させるには、「基本情報入力シート」「別紙4-2」から転記される情報が必要です。まずはこれらのシートを完成させてください。</t>
    <rPh sb="2" eb="4">
      <t>ベッシ</t>
    </rPh>
    <rPh sb="9" eb="11">
      <t>カンセイ</t>
    </rPh>
    <rPh sb="18" eb="20">
      <t>キホン</t>
    </rPh>
    <rPh sb="20" eb="22">
      <t>ジョウホウ</t>
    </rPh>
    <rPh sb="22" eb="24">
      <t>ニュウリョク</t>
    </rPh>
    <rPh sb="29" eb="31">
      <t>ベッシ</t>
    </rPh>
    <rPh sb="37" eb="39">
      <t>テンキ</t>
    </rPh>
    <rPh sb="42" eb="44">
      <t>ジョウホウ</t>
    </rPh>
    <rPh sb="45" eb="47">
      <t>ヒツヨウ</t>
    </rPh>
    <rPh sb="61" eb="63">
      <t>カンセイ</t>
    </rPh>
    <phoneticPr fontId="5"/>
  </si>
  <si>
    <t>●「別紙4－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13" eb="16">
      <t>ホジョキン</t>
    </rPh>
    <rPh sb="19" eb="22">
      <t>ジンケンヒ</t>
    </rPh>
    <rPh sb="25" eb="27">
      <t>ショヨウ</t>
    </rPh>
    <rPh sb="56" eb="59">
      <t>ホジョキン</t>
    </rPh>
    <rPh sb="68" eb="71">
      <t>ジンケンヒ</t>
    </rPh>
    <rPh sb="81" eb="82">
      <t>タ</t>
    </rPh>
    <rPh sb="83" eb="84">
      <t>ア</t>
    </rPh>
    <rPh sb="98" eb="100">
      <t>サンシュツ</t>
    </rPh>
    <rPh sb="111" eb="114">
      <t>ジンケンヒ</t>
    </rPh>
    <rPh sb="114" eb="116">
      <t>カイゼン</t>
    </rPh>
    <rPh sb="117" eb="119">
      <t>ショヨウ</t>
    </rPh>
    <rPh sb="119" eb="120">
      <t>ガク</t>
    </rPh>
    <rPh sb="184" eb="187">
      <t>グタイテキ</t>
    </rPh>
    <rPh sb="188" eb="190">
      <t>サンシュツ</t>
    </rPh>
    <rPh sb="190" eb="192">
      <t>ホウホウ</t>
    </rPh>
    <rPh sb="193" eb="194">
      <t>ト</t>
    </rPh>
    <rPh sb="200" eb="202">
      <t>ケンシュウ</t>
    </rPh>
    <rPh sb="202" eb="203">
      <t>ヒ</t>
    </rPh>
    <rPh sb="204" eb="206">
      <t>カイゴ</t>
    </rPh>
    <rPh sb="206" eb="208">
      <t>ジョシュ</t>
    </rPh>
    <rPh sb="208" eb="209">
      <t>トウ</t>
    </rPh>
    <rPh sb="210" eb="212">
      <t>ボシュウ</t>
    </rPh>
    <rPh sb="212" eb="214">
      <t>ケイヒ</t>
    </rPh>
    <rPh sb="215" eb="216">
      <t>ツ</t>
    </rPh>
    <rPh sb="217" eb="218">
      <t>ア</t>
    </rPh>
    <rPh sb="221" eb="222">
      <t>タ</t>
    </rPh>
    <rPh sb="223" eb="224">
      <t>ア</t>
    </rPh>
    <rPh sb="230" eb="232">
      <t>テキセツ</t>
    </rPh>
    <rPh sb="233" eb="235">
      <t>ホウホウ</t>
    </rPh>
    <rPh sb="238" eb="240">
      <t>サンシュツ</t>
    </rPh>
    <phoneticPr fontId="5"/>
  </si>
  <si>
    <t>下表に必要事項を入力してください。記入内容が別紙4-2（補助金）に反映されます。</t>
    <rPh sb="0" eb="2">
      <t>カヒョウ</t>
    </rPh>
    <rPh sb="3" eb="5">
      <t>ヒツヨウ</t>
    </rPh>
    <rPh sb="5" eb="7">
      <t>ジコウ</t>
    </rPh>
    <rPh sb="8" eb="10">
      <t>ニュウリョク</t>
    </rPh>
    <rPh sb="17" eb="19">
      <t>キニュウ</t>
    </rPh>
    <rPh sb="19" eb="21">
      <t>ナイヨウ</t>
    </rPh>
    <rPh sb="22" eb="24">
      <t>ベッシ</t>
    </rPh>
    <rPh sb="28" eb="31">
      <t>ホジョキン</t>
    </rPh>
    <rPh sb="33" eb="35">
      <t>ハンエイ</t>
    </rPh>
    <phoneticPr fontId="5"/>
  </si>
  <si>
    <t>別紙４－１</t>
    <rPh sb="0" eb="2">
      <t>ベッシ</t>
    </rPh>
    <phoneticPr fontId="5"/>
  </si>
  <si>
    <t>別紙４－２</t>
    <rPh sb="0" eb="2">
      <t>ベッシ</t>
    </rPh>
    <phoneticPr fontId="5"/>
  </si>
  <si>
    <t xml:space="preserve">令和７年 </t>
    <rPh sb="0" eb="2">
      <t>レイワ</t>
    </rPh>
    <rPh sb="3" eb="4">
      <t>ネン</t>
    </rPh>
    <phoneticPr fontId="5"/>
  </si>
  <si>
    <t>宮城県知事　殿</t>
    <rPh sb="0" eb="3">
      <t>ミヤギケン</t>
    </rPh>
    <rPh sb="3" eb="5">
      <t>チジ</t>
    </rPh>
    <rPh sb="6" eb="7">
      <t>ドノ</t>
    </rPh>
    <phoneticPr fontId="5"/>
  </si>
  <si>
    <t>（職）</t>
    <rPh sb="1" eb="2">
      <t>ショク</t>
    </rPh>
    <phoneticPr fontId="5"/>
  </si>
  <si>
    <t>（氏名）</t>
    <rPh sb="1" eb="3">
      <t>シメイ</t>
    </rPh>
    <phoneticPr fontId="5"/>
  </si>
  <si>
    <t>宮城県介護人材確保・職場環境改善等事業補助金　実績報告書</t>
    <rPh sb="0" eb="3">
      <t>ミヤギケン</t>
    </rPh>
    <rPh sb="3" eb="5">
      <t>カイゴ</t>
    </rPh>
    <rPh sb="5" eb="7">
      <t>ジンザイ</t>
    </rPh>
    <rPh sb="7" eb="9">
      <t>カクホ</t>
    </rPh>
    <rPh sb="10" eb="12">
      <t>ショクバ</t>
    </rPh>
    <rPh sb="12" eb="14">
      <t>カンキョウ</t>
    </rPh>
    <rPh sb="14" eb="16">
      <t>カイゼン</t>
    </rPh>
    <rPh sb="16" eb="17">
      <t>トウ</t>
    </rPh>
    <rPh sb="17" eb="19">
      <t>ジギョウ</t>
    </rPh>
    <rPh sb="19" eb="22">
      <t>ホジョキン</t>
    </rPh>
    <rPh sb="23" eb="25">
      <t>ジッセキ</t>
    </rPh>
    <rPh sb="25" eb="28">
      <t>ホウコクショ</t>
    </rPh>
    <phoneticPr fontId="5"/>
  </si>
  <si>
    <t xml:space="preserve">   令和７年　　月　　日付け宮城県（長政）指令第　　　号で交付決定通知を受けた宮城県介護人材確保・職場環境改善等事業補助金について、下記のとおり実施しましたので、補助金等交付規則（昭和５１年宮城県規則第３６号）第１２条第１項の規定により、関係書類を添えて報告します。</t>
    <rPh sb="43" eb="49">
      <t>カイゴジンザイカクホ</t>
    </rPh>
    <rPh sb="50" eb="59">
      <t>ショクバカンキョウカイゼントウジギョウ</t>
    </rPh>
    <phoneticPr fontId="5"/>
  </si>
  <si>
    <t>別紙４－１及び４－２のとおり</t>
    <rPh sb="0" eb="2">
      <t>ベッシ</t>
    </rPh>
    <rPh sb="5" eb="6">
      <t>オヨ</t>
    </rPh>
    <phoneticPr fontId="63"/>
  </si>
  <si>
    <t>１　宮城県介護人材確保・職場環境改善等事業補助金　実績報告書（別記様式第４号別紙４－１)</t>
    <rPh sb="2" eb="5">
      <t>ミヤギケン</t>
    </rPh>
    <rPh sb="5" eb="11">
      <t>カイゴジンザイカクホ</t>
    </rPh>
    <rPh sb="12" eb="21">
      <t>ショクバカンキョウカイゼントウジギョウ</t>
    </rPh>
    <rPh sb="25" eb="30">
      <t>ジッセキホウコクショ</t>
    </rPh>
    <rPh sb="31" eb="33">
      <t>ベッキ</t>
    </rPh>
    <rPh sb="33" eb="35">
      <t>ヨウシキ</t>
    </rPh>
    <rPh sb="35" eb="36">
      <t>ダイ</t>
    </rPh>
    <rPh sb="37" eb="38">
      <t>ゴウ</t>
    </rPh>
    <rPh sb="38" eb="40">
      <t>ベッシ</t>
    </rPh>
    <phoneticPr fontId="63"/>
  </si>
  <si>
    <t>２　宮城県介護人材確保・職場環境改善等事業補助金　実績報告書（施設・事業所別個表）（別記様式第
　４号別紙４－２）</t>
    <rPh sb="2" eb="5">
      <t>ミヤギケン</t>
    </rPh>
    <rPh sb="5" eb="11">
      <t>カイゴジンザイカクホ</t>
    </rPh>
    <rPh sb="12" eb="21">
      <t>ショクバカンキョウカイゼントウジギョウ</t>
    </rPh>
    <rPh sb="25" eb="30">
      <t>ジッセキホウコクショ</t>
    </rPh>
    <rPh sb="42" eb="44">
      <t>ベッキ</t>
    </rPh>
    <rPh sb="44" eb="46">
      <t>ヨウシキ</t>
    </rPh>
    <rPh sb="46" eb="47">
      <t>ダイ</t>
    </rPh>
    <rPh sb="50" eb="51">
      <t>ゴウ</t>
    </rPh>
    <rPh sb="51" eb="53">
      <t>ベッシ</t>
    </rPh>
    <phoneticPr fontId="63"/>
  </si>
  <si>
    <t>３　その他知事が必要と認める書類</t>
    <rPh sb="4" eb="5">
      <t>ホカ</t>
    </rPh>
    <phoneticPr fontId="5"/>
  </si>
  <si>
    <t>実績報告書（宮城県介護人材確保・職場環境改善等事業補助金）作成用　基本情報入力シート</t>
    <rPh sb="0" eb="2">
      <t>ジッセキ</t>
    </rPh>
    <rPh sb="2" eb="5">
      <t>ホウコクショ</t>
    </rPh>
    <rPh sb="6" eb="9">
      <t>ミヤギケン</t>
    </rPh>
    <rPh sb="23" eb="25">
      <t>ジギョウ</t>
    </rPh>
    <rPh sb="25" eb="28">
      <t>ホジョキン</t>
    </rPh>
    <rPh sb="29" eb="32">
      <t>サクセイヨウ</t>
    </rPh>
    <rPh sb="33" eb="35">
      <t>キホン</t>
    </rPh>
    <rPh sb="35" eb="37">
      <t>ジョウホウ</t>
    </rPh>
    <rPh sb="37" eb="39">
      <t>ニュウリョク</t>
    </rPh>
    <phoneticPr fontId="5"/>
  </si>
  <si>
    <t>宮城県介護人材確保・職場環境改善等事業補助金　実績報告書</t>
    <rPh sb="0" eb="3">
      <t>ミヤギケン</t>
    </rPh>
    <rPh sb="3" eb="5">
      <t>カイゴ</t>
    </rPh>
    <rPh sb="17" eb="19">
      <t>ジギョウ</t>
    </rPh>
    <rPh sb="19" eb="22">
      <t>ホジョキン</t>
    </rPh>
    <rPh sb="23" eb="28">
      <t>ジッセキホウコクショ</t>
    </rPh>
    <phoneticPr fontId="5"/>
  </si>
  <si>
    <t>宮城県介護人材確保・職場環境改善等事業補助金　実績報告書（施設・事業所別個表）</t>
    <rPh sb="0" eb="3">
      <t>ミヤギケン</t>
    </rPh>
    <rPh sb="17" eb="19">
      <t>ジギョウ</t>
    </rPh>
    <rPh sb="19" eb="22">
      <t>ホジョキン</t>
    </rPh>
    <rPh sb="23" eb="25">
      <t>ジッセキ</t>
    </rPh>
    <rPh sb="25" eb="28">
      <t>ホウコクショ</t>
    </rPh>
    <rPh sb="29" eb="31">
      <t>シセツ</t>
    </rPh>
    <rPh sb="32" eb="35">
      <t>ジギョウショ</t>
    </rPh>
    <rPh sb="35" eb="36">
      <t>ベツ</t>
    </rPh>
    <rPh sb="36" eb="38">
      <t>コヒョウ</t>
    </rPh>
    <phoneticPr fontId="5"/>
  </si>
  <si>
    <t>４　職場環境改善経費の消費税額について</t>
    <rPh sb="2" eb="4">
      <t>ショクバ</t>
    </rPh>
    <rPh sb="4" eb="6">
      <t>カンキョウ</t>
    </rPh>
    <rPh sb="6" eb="8">
      <t>カイゼン</t>
    </rPh>
    <rPh sb="8" eb="10">
      <t>ケイヒ</t>
    </rPh>
    <rPh sb="11" eb="14">
      <t>ショウヒゼイ</t>
    </rPh>
    <rPh sb="14" eb="15">
      <t>ガク</t>
    </rPh>
    <phoneticPr fontId="5"/>
  </si>
  <si>
    <t>職場環境改善経費に消費税額を含めていない。</t>
    <phoneticPr fontId="5"/>
  </si>
  <si>
    <t>４　職場環境改善経費の消費税額について</t>
    <phoneticPr fontId="5"/>
  </si>
  <si>
    <t>（職）</t>
    <rPh sb="1" eb="2">
      <t>ショク</t>
    </rPh>
    <phoneticPr fontId="5"/>
  </si>
  <si>
    <t>担当者職氏名</t>
    <rPh sb="0" eb="2">
      <t>タントウ</t>
    </rPh>
    <rPh sb="2" eb="3">
      <t>シャ</t>
    </rPh>
    <rPh sb="3" eb="4">
      <t>ショク</t>
    </rPh>
    <rPh sb="4" eb="6">
      <t>シメイ</t>
    </rPh>
    <phoneticPr fontId="63"/>
  </si>
  <si>
    <t>（氏名）</t>
    <rPh sb="1" eb="3">
      <t>シメイ</t>
    </rPh>
    <phoneticPr fontId="5"/>
  </si>
  <si>
    <t>別記様式第４号（第７関係）</t>
    <rPh sb="0" eb="2">
      <t>ベッキ</t>
    </rPh>
    <rPh sb="2" eb="4">
      <t>ヨウシキ</t>
    </rPh>
    <rPh sb="4" eb="5">
      <t>ダイ</t>
    </rPh>
    <rPh sb="6" eb="7">
      <t>ゴウ</t>
    </rPh>
    <rPh sb="8" eb="9">
      <t>ダイ</t>
    </rPh>
    <rPh sb="10" eb="12">
      <t>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</si>
</sst>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
      <b/>
      <sz val="10"/>
      <color indexed="81"/>
      <name val="MS P 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5">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6" fillId="0" borderId="0" applyFont="0" applyFill="0" applyBorder="0" applyAlignment="0" applyProtection="0">
      <alignment vertical="center"/>
    </xf>
  </cellStyleXfs>
  <cellXfs count="398">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0" fillId="0" borderId="0" xfId="0" applyFill="1">
      <alignment vertical="center"/>
    </xf>
    <xf numFmtId="0" fontId="0" fillId="0" borderId="0" xfId="0" applyFont="1" applyFill="1" applyAlignment="1" applyProtection="1">
      <alignment horizontal="center" vertical="center"/>
      <protection locked="0"/>
    </xf>
    <xf numFmtId="0" fontId="0" fillId="0" borderId="0" xfId="0" applyProtection="1">
      <alignment vertical="center"/>
    </xf>
    <xf numFmtId="0" fontId="0" fillId="0" borderId="0" xfId="0" applyAlignment="1" applyProtection="1">
      <alignment horizontal="center" vertical="center"/>
    </xf>
    <xf numFmtId="0" fontId="0" fillId="0" borderId="0" xfId="0" applyFont="1" applyProtection="1">
      <alignment vertical="center"/>
    </xf>
    <xf numFmtId="0" fontId="0" fillId="0" borderId="0" xfId="0" applyFont="1" applyAlignment="1" applyProtection="1">
      <alignment horizontal="left" vertical="center"/>
    </xf>
    <xf numFmtId="0" fontId="0" fillId="0" borderId="0" xfId="0" applyFont="1" applyAlignment="1" applyProtection="1">
      <alignment horizontal="center" vertical="center"/>
    </xf>
    <xf numFmtId="0" fontId="0" fillId="0" borderId="0" xfId="0" applyFont="1" applyAlignment="1" applyProtection="1">
      <alignment horizontal="right" vertical="center"/>
    </xf>
    <xf numFmtId="0" fontId="0" fillId="0" borderId="0" xfId="0" applyAlignment="1" applyProtection="1">
      <alignment horizontal="left" vertical="center"/>
    </xf>
    <xf numFmtId="38" fontId="0" fillId="0" borderId="0" xfId="54" applyFont="1" applyFill="1" applyAlignment="1" applyProtection="1">
      <alignment vertical="center"/>
    </xf>
    <xf numFmtId="0" fontId="0" fillId="0" borderId="0" xfId="0" applyFill="1" applyAlignment="1" applyProtection="1">
      <alignment horizontal="center" vertical="center"/>
    </xf>
    <xf numFmtId="0" fontId="0" fillId="0" borderId="0" xfId="0" applyFill="1" applyProtection="1">
      <alignment vertical="center"/>
    </xf>
    <xf numFmtId="0" fontId="0" fillId="0" borderId="0" xfId="0" applyAlignment="1" applyProtection="1">
      <alignment vertical="center"/>
    </xf>
    <xf numFmtId="0" fontId="12" fillId="0" borderId="0" xfId="0" applyFont="1" applyAlignment="1">
      <alignment horizontal="left" vertical="center" wrapText="1"/>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protection locked="0"/>
    </xf>
    <xf numFmtId="0" fontId="9" fillId="5" borderId="49" xfId="0" applyFont="1" applyFill="1" applyBorder="1" applyAlignment="1" applyProtection="1">
      <alignment vertical="center"/>
      <protection locked="0"/>
    </xf>
    <xf numFmtId="0" fontId="9" fillId="5" borderId="2"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5" borderId="1" xfId="0" applyFont="1" applyFill="1" applyBorder="1" applyAlignment="1" applyProtection="1">
      <alignment vertical="center" wrapText="1"/>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0" borderId="37" xfId="0" applyFont="1" applyFill="1" applyBorder="1" applyAlignment="1" applyProtection="1">
      <alignment horizontal="left" vertical="center"/>
      <protection locked="0"/>
    </xf>
    <xf numFmtId="0" fontId="61" fillId="0" borderId="27" xfId="0" applyFont="1" applyFill="1" applyBorder="1" applyAlignment="1" applyProtection="1">
      <alignment horizontal="left" vertical="center"/>
      <protection locked="0"/>
    </xf>
    <xf numFmtId="0" fontId="61" fillId="0"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5" xfId="0" applyFont="1" applyBorder="1" applyAlignment="1">
      <alignment horizontal="left" vertical="center"/>
    </xf>
    <xf numFmtId="176" fontId="15" fillId="30" borderId="1" xfId="0" applyNumberFormat="1" applyFont="1" applyFill="1" applyBorder="1" applyAlignment="1" applyProtection="1">
      <alignment vertical="center"/>
      <protection locked="0"/>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5" fillId="0" borderId="4" xfId="0" applyFont="1" applyBorder="1" applyAlignment="1">
      <alignment horizontal="center"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vertical="center" shrinkToFit="1"/>
    </xf>
    <xf numFmtId="0" fontId="50" fillId="2" borderId="0" xfId="0" applyFont="1" applyFill="1" applyAlignment="1">
      <alignment horizontal="center" vertical="center" wrapText="1"/>
    </xf>
    <xf numFmtId="0" fontId="19" fillId="2" borderId="0" xfId="0" applyFont="1" applyFill="1" applyAlignment="1">
      <alignment horizontal="left" vertical="center"/>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18" fillId="2" borderId="0" xfId="0" applyFont="1" applyFill="1" applyAlignment="1">
      <alignment horizontal="left" vertical="top" wrapText="1"/>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5" fillId="2" borderId="33" xfId="0" applyFont="1" applyFill="1" applyBorder="1" applyAlignment="1">
      <alignment vertical="center"/>
    </xf>
    <xf numFmtId="0" fontId="15" fillId="2" borderId="88" xfId="0" applyFont="1" applyFill="1" applyBorder="1" applyAlignment="1">
      <alignment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15" fillId="2" borderId="15" xfId="0" applyFont="1" applyFill="1" applyBorder="1" applyAlignment="1">
      <alignment horizontal="center" vertical="center" wrapText="1"/>
    </xf>
    <xf numFmtId="0" fontId="15" fillId="2" borderId="15" xfId="0" applyFont="1" applyFill="1" applyBorder="1" applyAlignment="1">
      <alignment vertical="center"/>
    </xf>
    <xf numFmtId="0" fontId="15" fillId="2" borderId="11" xfId="0" applyFont="1" applyFill="1" applyBorder="1" applyAlignment="1">
      <alignment vertical="center"/>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Alignment="1" applyProtection="1">
      <alignment vertical="center"/>
    </xf>
    <xf numFmtId="0" fontId="23" fillId="2" borderId="84"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4" xfId="0" applyNumberFormat="1" applyFont="1" applyFill="1" applyBorder="1" applyAlignment="1" applyProtection="1">
      <alignment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pplyAlignment="1">
      <alignment vertical="center"/>
    </xf>
    <xf numFmtId="0" fontId="15" fillId="2" borderId="13" xfId="0" applyFont="1" applyFill="1" applyBorder="1" applyAlignment="1">
      <alignment vertical="center"/>
    </xf>
    <xf numFmtId="0" fontId="15" fillId="2" borderId="32" xfId="0" applyFont="1" applyFill="1" applyBorder="1" applyAlignment="1">
      <alignment vertical="center"/>
    </xf>
    <xf numFmtId="0" fontId="48" fillId="2" borderId="0" xfId="0" applyFont="1" applyFill="1" applyAlignment="1">
      <alignment horizontal="center" vertical="center"/>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5" fillId="2" borderId="33" xfId="0" applyFont="1" applyFill="1" applyBorder="1" applyAlignment="1">
      <alignment horizontal="center" vertical="center" wrapTex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pplyAlignment="1">
      <alignment vertical="center"/>
    </xf>
    <xf numFmtId="0" fontId="25" fillId="2" borderId="18" xfId="0" applyFont="1" applyFill="1" applyBorder="1" applyAlignment="1">
      <alignment vertical="center"/>
    </xf>
    <xf numFmtId="0" fontId="25"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xf numFmtId="0" fontId="0" fillId="0" borderId="1" xfId="0" applyBorder="1" applyAlignment="1" applyProtection="1">
      <alignment horizontal="left" vertical="center"/>
    </xf>
    <xf numFmtId="0" fontId="0" fillId="0" borderId="2"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0" xfId="0" applyAlignment="1" applyProtection="1">
      <alignment horizontal="center" vertical="center"/>
    </xf>
    <xf numFmtId="0" fontId="0" fillId="5" borderId="0" xfId="0" applyFill="1" applyAlignment="1" applyProtection="1">
      <alignment horizontal="left" vertical="center" wrapText="1"/>
      <protection locked="0"/>
    </xf>
    <xf numFmtId="0" fontId="0" fillId="0" borderId="0" xfId="0" applyAlignment="1" applyProtection="1">
      <alignment horizontal="left" vertical="center" wrapText="1"/>
    </xf>
    <xf numFmtId="38" fontId="0" fillId="0" borderId="0" xfId="54" applyFont="1" applyFill="1" applyAlignment="1" applyProtection="1">
      <alignment horizontal="center"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0" borderId="7" xfId="0" applyBorder="1" applyAlignment="1" applyProtection="1">
      <alignment horizontal="left" vertical="center"/>
    </xf>
    <xf numFmtId="0" fontId="0" fillId="0" borderId="15" xfId="0" applyBorder="1" applyAlignment="1" applyProtection="1">
      <alignment horizontal="left" vertical="center"/>
    </xf>
    <xf numFmtId="0" fontId="0" fillId="0" borderId="12" xfId="0" applyBorder="1" applyAlignment="1" applyProtection="1">
      <alignment horizontal="left" vertical="center"/>
    </xf>
    <xf numFmtId="0" fontId="0" fillId="0" borderId="16" xfId="0" applyBorder="1" applyAlignment="1" applyProtection="1">
      <alignment horizontal="left" vertical="center"/>
    </xf>
    <xf numFmtId="0" fontId="0" fillId="0" borderId="1" xfId="0" applyFill="1" applyBorder="1" applyAlignment="1" applyProtection="1">
      <alignment horizontal="left" vertical="center"/>
    </xf>
    <xf numFmtId="0" fontId="0" fillId="5" borderId="3" xfId="0"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0" borderId="0" xfId="0" applyAlignment="1" applyProtection="1">
      <alignment horizontal="distributed" vertical="center"/>
      <protection locked="0"/>
    </xf>
    <xf numFmtId="0" fontId="0" fillId="0" borderId="0" xfId="0" applyFill="1" applyAlignment="1" applyProtection="1">
      <alignment horizontal="left" vertical="center" wrapText="1"/>
    </xf>
    <xf numFmtId="0" fontId="0" fillId="0" borderId="0" xfId="0" applyAlignment="1" applyProtection="1">
      <alignment horizontal="left" vertical="center"/>
    </xf>
  </cellXfs>
  <cellStyles count="55">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2"/>
    <cellStyle name="ハイパーリンク" xfId="4" builtinId="8"/>
    <cellStyle name="メモ 2" xfId="32"/>
    <cellStyle name="リンク セル 2" xfId="33"/>
    <cellStyle name="悪い 2" xfId="34"/>
    <cellStyle name="計算 2" xfId="35"/>
    <cellStyle name="警告文 2" xfId="36"/>
    <cellStyle name="桁区切り" xfId="54" builtinId="6"/>
    <cellStyle name="桁区切り 2" xfId="1"/>
    <cellStyle name="見出し 1 2" xfId="37"/>
    <cellStyle name="見出し 2 2" xfId="38"/>
    <cellStyle name="見出し 3 2" xfId="39"/>
    <cellStyle name="見出し 4 2" xfId="40"/>
    <cellStyle name="集計 2" xfId="41"/>
    <cellStyle name="出力 2" xfId="42"/>
    <cellStyle name="説明文 2" xfId="43"/>
    <cellStyle name="入力 2" xfId="44"/>
    <cellStyle name="標準" xfId="0" builtinId="0"/>
    <cellStyle name="標準 2" xfId="3"/>
    <cellStyle name="標準 2 2" xfId="50"/>
    <cellStyle name="標準 2 3" xfId="45"/>
    <cellStyle name="標準 3" xfId="47"/>
    <cellStyle name="標準 3 2" xfId="48"/>
    <cellStyle name="標準 3 2 2" xfId="52"/>
    <cellStyle name="標準 3 3" xfId="49"/>
    <cellStyle name="標準 3 3 2" xfId="53"/>
    <cellStyle name="標準 3 4" xfId="51"/>
    <cellStyle name="良い 2" xfId="46"/>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F99"/>
      <color rgb="FFA6A6A6"/>
      <color rgb="FFFFFFCC"/>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671858" y="742735"/>
          <a:ext cx="4645555" cy="104965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0</xdr:colOff>
      <xdr:row>6</xdr:row>
      <xdr:rowOff>102870</xdr:rowOff>
    </xdr:from>
    <xdr:to>
      <xdr:col>26</xdr:col>
      <xdr:colOff>485774</xdr:colOff>
      <xdr:row>12</xdr:row>
      <xdr:rowOff>19498</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5" y="1722120"/>
          <a:ext cx="11296649" cy="1402528"/>
          <a:chOff x="373646" y="1531263"/>
          <a:chExt cx="12347525" cy="1397229"/>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6" y="1531263"/>
            <a:ext cx="12347525" cy="1397229"/>
            <a:chOff x="370645" y="2066877"/>
            <a:chExt cx="12301638" cy="1396812"/>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5" y="2066877"/>
              <a:ext cx="12301638" cy="1396812"/>
              <a:chOff x="97972" y="4260273"/>
              <a:chExt cx="12211656" cy="1789219"/>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2" y="4260276"/>
                <a:ext cx="12211656" cy="1789216"/>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endParaRPr kumimoji="1" lang="en-US" altLang="ja-JP" sz="1400" b="1"/>
              </a:p>
              <a:p>
                <a:pPr algn="l"/>
                <a:r>
                  <a:rPr kumimoji="1" lang="ja-JP" altLang="en-US" sz="1400" b="1"/>
                  <a:t> ４－２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endParaRPr kumimoji="1" lang="en-US" altLang="ja-JP" sz="1400" b="1"/>
              </a:p>
              <a:p>
                <a:pPr algn="l"/>
                <a:r>
                  <a:rPr kumimoji="1" lang="ja-JP" altLang="en-US" sz="1400" b="1"/>
                  <a:t> ４－１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5"/>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83338"/>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別記様式第４号</a:t>
          </a:r>
          <a:endParaRPr kumimoji="1" lang="ja-JP" altLang="en-US" sz="1100"/>
        </a:p>
      </xdr:txBody>
    </xdr:sp>
    <xdr:clientData/>
  </xdr:twoCellAnchor>
  <xdr:twoCellAnchor>
    <xdr:from>
      <xdr:col>24</xdr:col>
      <xdr:colOff>1009651</xdr:colOff>
      <xdr:row>8</xdr:row>
      <xdr:rowOff>131445</xdr:rowOff>
    </xdr:from>
    <xdr:to>
      <xdr:col>24</xdr:col>
      <xdr:colOff>2202809</xdr:colOff>
      <xdr:row>9</xdr:row>
      <xdr:rowOff>181675</xdr:rowOff>
    </xdr:to>
    <xdr:sp macro="" textlink="">
      <xdr:nvSpPr>
        <xdr:cNvPr id="47" name="矢印: 右 22">
          <a:extLst>
            <a:ext uri="{FF2B5EF4-FFF2-40B4-BE49-F238E27FC236}">
              <a16:creationId xmlns:a16="http://schemas.microsoft.com/office/drawing/2014/main" id="{00000000-0008-0000-0000-000017000000}"/>
            </a:ext>
          </a:extLst>
        </xdr:cNvPr>
        <xdr:cNvSpPr/>
      </xdr:nvSpPr>
      <xdr:spPr bwMode="auto">
        <a:xfrm>
          <a:off x="8420101" y="2245995"/>
          <a:ext cx="1193158" cy="29788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clientData/>
  </xdr:twoCellAnchor>
  <xdr:twoCellAnchor>
    <xdr:from>
      <xdr:col>24</xdr:col>
      <xdr:colOff>981076</xdr:colOff>
      <xdr:row>9</xdr:row>
      <xdr:rowOff>198120</xdr:rowOff>
    </xdr:from>
    <xdr:to>
      <xdr:col>24</xdr:col>
      <xdr:colOff>2226699</xdr:colOff>
      <xdr:row>11</xdr:row>
      <xdr:rowOff>26571</xdr:rowOff>
    </xdr:to>
    <xdr:sp macro="" textlink="">
      <xdr:nvSpPr>
        <xdr:cNvPr id="48" name="テキスト ボックス 47">
          <a:extLst>
            <a:ext uri="{FF2B5EF4-FFF2-40B4-BE49-F238E27FC236}">
              <a16:creationId xmlns:a16="http://schemas.microsoft.com/office/drawing/2014/main" id="{00000000-0008-0000-0000-000019000000}"/>
            </a:ext>
          </a:extLst>
        </xdr:cNvPr>
        <xdr:cNvSpPr txBox="1"/>
      </xdr:nvSpPr>
      <xdr:spPr>
        <a:xfrm>
          <a:off x="8391526" y="2560320"/>
          <a:ext cx="1245623" cy="323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一部自動転記</a:t>
          </a:r>
        </a:p>
      </xdr:txBody>
    </xdr:sp>
    <xdr:clientData/>
  </xdr:twoCellAnchor>
  <xdr:twoCellAnchor>
    <xdr:from>
      <xdr:col>24</xdr:col>
      <xdr:colOff>2447926</xdr:colOff>
      <xdr:row>7</xdr:row>
      <xdr:rowOff>112395</xdr:rowOff>
    </xdr:from>
    <xdr:to>
      <xdr:col>25</xdr:col>
      <xdr:colOff>349236</xdr:colOff>
      <xdr:row>11</xdr:row>
      <xdr:rowOff>13888</xdr:rowOff>
    </xdr:to>
    <xdr:sp macro="" textlink="">
      <xdr:nvSpPr>
        <xdr:cNvPr id="49" name="フローチャート: 書類 48">
          <a:extLst>
            <a:ext uri="{FF2B5EF4-FFF2-40B4-BE49-F238E27FC236}">
              <a16:creationId xmlns:a16="http://schemas.microsoft.com/office/drawing/2014/main" id="{00000000-0008-0000-0000-000013000000}"/>
            </a:ext>
          </a:extLst>
        </xdr:cNvPr>
        <xdr:cNvSpPr/>
      </xdr:nvSpPr>
      <xdr:spPr bwMode="auto">
        <a:xfrm>
          <a:off x="9858376" y="1979295"/>
          <a:ext cx="996935" cy="89209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別記</a:t>
          </a:r>
          <a:r>
            <a:rPr kumimoji="1" lang="ja-JP" altLang="en-US" sz="1400" b="1"/>
            <a:t>様式</a:t>
          </a:r>
          <a:endParaRPr kumimoji="1" lang="en-US" altLang="ja-JP" sz="1400" b="1"/>
        </a:p>
        <a:p>
          <a:pPr algn="l"/>
          <a:r>
            <a:rPr kumimoji="1" lang="ja-JP" altLang="en-US" sz="1400" b="1"/>
            <a:t> 第４号</a:t>
          </a:r>
          <a:endParaRPr kumimoji="1" lang="en-US" altLang="ja-JP" sz="1400" b="1"/>
        </a:p>
      </xdr:txBody>
    </xdr:sp>
    <xdr:clientData/>
  </xdr:twoCellAnchor>
  <xdr:twoCellAnchor>
    <xdr:from>
      <xdr:col>25</xdr:col>
      <xdr:colOff>390525</xdr:colOff>
      <xdr:row>6</xdr:row>
      <xdr:rowOff>133350</xdr:rowOff>
    </xdr:from>
    <xdr:to>
      <xdr:col>26</xdr:col>
      <xdr:colOff>406674</xdr:colOff>
      <xdr:row>7</xdr:row>
      <xdr:rowOff>151772</xdr:rowOff>
    </xdr:to>
    <xdr:sp macro="" textlink="">
      <xdr:nvSpPr>
        <xdr:cNvPr id="53" name="吹き出し: 円形 11">
          <a:extLst>
            <a:ext uri="{FF2B5EF4-FFF2-40B4-BE49-F238E27FC236}">
              <a16:creationId xmlns:a16="http://schemas.microsoft.com/office/drawing/2014/main" id="{00000000-0008-0000-0000-00000C000000}"/>
            </a:ext>
          </a:extLst>
        </xdr:cNvPr>
        <xdr:cNvSpPr/>
      </xdr:nvSpPr>
      <xdr:spPr bwMode="auto">
        <a:xfrm>
          <a:off x="10896600" y="1752600"/>
          <a:ext cx="673374" cy="26607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clientData/>
  </xdr:twoCellAnchor>
  <xdr:twoCellAnchor>
    <xdr:from>
      <xdr:col>25</xdr:col>
      <xdr:colOff>485776</xdr:colOff>
      <xdr:row>6</xdr:row>
      <xdr:rowOff>140970</xdr:rowOff>
    </xdr:from>
    <xdr:to>
      <xdr:col>26</xdr:col>
      <xdr:colOff>416770</xdr:colOff>
      <xdr:row>7</xdr:row>
      <xdr:rowOff>142391</xdr:rowOff>
    </xdr:to>
    <xdr:sp macro="" textlink="">
      <xdr:nvSpPr>
        <xdr:cNvPr id="50" name="テキスト ボックス 49">
          <a:extLst>
            <a:ext uri="{FF2B5EF4-FFF2-40B4-BE49-F238E27FC236}">
              <a16:creationId xmlns:a16="http://schemas.microsoft.com/office/drawing/2014/main" id="{00000000-0008-0000-0000-00000D000000}"/>
            </a:ext>
          </a:extLst>
        </xdr:cNvPr>
        <xdr:cNvSpPr txBox="1"/>
      </xdr:nvSpPr>
      <xdr:spPr>
        <a:xfrm>
          <a:off x="10991851" y="1760220"/>
          <a:ext cx="588219" cy="249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（様式４－１、４－２）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19050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O146"/>
  <sheetViews>
    <sheetView showGridLines="0" tabSelected="1" view="pageBreakPreview" zoomScaleNormal="100" zoomScaleSheetLayoutView="100" workbookViewId="0">
      <selection activeCell="AC1" sqref="AC1"/>
    </sheetView>
  </sheetViews>
  <sheetFormatPr defaultColWidth="9" defaultRowHeight="20.100000000000001" customHeight="1"/>
  <cols>
    <col min="1" max="1" width="4.625" customWidth="1"/>
    <col min="2" max="2" width="11" customWidth="1"/>
    <col min="3" max="12" width="1.625" customWidth="1"/>
    <col min="13"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23" t="s">
        <v>1971</v>
      </c>
    </row>
    <row r="2" spans="1:27" ht="17.25" customHeight="1">
      <c r="A2" s="24"/>
    </row>
    <row r="3" spans="1:27" s="25" customFormat="1" ht="36.6" customHeight="1">
      <c r="A3" s="187" t="s">
        <v>0</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row>
    <row r="4" spans="1:27" s="25" customFormat="1" ht="30.75" customHeight="1">
      <c r="A4" s="231" t="s">
        <v>1</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5" customHeight="1">
      <c r="A6" s="187" t="s">
        <v>1956</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87" t="s">
        <v>1957</v>
      </c>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2</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15" customHeight="1" thickBot="1">
      <c r="A17" s="26"/>
      <c r="B17" s="187" t="s">
        <v>3</v>
      </c>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23"/>
      <c r="AA17" s="26"/>
    </row>
    <row r="18" spans="1:28" ht="27.75" customHeight="1" thickBot="1">
      <c r="A18" s="26"/>
      <c r="B18" s="77" t="s">
        <v>4</v>
      </c>
      <c r="C18" s="263" t="s">
        <v>144</v>
      </c>
      <c r="D18" s="264"/>
      <c r="E18" s="264"/>
      <c r="F18" s="264"/>
      <c r="G18" s="264"/>
      <c r="H18" s="264"/>
      <c r="I18" s="264"/>
      <c r="J18" s="264"/>
      <c r="K18" s="264"/>
      <c r="L18" s="265"/>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6</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7</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8</v>
      </c>
      <c r="C22" s="200" t="s">
        <v>9</v>
      </c>
      <c r="D22" s="200"/>
      <c r="E22" s="200"/>
      <c r="F22" s="200"/>
      <c r="G22" s="200"/>
      <c r="H22" s="200"/>
      <c r="I22" s="200"/>
      <c r="J22" s="200"/>
      <c r="K22" s="200"/>
      <c r="L22" s="201"/>
      <c r="M22" s="266"/>
      <c r="N22" s="267"/>
      <c r="O22" s="267"/>
      <c r="P22" s="267"/>
      <c r="Q22" s="267"/>
      <c r="R22" s="267"/>
      <c r="S22" s="267"/>
      <c r="T22" s="267"/>
      <c r="U22" s="267"/>
      <c r="V22" s="267"/>
      <c r="W22" s="268"/>
      <c r="X22" s="269"/>
      <c r="Y22" s="26"/>
      <c r="Z22" s="26"/>
      <c r="AA22" s="26"/>
    </row>
    <row r="23" spans="1:28" ht="20.100000000000001" customHeight="1" thickBot="1">
      <c r="A23" s="26"/>
      <c r="B23" s="30"/>
      <c r="C23" s="200" t="s">
        <v>10</v>
      </c>
      <c r="D23" s="200"/>
      <c r="E23" s="200"/>
      <c r="F23" s="200"/>
      <c r="G23" s="200"/>
      <c r="H23" s="200"/>
      <c r="I23" s="200"/>
      <c r="J23" s="200"/>
      <c r="K23" s="200"/>
      <c r="L23" s="201"/>
      <c r="M23" s="202"/>
      <c r="N23" s="203"/>
      <c r="O23" s="203"/>
      <c r="P23" s="203"/>
      <c r="Q23" s="203"/>
      <c r="R23" s="203"/>
      <c r="S23" s="203"/>
      <c r="T23" s="203"/>
      <c r="U23" s="203"/>
      <c r="V23" s="203"/>
      <c r="W23" s="203"/>
      <c r="X23" s="204"/>
      <c r="Y23" s="26"/>
      <c r="Z23" s="26"/>
      <c r="AA23" s="26"/>
      <c r="AB23" t="s">
        <v>11</v>
      </c>
    </row>
    <row r="24" spans="1:28" ht="20.100000000000001" customHeight="1" thickBot="1">
      <c r="A24" s="26"/>
      <c r="B24" s="29" t="s">
        <v>12</v>
      </c>
      <c r="C24" s="200" t="s">
        <v>13</v>
      </c>
      <c r="D24" s="200"/>
      <c r="E24" s="200"/>
      <c r="F24" s="200"/>
      <c r="G24" s="200"/>
      <c r="H24" s="200"/>
      <c r="I24" s="200"/>
      <c r="J24" s="200"/>
      <c r="K24" s="200"/>
      <c r="L24" s="201"/>
      <c r="M24" s="1"/>
      <c r="N24" s="2"/>
      <c r="O24" s="2"/>
      <c r="P24" s="172" t="s">
        <v>14</v>
      </c>
      <c r="Q24" s="2"/>
      <c r="R24" s="2"/>
      <c r="S24" s="2"/>
      <c r="T24" s="3"/>
      <c r="U24" s="132"/>
      <c r="V24" s="133"/>
      <c r="W24" s="133"/>
      <c r="X24" s="133"/>
      <c r="Y24" s="26"/>
      <c r="Z24" s="26"/>
      <c r="AA24" s="26"/>
      <c r="AB24" t="str">
        <f>CONCATENATE(M24,N24,O24,P24,Q24,R24,S24,T24)</f>
        <v>－</v>
      </c>
    </row>
    <row r="25" spans="1:28" ht="34.5" customHeight="1">
      <c r="A25" s="26"/>
      <c r="B25" s="31"/>
      <c r="C25" s="252" t="s">
        <v>15</v>
      </c>
      <c r="D25" s="252"/>
      <c r="E25" s="252"/>
      <c r="F25" s="252"/>
      <c r="G25" s="252"/>
      <c r="H25" s="252"/>
      <c r="I25" s="252"/>
      <c r="J25" s="252"/>
      <c r="K25" s="252"/>
      <c r="L25" s="253"/>
      <c r="M25" s="254"/>
      <c r="N25" s="255"/>
      <c r="O25" s="255"/>
      <c r="P25" s="255"/>
      <c r="Q25" s="255"/>
      <c r="R25" s="255"/>
      <c r="S25" s="255"/>
      <c r="T25" s="255"/>
      <c r="U25" s="256"/>
      <c r="V25" s="256"/>
      <c r="W25" s="257"/>
      <c r="X25" s="258"/>
      <c r="Y25" s="26"/>
      <c r="Z25" s="26"/>
      <c r="AA25" s="26"/>
    </row>
    <row r="26" spans="1:28" ht="20.100000000000001" customHeight="1">
      <c r="A26" s="26"/>
      <c r="B26" s="30"/>
      <c r="C26" s="200" t="s">
        <v>16</v>
      </c>
      <c r="D26" s="200"/>
      <c r="E26" s="200"/>
      <c r="F26" s="200"/>
      <c r="G26" s="200"/>
      <c r="H26" s="200"/>
      <c r="I26" s="200"/>
      <c r="J26" s="200"/>
      <c r="K26" s="200"/>
      <c r="L26" s="201"/>
      <c r="M26" s="259"/>
      <c r="N26" s="260"/>
      <c r="O26" s="260"/>
      <c r="P26" s="260"/>
      <c r="Q26" s="260"/>
      <c r="R26" s="260"/>
      <c r="S26" s="260"/>
      <c r="T26" s="260"/>
      <c r="U26" s="260"/>
      <c r="V26" s="260"/>
      <c r="W26" s="261"/>
      <c r="X26" s="262"/>
      <c r="Y26" s="26"/>
      <c r="Z26" s="26"/>
      <c r="AA26" s="26"/>
    </row>
    <row r="27" spans="1:28" ht="20.100000000000001" customHeight="1">
      <c r="A27" s="26"/>
      <c r="B27" s="29" t="s">
        <v>17</v>
      </c>
      <c r="C27" s="200" t="s">
        <v>18</v>
      </c>
      <c r="D27" s="200"/>
      <c r="E27" s="200"/>
      <c r="F27" s="200"/>
      <c r="G27" s="200"/>
      <c r="H27" s="200"/>
      <c r="I27" s="200"/>
      <c r="J27" s="200"/>
      <c r="K27" s="200"/>
      <c r="L27" s="201"/>
      <c r="M27" s="247"/>
      <c r="N27" s="248"/>
      <c r="O27" s="248"/>
      <c r="P27" s="248"/>
      <c r="Q27" s="248"/>
      <c r="R27" s="248"/>
      <c r="S27" s="248"/>
      <c r="T27" s="248"/>
      <c r="U27" s="248"/>
      <c r="V27" s="248"/>
      <c r="W27" s="249"/>
      <c r="X27" s="250"/>
      <c r="Y27" s="26"/>
      <c r="Z27" s="26"/>
      <c r="AA27" s="26"/>
    </row>
    <row r="28" spans="1:28" ht="20.100000000000001" customHeight="1" thickBot="1">
      <c r="A28" s="26"/>
      <c r="B28" s="30"/>
      <c r="C28" s="200" t="s">
        <v>19</v>
      </c>
      <c r="D28" s="200"/>
      <c r="E28" s="200"/>
      <c r="F28" s="200"/>
      <c r="G28" s="200"/>
      <c r="H28" s="200"/>
      <c r="I28" s="200"/>
      <c r="J28" s="200"/>
      <c r="K28" s="200"/>
      <c r="L28" s="201"/>
      <c r="M28" s="241"/>
      <c r="N28" s="242"/>
      <c r="O28" s="242"/>
      <c r="P28" s="242"/>
      <c r="Q28" s="242"/>
      <c r="R28" s="242"/>
      <c r="S28" s="242"/>
      <c r="T28" s="242"/>
      <c r="U28" s="242"/>
      <c r="V28" s="242"/>
      <c r="W28" s="243"/>
      <c r="X28" s="244"/>
      <c r="Y28" s="26"/>
      <c r="Z28" s="26"/>
      <c r="AA28" s="26"/>
    </row>
    <row r="29" spans="1:28" ht="20.100000000000001" customHeight="1" thickBot="1">
      <c r="A29" s="26"/>
      <c r="B29" s="201" t="s">
        <v>20</v>
      </c>
      <c r="C29" s="217"/>
      <c r="D29" s="217"/>
      <c r="E29" s="217"/>
      <c r="F29" s="217"/>
      <c r="G29" s="217"/>
      <c r="H29" s="217"/>
      <c r="I29" s="217"/>
      <c r="J29" s="217"/>
      <c r="K29" s="217"/>
      <c r="L29" s="218"/>
      <c r="M29" s="219"/>
      <c r="N29" s="220"/>
      <c r="O29" s="220"/>
      <c r="P29" s="220"/>
      <c r="Q29" s="220"/>
      <c r="R29" s="220"/>
      <c r="S29" s="220"/>
      <c r="T29" s="221"/>
      <c r="U29" s="132"/>
      <c r="V29" s="133"/>
      <c r="W29" s="133"/>
      <c r="X29" s="133"/>
      <c r="Y29" s="26"/>
      <c r="Z29" s="26"/>
      <c r="AA29" s="26"/>
    </row>
    <row r="30" spans="1:28" ht="20.100000000000001" customHeight="1">
      <c r="A30" s="26"/>
      <c r="B30" s="245" t="s">
        <v>21</v>
      </c>
      <c r="C30" s="200" t="s">
        <v>9</v>
      </c>
      <c r="D30" s="200"/>
      <c r="E30" s="200"/>
      <c r="F30" s="200"/>
      <c r="G30" s="200"/>
      <c r="H30" s="200"/>
      <c r="I30" s="200"/>
      <c r="J30" s="200"/>
      <c r="K30" s="200"/>
      <c r="L30" s="201"/>
      <c r="M30" s="247"/>
      <c r="N30" s="248"/>
      <c r="O30" s="248"/>
      <c r="P30" s="248"/>
      <c r="Q30" s="248"/>
      <c r="R30" s="248"/>
      <c r="S30" s="248"/>
      <c r="T30" s="248"/>
      <c r="U30" s="248"/>
      <c r="V30" s="248"/>
      <c r="W30" s="249"/>
      <c r="X30" s="250"/>
      <c r="Y30" s="26"/>
      <c r="Z30" s="26"/>
      <c r="AA30" s="26"/>
    </row>
    <row r="31" spans="1:28" ht="20.100000000000001" customHeight="1">
      <c r="A31" s="26"/>
      <c r="B31" s="246"/>
      <c r="C31" s="251" t="s">
        <v>19</v>
      </c>
      <c r="D31" s="251"/>
      <c r="E31" s="251"/>
      <c r="F31" s="251"/>
      <c r="G31" s="251"/>
      <c r="H31" s="251"/>
      <c r="I31" s="251"/>
      <c r="J31" s="251"/>
      <c r="K31" s="251"/>
      <c r="L31" s="251"/>
      <c r="M31" s="247"/>
      <c r="N31" s="248"/>
      <c r="O31" s="248"/>
      <c r="P31" s="248"/>
      <c r="Q31" s="248"/>
      <c r="R31" s="248"/>
      <c r="S31" s="248"/>
      <c r="T31" s="248"/>
      <c r="U31" s="248"/>
      <c r="V31" s="248"/>
      <c r="W31" s="249"/>
      <c r="X31" s="250"/>
      <c r="Y31" s="26"/>
      <c r="Z31" s="26"/>
      <c r="AA31" s="26"/>
    </row>
    <row r="32" spans="1:28" ht="20.100000000000001" customHeight="1">
      <c r="A32" s="26"/>
      <c r="B32" s="29" t="s">
        <v>22</v>
      </c>
      <c r="C32" s="200" t="s">
        <v>23</v>
      </c>
      <c r="D32" s="200"/>
      <c r="E32" s="200"/>
      <c r="F32" s="200"/>
      <c r="G32" s="200"/>
      <c r="H32" s="200"/>
      <c r="I32" s="200"/>
      <c r="J32" s="200"/>
      <c r="K32" s="200"/>
      <c r="L32" s="201"/>
      <c r="M32" s="233"/>
      <c r="N32" s="234"/>
      <c r="O32" s="234"/>
      <c r="P32" s="234"/>
      <c r="Q32" s="234"/>
      <c r="R32" s="234"/>
      <c r="S32" s="234"/>
      <c r="T32" s="234"/>
      <c r="U32" s="234"/>
      <c r="V32" s="234"/>
      <c r="W32" s="235"/>
      <c r="X32" s="236"/>
      <c r="Y32" s="26"/>
      <c r="Z32" s="26"/>
      <c r="AA32" s="26"/>
    </row>
    <row r="33" spans="1:41" ht="20.100000000000001" customHeight="1" thickBot="1">
      <c r="A33" s="26"/>
      <c r="B33" s="32"/>
      <c r="C33" s="200" t="s">
        <v>24</v>
      </c>
      <c r="D33" s="200"/>
      <c r="E33" s="200"/>
      <c r="F33" s="200"/>
      <c r="G33" s="200"/>
      <c r="H33" s="200"/>
      <c r="I33" s="200"/>
      <c r="J33" s="200"/>
      <c r="K33" s="200"/>
      <c r="L33" s="201"/>
      <c r="M33" s="237"/>
      <c r="N33" s="238"/>
      <c r="O33" s="238"/>
      <c r="P33" s="238"/>
      <c r="Q33" s="238"/>
      <c r="R33" s="238"/>
      <c r="S33" s="238"/>
      <c r="T33" s="238"/>
      <c r="U33" s="238"/>
      <c r="V33" s="238"/>
      <c r="W33" s="239"/>
      <c r="X33" s="240"/>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25</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25">
      <c r="A36" s="26"/>
      <c r="B36" s="25" t="s">
        <v>1958</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5">
      <c r="A37" s="26"/>
      <c r="B37" s="34"/>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row>
    <row r="38" spans="1:41" ht="28.5" customHeight="1">
      <c r="A38" s="26"/>
      <c r="B38" s="222" t="s">
        <v>26</v>
      </c>
      <c r="C38" s="223" t="s">
        <v>27</v>
      </c>
      <c r="D38" s="223"/>
      <c r="E38" s="223"/>
      <c r="F38" s="223"/>
      <c r="G38" s="223"/>
      <c r="H38" s="223"/>
      <c r="I38" s="223"/>
      <c r="J38" s="223"/>
      <c r="K38" s="223"/>
      <c r="L38" s="224"/>
      <c r="M38" s="222" t="s">
        <v>28</v>
      </c>
      <c r="N38" s="222"/>
      <c r="O38" s="222"/>
      <c r="P38" s="222"/>
      <c r="Q38" s="222"/>
      <c r="R38" s="210" t="s">
        <v>29</v>
      </c>
      <c r="S38" s="211"/>
      <c r="T38" s="211"/>
      <c r="U38" s="211"/>
      <c r="V38" s="211"/>
      <c r="W38" s="212"/>
      <c r="X38" s="222" t="s">
        <v>30</v>
      </c>
      <c r="Y38" s="227" t="s">
        <v>31</v>
      </c>
      <c r="Z38" s="229" t="s">
        <v>32</v>
      </c>
      <c r="AA38" s="124"/>
    </row>
    <row r="39" spans="1:41" ht="28.15" customHeight="1" thickBot="1">
      <c r="A39" s="26"/>
      <c r="B39" s="222"/>
      <c r="C39" s="225"/>
      <c r="D39" s="225"/>
      <c r="E39" s="225"/>
      <c r="F39" s="225"/>
      <c r="G39" s="225"/>
      <c r="H39" s="225"/>
      <c r="I39" s="225"/>
      <c r="J39" s="225"/>
      <c r="K39" s="225"/>
      <c r="L39" s="226"/>
      <c r="M39" s="207"/>
      <c r="N39" s="207"/>
      <c r="O39" s="207"/>
      <c r="P39" s="207"/>
      <c r="Q39" s="207"/>
      <c r="R39" s="206" t="s">
        <v>33</v>
      </c>
      <c r="S39" s="207"/>
      <c r="T39" s="207"/>
      <c r="U39" s="207"/>
      <c r="V39" s="207"/>
      <c r="W39" s="125" t="s">
        <v>34</v>
      </c>
      <c r="X39" s="207"/>
      <c r="Y39" s="228"/>
      <c r="Z39" s="230"/>
      <c r="AA39" s="33"/>
    </row>
    <row r="40" spans="1:41" ht="38.25" customHeight="1">
      <c r="A40" s="26"/>
      <c r="B40" s="35">
        <v>1</v>
      </c>
      <c r="C40" s="213"/>
      <c r="D40" s="214"/>
      <c r="E40" s="214"/>
      <c r="F40" s="214"/>
      <c r="G40" s="214"/>
      <c r="H40" s="214"/>
      <c r="I40" s="214"/>
      <c r="J40" s="214"/>
      <c r="K40" s="214"/>
      <c r="L40" s="214"/>
      <c r="M40" s="208"/>
      <c r="N40" s="208"/>
      <c r="O40" s="208"/>
      <c r="P40" s="208"/>
      <c r="Q40" s="208"/>
      <c r="R40" s="209"/>
      <c r="S40" s="209"/>
      <c r="T40" s="209"/>
      <c r="U40" s="209"/>
      <c r="V40" s="209"/>
      <c r="W40" s="4"/>
      <c r="X40" s="139"/>
      <c r="Y40" s="146"/>
      <c r="Z40" s="145" t="str">
        <f>IFERROR(VLOOKUP(Y40, 【参考】数式用!$A$3:$B$46, 2, FALSE), "")</f>
        <v/>
      </c>
      <c r="AA40" s="79"/>
      <c r="AC40" s="232"/>
      <c r="AD40" s="232"/>
      <c r="AE40" s="232"/>
      <c r="AF40" s="232"/>
      <c r="AG40" s="232"/>
      <c r="AH40" s="232"/>
      <c r="AI40" s="232"/>
      <c r="AJ40" s="232"/>
      <c r="AK40" s="232"/>
      <c r="AL40" s="232"/>
      <c r="AM40" s="232"/>
      <c r="AN40" s="232"/>
      <c r="AO40" s="232"/>
    </row>
    <row r="41" spans="1:41" ht="38.25" customHeight="1">
      <c r="A41" s="26"/>
      <c r="B41" s="126">
        <f>B40+1</f>
        <v>2</v>
      </c>
      <c r="C41" s="215"/>
      <c r="D41" s="216"/>
      <c r="E41" s="216"/>
      <c r="F41" s="216"/>
      <c r="G41" s="216"/>
      <c r="H41" s="216"/>
      <c r="I41" s="216"/>
      <c r="J41" s="216"/>
      <c r="K41" s="216"/>
      <c r="L41" s="216"/>
      <c r="M41" s="199"/>
      <c r="N41" s="199"/>
      <c r="O41" s="199"/>
      <c r="P41" s="199"/>
      <c r="Q41" s="199"/>
      <c r="R41" s="194"/>
      <c r="S41" s="194"/>
      <c r="T41" s="194"/>
      <c r="U41" s="194"/>
      <c r="V41" s="194"/>
      <c r="W41" s="138"/>
      <c r="X41" s="140"/>
      <c r="Y41" s="147"/>
      <c r="Z41" s="145" t="str">
        <f>IFERROR(VLOOKUP(Y41, 【参考】数式用!$A$3:$B$46, 2, FALSE), "")</f>
        <v/>
      </c>
      <c r="AA41" s="36"/>
    </row>
    <row r="42" spans="1:41" ht="38.25" customHeight="1">
      <c r="A42" s="26"/>
      <c r="B42" s="126">
        <f t="shared" ref="B42:B105" si="0">B41+1</f>
        <v>3</v>
      </c>
      <c r="C42" s="188"/>
      <c r="D42" s="189"/>
      <c r="E42" s="189"/>
      <c r="F42" s="189"/>
      <c r="G42" s="189"/>
      <c r="H42" s="189"/>
      <c r="I42" s="189"/>
      <c r="J42" s="189"/>
      <c r="K42" s="189"/>
      <c r="L42" s="190"/>
      <c r="M42" s="196"/>
      <c r="N42" s="197"/>
      <c r="O42" s="197"/>
      <c r="P42" s="197"/>
      <c r="Q42" s="198"/>
      <c r="R42" s="194"/>
      <c r="S42" s="194"/>
      <c r="T42" s="194"/>
      <c r="U42" s="194"/>
      <c r="V42" s="194"/>
      <c r="W42" s="138"/>
      <c r="X42" s="140"/>
      <c r="Y42" s="147"/>
      <c r="Z42" s="145" t="str">
        <f>IFERROR(VLOOKUP(Y42, 【参考】数式用!$A$3:$B$46, 2, FALSE), "")</f>
        <v/>
      </c>
      <c r="AA42" s="36"/>
    </row>
    <row r="43" spans="1:41" ht="38.25" customHeight="1">
      <c r="A43" s="26"/>
      <c r="B43" s="126">
        <f t="shared" si="0"/>
        <v>4</v>
      </c>
      <c r="C43" s="188"/>
      <c r="D43" s="189"/>
      <c r="E43" s="189"/>
      <c r="F43" s="189"/>
      <c r="G43" s="189"/>
      <c r="H43" s="189"/>
      <c r="I43" s="189"/>
      <c r="J43" s="189"/>
      <c r="K43" s="189"/>
      <c r="L43" s="190"/>
      <c r="M43" s="196"/>
      <c r="N43" s="197"/>
      <c r="O43" s="197"/>
      <c r="P43" s="197"/>
      <c r="Q43" s="198"/>
      <c r="R43" s="194"/>
      <c r="S43" s="194"/>
      <c r="T43" s="194"/>
      <c r="U43" s="194"/>
      <c r="V43" s="194"/>
      <c r="W43" s="138"/>
      <c r="X43" s="140"/>
      <c r="Y43" s="147"/>
      <c r="Z43" s="145" t="str">
        <f>IFERROR(VLOOKUP(Y43, 【参考】数式用!$A$3:$B$46, 2, FALSE), "")</f>
        <v/>
      </c>
      <c r="AA43" s="36"/>
    </row>
    <row r="44" spans="1:41" ht="38.25" customHeight="1">
      <c r="A44" s="26"/>
      <c r="B44" s="126">
        <f t="shared" si="0"/>
        <v>5</v>
      </c>
      <c r="C44" s="188"/>
      <c r="D44" s="189"/>
      <c r="E44" s="189"/>
      <c r="F44" s="189"/>
      <c r="G44" s="189"/>
      <c r="H44" s="189"/>
      <c r="I44" s="189"/>
      <c r="J44" s="189"/>
      <c r="K44" s="189"/>
      <c r="L44" s="190"/>
      <c r="M44" s="196"/>
      <c r="N44" s="197"/>
      <c r="O44" s="197"/>
      <c r="P44" s="197"/>
      <c r="Q44" s="198"/>
      <c r="R44" s="194"/>
      <c r="S44" s="194"/>
      <c r="T44" s="194"/>
      <c r="U44" s="194"/>
      <c r="V44" s="194"/>
      <c r="W44" s="138"/>
      <c r="X44" s="140"/>
      <c r="Y44" s="147"/>
      <c r="Z44" s="145" t="str">
        <f>IFERROR(VLOOKUP(Y44, 【参考】数式用!$A$3:$B$46, 2, FALSE), "")</f>
        <v/>
      </c>
      <c r="AA44" s="36"/>
    </row>
    <row r="45" spans="1:41" ht="38.25" customHeight="1">
      <c r="A45" s="26"/>
      <c r="B45" s="126">
        <f t="shared" si="0"/>
        <v>6</v>
      </c>
      <c r="C45" s="188"/>
      <c r="D45" s="189"/>
      <c r="E45" s="189"/>
      <c r="F45" s="189"/>
      <c r="G45" s="189"/>
      <c r="H45" s="189"/>
      <c r="I45" s="189"/>
      <c r="J45" s="189"/>
      <c r="K45" s="189"/>
      <c r="L45" s="190"/>
      <c r="M45" s="196"/>
      <c r="N45" s="197"/>
      <c r="O45" s="197"/>
      <c r="P45" s="197"/>
      <c r="Q45" s="198"/>
      <c r="R45" s="194"/>
      <c r="S45" s="194"/>
      <c r="T45" s="194"/>
      <c r="U45" s="194"/>
      <c r="V45" s="194"/>
      <c r="W45" s="138"/>
      <c r="X45" s="140"/>
      <c r="Y45" s="147"/>
      <c r="Z45" s="145" t="str">
        <f>IFERROR(VLOOKUP(Y45, 【参考】数式用!$A$3:$B$46, 2, FALSE), "")</f>
        <v/>
      </c>
      <c r="AA45" s="36"/>
    </row>
    <row r="46" spans="1:41" ht="38.25" customHeight="1">
      <c r="A46" s="26"/>
      <c r="B46" s="126">
        <f t="shared" si="0"/>
        <v>7</v>
      </c>
      <c r="C46" s="188"/>
      <c r="D46" s="189"/>
      <c r="E46" s="189"/>
      <c r="F46" s="189"/>
      <c r="G46" s="189"/>
      <c r="H46" s="189"/>
      <c r="I46" s="189"/>
      <c r="J46" s="189"/>
      <c r="K46" s="189"/>
      <c r="L46" s="190"/>
      <c r="M46" s="141"/>
      <c r="N46" s="142"/>
      <c r="O46" s="142"/>
      <c r="P46" s="142"/>
      <c r="Q46" s="143"/>
      <c r="R46" s="194"/>
      <c r="S46" s="194"/>
      <c r="T46" s="194"/>
      <c r="U46" s="194"/>
      <c r="V46" s="194"/>
      <c r="W46" s="138"/>
      <c r="X46" s="140"/>
      <c r="Y46" s="147"/>
      <c r="Z46" s="145" t="str">
        <f>IFERROR(VLOOKUP(Y46, 【参考】数式用!$A$3:$B$46, 2, FALSE), "")</f>
        <v/>
      </c>
      <c r="AA46" s="36"/>
    </row>
    <row r="47" spans="1:41" ht="38.25" customHeight="1">
      <c r="A47" s="26"/>
      <c r="B47" s="126">
        <f t="shared" si="0"/>
        <v>8</v>
      </c>
      <c r="C47" s="188"/>
      <c r="D47" s="189"/>
      <c r="E47" s="189"/>
      <c r="F47" s="189"/>
      <c r="G47" s="189"/>
      <c r="H47" s="189"/>
      <c r="I47" s="189"/>
      <c r="J47" s="189"/>
      <c r="K47" s="189"/>
      <c r="L47" s="190"/>
      <c r="M47" s="196"/>
      <c r="N47" s="197"/>
      <c r="O47" s="197"/>
      <c r="P47" s="197"/>
      <c r="Q47" s="198"/>
      <c r="R47" s="194"/>
      <c r="S47" s="194"/>
      <c r="T47" s="194"/>
      <c r="U47" s="194"/>
      <c r="V47" s="194"/>
      <c r="W47" s="138"/>
      <c r="X47" s="140"/>
      <c r="Y47" s="147"/>
      <c r="Z47" s="145" t="str">
        <f>IFERROR(VLOOKUP(Y47, 【参考】数式用!$A$3:$B$46, 2, FALSE), "")</f>
        <v/>
      </c>
      <c r="AA47" s="36"/>
    </row>
    <row r="48" spans="1:41" ht="38.25" customHeight="1">
      <c r="A48" s="26"/>
      <c r="B48" s="126">
        <f t="shared" si="0"/>
        <v>9</v>
      </c>
      <c r="C48" s="188"/>
      <c r="D48" s="189"/>
      <c r="E48" s="189"/>
      <c r="F48" s="189"/>
      <c r="G48" s="189"/>
      <c r="H48" s="189"/>
      <c r="I48" s="189"/>
      <c r="J48" s="189"/>
      <c r="K48" s="189"/>
      <c r="L48" s="190"/>
      <c r="M48" s="196"/>
      <c r="N48" s="197"/>
      <c r="O48" s="197"/>
      <c r="P48" s="197"/>
      <c r="Q48" s="198"/>
      <c r="R48" s="194"/>
      <c r="S48" s="194"/>
      <c r="T48" s="194"/>
      <c r="U48" s="194"/>
      <c r="V48" s="194"/>
      <c r="W48" s="138"/>
      <c r="X48" s="140"/>
      <c r="Y48" s="147"/>
      <c r="Z48" s="145" t="str">
        <f>IFERROR(VLOOKUP(Y48, 【参考】数式用!$A$3:$B$46, 2, FALSE), "")</f>
        <v/>
      </c>
      <c r="AA48" s="36"/>
    </row>
    <row r="49" spans="1:27" ht="38.25" customHeight="1">
      <c r="A49" s="26"/>
      <c r="B49" s="126">
        <f t="shared" si="0"/>
        <v>10</v>
      </c>
      <c r="C49" s="188"/>
      <c r="D49" s="189"/>
      <c r="E49" s="189"/>
      <c r="F49" s="189"/>
      <c r="G49" s="189"/>
      <c r="H49" s="189"/>
      <c r="I49" s="189"/>
      <c r="J49" s="189"/>
      <c r="K49" s="189"/>
      <c r="L49" s="190"/>
      <c r="M49" s="196"/>
      <c r="N49" s="197"/>
      <c r="O49" s="197"/>
      <c r="P49" s="197"/>
      <c r="Q49" s="198"/>
      <c r="R49" s="194"/>
      <c r="S49" s="194"/>
      <c r="T49" s="194"/>
      <c r="U49" s="194"/>
      <c r="V49" s="194"/>
      <c r="W49" s="138"/>
      <c r="X49" s="140"/>
      <c r="Y49" s="147"/>
      <c r="Z49" s="145" t="str">
        <f>IFERROR(VLOOKUP(Y49, 【参考】数式用!$A$3:$B$46, 2, FALSE), "")</f>
        <v/>
      </c>
      <c r="AA49" s="36"/>
    </row>
    <row r="50" spans="1:27" ht="38.25" customHeight="1">
      <c r="A50" s="26"/>
      <c r="B50" s="126">
        <f t="shared" si="0"/>
        <v>11</v>
      </c>
      <c r="C50" s="188"/>
      <c r="D50" s="189"/>
      <c r="E50" s="189"/>
      <c r="F50" s="189"/>
      <c r="G50" s="189"/>
      <c r="H50" s="189"/>
      <c r="I50" s="189"/>
      <c r="J50" s="189"/>
      <c r="K50" s="189"/>
      <c r="L50" s="190"/>
      <c r="M50" s="196"/>
      <c r="N50" s="197"/>
      <c r="O50" s="197"/>
      <c r="P50" s="197"/>
      <c r="Q50" s="198"/>
      <c r="R50" s="194"/>
      <c r="S50" s="194"/>
      <c r="T50" s="194"/>
      <c r="U50" s="194"/>
      <c r="V50" s="194"/>
      <c r="W50" s="138"/>
      <c r="X50" s="140"/>
      <c r="Y50" s="147"/>
      <c r="Z50" s="145" t="str">
        <f>IFERROR(VLOOKUP(Y50, 【参考】数式用!$A$3:$B$46, 2, FALSE), "")</f>
        <v/>
      </c>
      <c r="AA50" s="36"/>
    </row>
    <row r="51" spans="1:27" ht="38.25" customHeight="1">
      <c r="A51" s="26"/>
      <c r="B51" s="126">
        <f t="shared" si="0"/>
        <v>12</v>
      </c>
      <c r="C51" s="188"/>
      <c r="D51" s="189"/>
      <c r="E51" s="189"/>
      <c r="F51" s="189"/>
      <c r="G51" s="189"/>
      <c r="H51" s="189"/>
      <c r="I51" s="189"/>
      <c r="J51" s="189"/>
      <c r="K51" s="189"/>
      <c r="L51" s="190"/>
      <c r="M51" s="196"/>
      <c r="N51" s="197"/>
      <c r="O51" s="197"/>
      <c r="P51" s="197"/>
      <c r="Q51" s="198"/>
      <c r="R51" s="194"/>
      <c r="S51" s="194"/>
      <c r="T51" s="194"/>
      <c r="U51" s="194"/>
      <c r="V51" s="194"/>
      <c r="W51" s="138"/>
      <c r="X51" s="140"/>
      <c r="Y51" s="147"/>
      <c r="Z51" s="145" t="str">
        <f>IFERROR(VLOOKUP(Y51, 【参考】数式用!$A$3:$B$46, 2, FALSE), "")</f>
        <v/>
      </c>
      <c r="AA51" s="36"/>
    </row>
    <row r="52" spans="1:27" ht="38.25" customHeight="1">
      <c r="A52" s="26"/>
      <c r="B52" s="126">
        <f t="shared" si="0"/>
        <v>13</v>
      </c>
      <c r="C52" s="188"/>
      <c r="D52" s="189"/>
      <c r="E52" s="189"/>
      <c r="F52" s="189"/>
      <c r="G52" s="189"/>
      <c r="H52" s="189"/>
      <c r="I52" s="189"/>
      <c r="J52" s="189"/>
      <c r="K52" s="189"/>
      <c r="L52" s="190"/>
      <c r="M52" s="194"/>
      <c r="N52" s="194"/>
      <c r="O52" s="194"/>
      <c r="P52" s="194"/>
      <c r="Q52" s="194"/>
      <c r="R52" s="194"/>
      <c r="S52" s="194"/>
      <c r="T52" s="194"/>
      <c r="U52" s="194"/>
      <c r="V52" s="194"/>
      <c r="W52" s="138"/>
      <c r="X52" s="140"/>
      <c r="Y52" s="147"/>
      <c r="Z52" s="145" t="str">
        <f>IFERROR(VLOOKUP(Y52, 【参考】数式用!$A$3:$B$46, 2, FALSE), "")</f>
        <v/>
      </c>
      <c r="AA52" s="36"/>
    </row>
    <row r="53" spans="1:27" ht="38.25" customHeight="1">
      <c r="A53" s="26"/>
      <c r="B53" s="126">
        <f t="shared" si="0"/>
        <v>14</v>
      </c>
      <c r="C53" s="188"/>
      <c r="D53" s="189"/>
      <c r="E53" s="189"/>
      <c r="F53" s="189"/>
      <c r="G53" s="189"/>
      <c r="H53" s="189"/>
      <c r="I53" s="189"/>
      <c r="J53" s="189"/>
      <c r="K53" s="189"/>
      <c r="L53" s="190"/>
      <c r="M53" s="194"/>
      <c r="N53" s="194"/>
      <c r="O53" s="194"/>
      <c r="P53" s="194"/>
      <c r="Q53" s="194"/>
      <c r="R53" s="194"/>
      <c r="S53" s="194"/>
      <c r="T53" s="194"/>
      <c r="U53" s="194"/>
      <c r="V53" s="194"/>
      <c r="W53" s="138"/>
      <c r="X53" s="140"/>
      <c r="Y53" s="147"/>
      <c r="Z53" s="145" t="str">
        <f>IFERROR(VLOOKUP(Y53, 【参考】数式用!$A$3:$B$46, 2, FALSE), "")</f>
        <v/>
      </c>
      <c r="AA53" s="36"/>
    </row>
    <row r="54" spans="1:27" ht="38.25" customHeight="1">
      <c r="A54" s="26"/>
      <c r="B54" s="126">
        <f t="shared" si="0"/>
        <v>15</v>
      </c>
      <c r="C54" s="188"/>
      <c r="D54" s="189"/>
      <c r="E54" s="189"/>
      <c r="F54" s="189"/>
      <c r="G54" s="189"/>
      <c r="H54" s="189"/>
      <c r="I54" s="189"/>
      <c r="J54" s="189"/>
      <c r="K54" s="189"/>
      <c r="L54" s="190"/>
      <c r="M54" s="194"/>
      <c r="N54" s="194"/>
      <c r="O54" s="194"/>
      <c r="P54" s="194"/>
      <c r="Q54" s="194"/>
      <c r="R54" s="194"/>
      <c r="S54" s="194"/>
      <c r="T54" s="194"/>
      <c r="U54" s="194"/>
      <c r="V54" s="194"/>
      <c r="W54" s="138"/>
      <c r="X54" s="140"/>
      <c r="Y54" s="147"/>
      <c r="Z54" s="145" t="str">
        <f>IFERROR(VLOOKUP(Y54, 【参考】数式用!$A$3:$B$46, 2, FALSE), "")</f>
        <v/>
      </c>
      <c r="AA54" s="36"/>
    </row>
    <row r="55" spans="1:27" ht="38.25" customHeight="1">
      <c r="A55" s="26"/>
      <c r="B55" s="126">
        <f t="shared" si="0"/>
        <v>16</v>
      </c>
      <c r="C55" s="188"/>
      <c r="D55" s="189"/>
      <c r="E55" s="189"/>
      <c r="F55" s="189"/>
      <c r="G55" s="189"/>
      <c r="H55" s="189"/>
      <c r="I55" s="189"/>
      <c r="J55" s="189"/>
      <c r="K55" s="189"/>
      <c r="L55" s="190"/>
      <c r="M55" s="194"/>
      <c r="N55" s="194"/>
      <c r="O55" s="194"/>
      <c r="P55" s="194"/>
      <c r="Q55" s="194"/>
      <c r="R55" s="194"/>
      <c r="S55" s="194"/>
      <c r="T55" s="194"/>
      <c r="U55" s="194"/>
      <c r="V55" s="194"/>
      <c r="W55" s="138"/>
      <c r="X55" s="140"/>
      <c r="Y55" s="147"/>
      <c r="Z55" s="145" t="str">
        <f>IFERROR(VLOOKUP(Y55, 【参考】数式用!$A$3:$B$46, 2, FALSE), "")</f>
        <v/>
      </c>
      <c r="AA55" s="36"/>
    </row>
    <row r="56" spans="1:27" ht="38.25" customHeight="1">
      <c r="A56" s="26"/>
      <c r="B56" s="126">
        <f t="shared" si="0"/>
        <v>17</v>
      </c>
      <c r="C56" s="188"/>
      <c r="D56" s="189"/>
      <c r="E56" s="189"/>
      <c r="F56" s="189"/>
      <c r="G56" s="189"/>
      <c r="H56" s="189"/>
      <c r="I56" s="189"/>
      <c r="J56" s="189"/>
      <c r="K56" s="189"/>
      <c r="L56" s="190"/>
      <c r="M56" s="194"/>
      <c r="N56" s="194"/>
      <c r="O56" s="194"/>
      <c r="P56" s="194"/>
      <c r="Q56" s="194"/>
      <c r="R56" s="194"/>
      <c r="S56" s="194"/>
      <c r="T56" s="194"/>
      <c r="U56" s="194"/>
      <c r="V56" s="194"/>
      <c r="W56" s="138"/>
      <c r="X56" s="140"/>
      <c r="Y56" s="147"/>
      <c r="Z56" s="145" t="str">
        <f>IFERROR(VLOOKUP(Y56, 【参考】数式用!$A$3:$B$46, 2, FALSE), "")</f>
        <v/>
      </c>
      <c r="AA56" s="36"/>
    </row>
    <row r="57" spans="1:27" ht="38.25" customHeight="1">
      <c r="A57" s="26"/>
      <c r="B57" s="126">
        <f t="shared" si="0"/>
        <v>18</v>
      </c>
      <c r="C57" s="188"/>
      <c r="D57" s="189"/>
      <c r="E57" s="189"/>
      <c r="F57" s="189"/>
      <c r="G57" s="189"/>
      <c r="H57" s="189"/>
      <c r="I57" s="189"/>
      <c r="J57" s="189"/>
      <c r="K57" s="189"/>
      <c r="L57" s="190"/>
      <c r="M57" s="194"/>
      <c r="N57" s="194"/>
      <c r="O57" s="194"/>
      <c r="P57" s="194"/>
      <c r="Q57" s="194"/>
      <c r="R57" s="194"/>
      <c r="S57" s="194"/>
      <c r="T57" s="194"/>
      <c r="U57" s="194"/>
      <c r="V57" s="194"/>
      <c r="W57" s="138"/>
      <c r="X57" s="140"/>
      <c r="Y57" s="147"/>
      <c r="Z57" s="145" t="str">
        <f>IFERROR(VLOOKUP(Y57, 【参考】数式用!$A$3:$B$46, 2, FALSE), "")</f>
        <v/>
      </c>
      <c r="AA57" s="36"/>
    </row>
    <row r="58" spans="1:27" ht="38.25" customHeight="1">
      <c r="A58" s="26"/>
      <c r="B58" s="126">
        <f t="shared" si="0"/>
        <v>19</v>
      </c>
      <c r="C58" s="188"/>
      <c r="D58" s="189"/>
      <c r="E58" s="189"/>
      <c r="F58" s="189"/>
      <c r="G58" s="189"/>
      <c r="H58" s="189"/>
      <c r="I58" s="189"/>
      <c r="J58" s="189"/>
      <c r="K58" s="189"/>
      <c r="L58" s="190"/>
      <c r="M58" s="194"/>
      <c r="N58" s="194"/>
      <c r="O58" s="194"/>
      <c r="P58" s="194"/>
      <c r="Q58" s="194"/>
      <c r="R58" s="194"/>
      <c r="S58" s="194"/>
      <c r="T58" s="194"/>
      <c r="U58" s="194"/>
      <c r="V58" s="194"/>
      <c r="W58" s="138"/>
      <c r="X58" s="140"/>
      <c r="Y58" s="147"/>
      <c r="Z58" s="145" t="str">
        <f>IFERROR(VLOOKUP(Y58, 【参考】数式用!$A$3:$B$46, 2, FALSE), "")</f>
        <v/>
      </c>
      <c r="AA58" s="36"/>
    </row>
    <row r="59" spans="1:27" ht="38.25" customHeight="1">
      <c r="A59" s="26"/>
      <c r="B59" s="126">
        <f t="shared" si="0"/>
        <v>20</v>
      </c>
      <c r="C59" s="188"/>
      <c r="D59" s="189"/>
      <c r="E59" s="189"/>
      <c r="F59" s="189"/>
      <c r="G59" s="189"/>
      <c r="H59" s="189"/>
      <c r="I59" s="189"/>
      <c r="J59" s="189"/>
      <c r="K59" s="189"/>
      <c r="L59" s="190"/>
      <c r="M59" s="194"/>
      <c r="N59" s="194"/>
      <c r="O59" s="194"/>
      <c r="P59" s="194"/>
      <c r="Q59" s="194"/>
      <c r="R59" s="194"/>
      <c r="S59" s="194"/>
      <c r="T59" s="194"/>
      <c r="U59" s="194"/>
      <c r="V59" s="194"/>
      <c r="W59" s="138"/>
      <c r="X59" s="140"/>
      <c r="Y59" s="147"/>
      <c r="Z59" s="145" t="str">
        <f>IFERROR(VLOOKUP(Y59, 【参考】数式用!$A$3:$B$46, 2, FALSE), "")</f>
        <v/>
      </c>
      <c r="AA59" s="36"/>
    </row>
    <row r="60" spans="1:27" ht="38.25" customHeight="1">
      <c r="A60" s="26"/>
      <c r="B60" s="126">
        <f t="shared" si="0"/>
        <v>21</v>
      </c>
      <c r="C60" s="188"/>
      <c r="D60" s="189"/>
      <c r="E60" s="189"/>
      <c r="F60" s="189"/>
      <c r="G60" s="189"/>
      <c r="H60" s="189"/>
      <c r="I60" s="189"/>
      <c r="J60" s="189"/>
      <c r="K60" s="189"/>
      <c r="L60" s="190"/>
      <c r="M60" s="194"/>
      <c r="N60" s="194"/>
      <c r="O60" s="194"/>
      <c r="P60" s="194"/>
      <c r="Q60" s="194"/>
      <c r="R60" s="194"/>
      <c r="S60" s="194"/>
      <c r="T60" s="194"/>
      <c r="U60" s="194"/>
      <c r="V60" s="194"/>
      <c r="W60" s="138"/>
      <c r="X60" s="140"/>
      <c r="Y60" s="147"/>
      <c r="Z60" s="145" t="str">
        <f>IFERROR(VLOOKUP(Y60, 【参考】数式用!$A$3:$B$46, 2, FALSE), "")</f>
        <v/>
      </c>
      <c r="AA60" s="36"/>
    </row>
    <row r="61" spans="1:27" ht="38.25" customHeight="1">
      <c r="A61" s="26"/>
      <c r="B61" s="126">
        <f t="shared" si="0"/>
        <v>22</v>
      </c>
      <c r="C61" s="188"/>
      <c r="D61" s="189"/>
      <c r="E61" s="189"/>
      <c r="F61" s="189"/>
      <c r="G61" s="189"/>
      <c r="H61" s="189"/>
      <c r="I61" s="189"/>
      <c r="J61" s="189"/>
      <c r="K61" s="189"/>
      <c r="L61" s="190"/>
      <c r="M61" s="194"/>
      <c r="N61" s="194"/>
      <c r="O61" s="194"/>
      <c r="P61" s="194"/>
      <c r="Q61" s="194"/>
      <c r="R61" s="194"/>
      <c r="S61" s="194"/>
      <c r="T61" s="194"/>
      <c r="U61" s="194"/>
      <c r="V61" s="194"/>
      <c r="W61" s="138"/>
      <c r="X61" s="140"/>
      <c r="Y61" s="147"/>
      <c r="Z61" s="145" t="str">
        <f>IFERROR(VLOOKUP(Y61, 【参考】数式用!$A$3:$B$46, 2, FALSE), "")</f>
        <v/>
      </c>
      <c r="AA61" s="36"/>
    </row>
    <row r="62" spans="1:27" ht="38.25" customHeight="1">
      <c r="A62" s="26"/>
      <c r="B62" s="126">
        <f t="shared" si="0"/>
        <v>23</v>
      </c>
      <c r="C62" s="188"/>
      <c r="D62" s="189"/>
      <c r="E62" s="189"/>
      <c r="F62" s="189"/>
      <c r="G62" s="189"/>
      <c r="H62" s="189"/>
      <c r="I62" s="189"/>
      <c r="J62" s="189"/>
      <c r="K62" s="189"/>
      <c r="L62" s="190"/>
      <c r="M62" s="194"/>
      <c r="N62" s="194"/>
      <c r="O62" s="194"/>
      <c r="P62" s="194"/>
      <c r="Q62" s="194"/>
      <c r="R62" s="194"/>
      <c r="S62" s="194"/>
      <c r="T62" s="194"/>
      <c r="U62" s="194"/>
      <c r="V62" s="194"/>
      <c r="W62" s="138"/>
      <c r="X62" s="140"/>
      <c r="Y62" s="147"/>
      <c r="Z62" s="145" t="str">
        <f>IFERROR(VLOOKUP(Y62, 【参考】数式用!$A$3:$B$46, 2, FALSE), "")</f>
        <v/>
      </c>
      <c r="AA62" s="36"/>
    </row>
    <row r="63" spans="1:27" ht="38.25" customHeight="1">
      <c r="A63" s="26"/>
      <c r="B63" s="126">
        <f t="shared" si="0"/>
        <v>24</v>
      </c>
      <c r="C63" s="188"/>
      <c r="D63" s="189"/>
      <c r="E63" s="189"/>
      <c r="F63" s="189"/>
      <c r="G63" s="189"/>
      <c r="H63" s="189"/>
      <c r="I63" s="189"/>
      <c r="J63" s="189"/>
      <c r="K63" s="189"/>
      <c r="L63" s="190"/>
      <c r="M63" s="194"/>
      <c r="N63" s="194"/>
      <c r="O63" s="194"/>
      <c r="P63" s="194"/>
      <c r="Q63" s="194"/>
      <c r="R63" s="194"/>
      <c r="S63" s="194"/>
      <c r="T63" s="194"/>
      <c r="U63" s="194"/>
      <c r="V63" s="194"/>
      <c r="W63" s="138"/>
      <c r="X63" s="140"/>
      <c r="Y63" s="147"/>
      <c r="Z63" s="145" t="str">
        <f>IFERROR(VLOOKUP(Y63, 【参考】数式用!$A$3:$B$46, 2, FALSE), "")</f>
        <v/>
      </c>
      <c r="AA63" s="36"/>
    </row>
    <row r="64" spans="1:27" ht="38.25" customHeight="1">
      <c r="A64" s="26"/>
      <c r="B64" s="126">
        <f t="shared" si="0"/>
        <v>25</v>
      </c>
      <c r="C64" s="188"/>
      <c r="D64" s="189"/>
      <c r="E64" s="189"/>
      <c r="F64" s="189"/>
      <c r="G64" s="189"/>
      <c r="H64" s="189"/>
      <c r="I64" s="189"/>
      <c r="J64" s="189"/>
      <c r="K64" s="189"/>
      <c r="L64" s="190"/>
      <c r="M64" s="194"/>
      <c r="N64" s="194"/>
      <c r="O64" s="194"/>
      <c r="P64" s="194"/>
      <c r="Q64" s="194"/>
      <c r="R64" s="194"/>
      <c r="S64" s="194"/>
      <c r="T64" s="194"/>
      <c r="U64" s="194"/>
      <c r="V64" s="194"/>
      <c r="W64" s="138"/>
      <c r="X64" s="140"/>
      <c r="Y64" s="147"/>
      <c r="Z64" s="145" t="str">
        <f>IFERROR(VLOOKUP(Y64, 【参考】数式用!$A$3:$B$46, 2, FALSE), "")</f>
        <v/>
      </c>
      <c r="AA64" s="36"/>
    </row>
    <row r="65" spans="1:27" ht="38.25" customHeight="1">
      <c r="A65" s="26"/>
      <c r="B65" s="126">
        <f t="shared" si="0"/>
        <v>26</v>
      </c>
      <c r="C65" s="188"/>
      <c r="D65" s="189"/>
      <c r="E65" s="189"/>
      <c r="F65" s="189"/>
      <c r="G65" s="189"/>
      <c r="H65" s="189"/>
      <c r="I65" s="189"/>
      <c r="J65" s="189"/>
      <c r="K65" s="189"/>
      <c r="L65" s="190"/>
      <c r="M65" s="194"/>
      <c r="N65" s="194"/>
      <c r="O65" s="194"/>
      <c r="P65" s="194"/>
      <c r="Q65" s="194"/>
      <c r="R65" s="194"/>
      <c r="S65" s="194"/>
      <c r="T65" s="194"/>
      <c r="U65" s="194"/>
      <c r="V65" s="194"/>
      <c r="W65" s="138"/>
      <c r="X65" s="140"/>
      <c r="Y65" s="147"/>
      <c r="Z65" s="145" t="str">
        <f>IFERROR(VLOOKUP(Y65, 【参考】数式用!$A$3:$B$46, 2, FALSE), "")</f>
        <v/>
      </c>
      <c r="AA65" s="36"/>
    </row>
    <row r="66" spans="1:27" ht="38.25" customHeight="1">
      <c r="A66" s="26"/>
      <c r="B66" s="126">
        <f t="shared" si="0"/>
        <v>27</v>
      </c>
      <c r="C66" s="188"/>
      <c r="D66" s="189"/>
      <c r="E66" s="189"/>
      <c r="F66" s="189"/>
      <c r="G66" s="189"/>
      <c r="H66" s="189"/>
      <c r="I66" s="189"/>
      <c r="J66" s="189"/>
      <c r="K66" s="189"/>
      <c r="L66" s="190"/>
      <c r="M66" s="194"/>
      <c r="N66" s="194"/>
      <c r="O66" s="194"/>
      <c r="P66" s="194"/>
      <c r="Q66" s="194"/>
      <c r="R66" s="194"/>
      <c r="S66" s="194"/>
      <c r="T66" s="194"/>
      <c r="U66" s="194"/>
      <c r="V66" s="194"/>
      <c r="W66" s="138"/>
      <c r="X66" s="140"/>
      <c r="Y66" s="147"/>
      <c r="Z66" s="145" t="str">
        <f>IFERROR(VLOOKUP(Y66, 【参考】数式用!$A$3:$B$46, 2, FALSE), "")</f>
        <v/>
      </c>
      <c r="AA66" s="36"/>
    </row>
    <row r="67" spans="1:27" ht="38.25" customHeight="1">
      <c r="A67" s="26"/>
      <c r="B67" s="126">
        <f t="shared" si="0"/>
        <v>28</v>
      </c>
      <c r="C67" s="188"/>
      <c r="D67" s="189"/>
      <c r="E67" s="189"/>
      <c r="F67" s="189"/>
      <c r="G67" s="189"/>
      <c r="H67" s="189"/>
      <c r="I67" s="189"/>
      <c r="J67" s="189"/>
      <c r="K67" s="189"/>
      <c r="L67" s="190"/>
      <c r="M67" s="194"/>
      <c r="N67" s="194"/>
      <c r="O67" s="194"/>
      <c r="P67" s="194"/>
      <c r="Q67" s="194"/>
      <c r="R67" s="194"/>
      <c r="S67" s="194"/>
      <c r="T67" s="194"/>
      <c r="U67" s="194"/>
      <c r="V67" s="194"/>
      <c r="W67" s="138"/>
      <c r="X67" s="140"/>
      <c r="Y67" s="147"/>
      <c r="Z67" s="145" t="str">
        <f>IFERROR(VLOOKUP(Y67, 【参考】数式用!$A$3:$B$46, 2, FALSE), "")</f>
        <v/>
      </c>
      <c r="AA67" s="36"/>
    </row>
    <row r="68" spans="1:27" ht="38.25" customHeight="1">
      <c r="A68" s="26"/>
      <c r="B68" s="126">
        <f t="shared" si="0"/>
        <v>29</v>
      </c>
      <c r="C68" s="188"/>
      <c r="D68" s="189"/>
      <c r="E68" s="189"/>
      <c r="F68" s="189"/>
      <c r="G68" s="189"/>
      <c r="H68" s="189"/>
      <c r="I68" s="189"/>
      <c r="J68" s="189"/>
      <c r="K68" s="189"/>
      <c r="L68" s="190"/>
      <c r="M68" s="194"/>
      <c r="N68" s="194"/>
      <c r="O68" s="194"/>
      <c r="P68" s="194"/>
      <c r="Q68" s="194"/>
      <c r="R68" s="194"/>
      <c r="S68" s="194"/>
      <c r="T68" s="194"/>
      <c r="U68" s="194"/>
      <c r="V68" s="194"/>
      <c r="W68" s="138"/>
      <c r="X68" s="140"/>
      <c r="Y68" s="147"/>
      <c r="Z68" s="145" t="str">
        <f>IFERROR(VLOOKUP(Y68, 【参考】数式用!$A$3:$B$46, 2, FALSE), "")</f>
        <v/>
      </c>
      <c r="AA68" s="36"/>
    </row>
    <row r="69" spans="1:27" ht="38.25" customHeight="1">
      <c r="A69" s="26"/>
      <c r="B69" s="126">
        <f t="shared" si="0"/>
        <v>30</v>
      </c>
      <c r="C69" s="188"/>
      <c r="D69" s="189"/>
      <c r="E69" s="189"/>
      <c r="F69" s="189"/>
      <c r="G69" s="189"/>
      <c r="H69" s="189"/>
      <c r="I69" s="189"/>
      <c r="J69" s="189"/>
      <c r="K69" s="189"/>
      <c r="L69" s="190"/>
      <c r="M69" s="194"/>
      <c r="N69" s="194"/>
      <c r="O69" s="194"/>
      <c r="P69" s="194"/>
      <c r="Q69" s="194"/>
      <c r="R69" s="194"/>
      <c r="S69" s="194"/>
      <c r="T69" s="194"/>
      <c r="U69" s="194"/>
      <c r="V69" s="194"/>
      <c r="W69" s="138"/>
      <c r="X69" s="140"/>
      <c r="Y69" s="147"/>
      <c r="Z69" s="145" t="str">
        <f>IFERROR(VLOOKUP(Y69, 【参考】数式用!$A$3:$B$46, 2, FALSE), "")</f>
        <v/>
      </c>
      <c r="AA69" s="36"/>
    </row>
    <row r="70" spans="1:27" ht="38.25" customHeight="1">
      <c r="A70" s="26"/>
      <c r="B70" s="126">
        <f t="shared" si="0"/>
        <v>31</v>
      </c>
      <c r="C70" s="188"/>
      <c r="D70" s="189"/>
      <c r="E70" s="189"/>
      <c r="F70" s="189"/>
      <c r="G70" s="189"/>
      <c r="H70" s="189"/>
      <c r="I70" s="189"/>
      <c r="J70" s="189"/>
      <c r="K70" s="189"/>
      <c r="L70" s="190"/>
      <c r="M70" s="194"/>
      <c r="N70" s="194"/>
      <c r="O70" s="194"/>
      <c r="P70" s="194"/>
      <c r="Q70" s="194"/>
      <c r="R70" s="194"/>
      <c r="S70" s="194"/>
      <c r="T70" s="194"/>
      <c r="U70" s="194"/>
      <c r="V70" s="194"/>
      <c r="W70" s="138"/>
      <c r="X70" s="140"/>
      <c r="Y70" s="147"/>
      <c r="Z70" s="145" t="str">
        <f>IFERROR(VLOOKUP(Y70, 【参考】数式用!$A$3:$B$46, 2, FALSE), "")</f>
        <v/>
      </c>
      <c r="AA70" s="36"/>
    </row>
    <row r="71" spans="1:27" ht="38.25" customHeight="1">
      <c r="A71" s="26"/>
      <c r="B71" s="126">
        <f t="shared" si="0"/>
        <v>32</v>
      </c>
      <c r="C71" s="188"/>
      <c r="D71" s="189"/>
      <c r="E71" s="189"/>
      <c r="F71" s="189"/>
      <c r="G71" s="189"/>
      <c r="H71" s="189"/>
      <c r="I71" s="189"/>
      <c r="J71" s="189"/>
      <c r="K71" s="189"/>
      <c r="L71" s="190"/>
      <c r="M71" s="194"/>
      <c r="N71" s="194"/>
      <c r="O71" s="194"/>
      <c r="P71" s="194"/>
      <c r="Q71" s="194"/>
      <c r="R71" s="194"/>
      <c r="S71" s="194"/>
      <c r="T71" s="194"/>
      <c r="U71" s="194"/>
      <c r="V71" s="194"/>
      <c r="W71" s="138"/>
      <c r="X71" s="140"/>
      <c r="Y71" s="147"/>
      <c r="Z71" s="145" t="str">
        <f>IFERROR(VLOOKUP(Y71, 【参考】数式用!$A$3:$B$46, 2, FALSE), "")</f>
        <v/>
      </c>
      <c r="AA71" s="36"/>
    </row>
    <row r="72" spans="1:27" ht="38.25" customHeight="1">
      <c r="A72" s="26"/>
      <c r="B72" s="126">
        <f t="shared" si="0"/>
        <v>33</v>
      </c>
      <c r="C72" s="188"/>
      <c r="D72" s="189"/>
      <c r="E72" s="189"/>
      <c r="F72" s="189"/>
      <c r="G72" s="189"/>
      <c r="H72" s="189"/>
      <c r="I72" s="189"/>
      <c r="J72" s="189"/>
      <c r="K72" s="189"/>
      <c r="L72" s="190"/>
      <c r="M72" s="194"/>
      <c r="N72" s="194"/>
      <c r="O72" s="194"/>
      <c r="P72" s="194"/>
      <c r="Q72" s="194"/>
      <c r="R72" s="194"/>
      <c r="S72" s="194"/>
      <c r="T72" s="194"/>
      <c r="U72" s="194"/>
      <c r="V72" s="194"/>
      <c r="W72" s="138"/>
      <c r="X72" s="140"/>
      <c r="Y72" s="147"/>
      <c r="Z72" s="145" t="str">
        <f>IFERROR(VLOOKUP(Y72, 【参考】数式用!$A$3:$B$46, 2, FALSE), "")</f>
        <v/>
      </c>
      <c r="AA72" s="36"/>
    </row>
    <row r="73" spans="1:27" ht="38.25" customHeight="1">
      <c r="A73" s="26"/>
      <c r="B73" s="126">
        <f t="shared" si="0"/>
        <v>34</v>
      </c>
      <c r="C73" s="188"/>
      <c r="D73" s="189"/>
      <c r="E73" s="189"/>
      <c r="F73" s="189"/>
      <c r="G73" s="189"/>
      <c r="H73" s="189"/>
      <c r="I73" s="189"/>
      <c r="J73" s="189"/>
      <c r="K73" s="189"/>
      <c r="L73" s="190"/>
      <c r="M73" s="194"/>
      <c r="N73" s="194"/>
      <c r="O73" s="194"/>
      <c r="P73" s="194"/>
      <c r="Q73" s="194"/>
      <c r="R73" s="194"/>
      <c r="S73" s="194"/>
      <c r="T73" s="194"/>
      <c r="U73" s="194"/>
      <c r="V73" s="194"/>
      <c r="W73" s="138"/>
      <c r="X73" s="140"/>
      <c r="Y73" s="147"/>
      <c r="Z73" s="145" t="str">
        <f>IFERROR(VLOOKUP(Y73, 【参考】数式用!$A$3:$B$46, 2, FALSE), "")</f>
        <v/>
      </c>
      <c r="AA73" s="36"/>
    </row>
    <row r="74" spans="1:27" ht="38.25" customHeight="1">
      <c r="A74" s="26"/>
      <c r="B74" s="126">
        <f t="shared" si="0"/>
        <v>35</v>
      </c>
      <c r="C74" s="188"/>
      <c r="D74" s="189"/>
      <c r="E74" s="189"/>
      <c r="F74" s="189"/>
      <c r="G74" s="189"/>
      <c r="H74" s="189"/>
      <c r="I74" s="189"/>
      <c r="J74" s="189"/>
      <c r="K74" s="189"/>
      <c r="L74" s="190"/>
      <c r="M74" s="194"/>
      <c r="N74" s="194"/>
      <c r="O74" s="194"/>
      <c r="P74" s="194"/>
      <c r="Q74" s="194"/>
      <c r="R74" s="194"/>
      <c r="S74" s="194"/>
      <c r="T74" s="194"/>
      <c r="U74" s="194"/>
      <c r="V74" s="194"/>
      <c r="W74" s="138"/>
      <c r="X74" s="140"/>
      <c r="Y74" s="147"/>
      <c r="Z74" s="145" t="str">
        <f>IFERROR(VLOOKUP(Y74, 【参考】数式用!$A$3:$B$46, 2, FALSE), "")</f>
        <v/>
      </c>
      <c r="AA74" s="36"/>
    </row>
    <row r="75" spans="1:27" ht="38.25" customHeight="1">
      <c r="A75" s="26"/>
      <c r="B75" s="126">
        <f t="shared" si="0"/>
        <v>36</v>
      </c>
      <c r="C75" s="188"/>
      <c r="D75" s="189"/>
      <c r="E75" s="189"/>
      <c r="F75" s="189"/>
      <c r="G75" s="189"/>
      <c r="H75" s="189"/>
      <c r="I75" s="189"/>
      <c r="J75" s="189"/>
      <c r="K75" s="189"/>
      <c r="L75" s="190"/>
      <c r="M75" s="194"/>
      <c r="N75" s="194"/>
      <c r="O75" s="194"/>
      <c r="P75" s="194"/>
      <c r="Q75" s="194"/>
      <c r="R75" s="194"/>
      <c r="S75" s="194"/>
      <c r="T75" s="194"/>
      <c r="U75" s="194"/>
      <c r="V75" s="194"/>
      <c r="W75" s="138"/>
      <c r="X75" s="140"/>
      <c r="Y75" s="147"/>
      <c r="Z75" s="145" t="str">
        <f>IFERROR(VLOOKUP(Y75, 【参考】数式用!$A$3:$B$46, 2, FALSE), "")</f>
        <v/>
      </c>
      <c r="AA75" s="36"/>
    </row>
    <row r="76" spans="1:27" ht="38.25" customHeight="1">
      <c r="A76" s="26"/>
      <c r="B76" s="126">
        <f t="shared" si="0"/>
        <v>37</v>
      </c>
      <c r="C76" s="188"/>
      <c r="D76" s="189"/>
      <c r="E76" s="189"/>
      <c r="F76" s="189"/>
      <c r="G76" s="189"/>
      <c r="H76" s="189"/>
      <c r="I76" s="189"/>
      <c r="J76" s="189"/>
      <c r="K76" s="189"/>
      <c r="L76" s="190"/>
      <c r="M76" s="194"/>
      <c r="N76" s="194"/>
      <c r="O76" s="194"/>
      <c r="P76" s="194"/>
      <c r="Q76" s="194"/>
      <c r="R76" s="194"/>
      <c r="S76" s="194"/>
      <c r="T76" s="194"/>
      <c r="U76" s="194"/>
      <c r="V76" s="194"/>
      <c r="W76" s="138"/>
      <c r="X76" s="140"/>
      <c r="Y76" s="147"/>
      <c r="Z76" s="145" t="str">
        <f>IFERROR(VLOOKUP(Y76, 【参考】数式用!$A$3:$B$46, 2, FALSE), "")</f>
        <v/>
      </c>
      <c r="AA76" s="36"/>
    </row>
    <row r="77" spans="1:27" ht="38.25" customHeight="1">
      <c r="A77" s="26"/>
      <c r="B77" s="126">
        <f t="shared" si="0"/>
        <v>38</v>
      </c>
      <c r="C77" s="188"/>
      <c r="D77" s="189"/>
      <c r="E77" s="189"/>
      <c r="F77" s="189"/>
      <c r="G77" s="189"/>
      <c r="H77" s="189"/>
      <c r="I77" s="189"/>
      <c r="J77" s="189"/>
      <c r="K77" s="189"/>
      <c r="L77" s="190"/>
      <c r="M77" s="194"/>
      <c r="N77" s="194"/>
      <c r="O77" s="194"/>
      <c r="P77" s="194"/>
      <c r="Q77" s="194"/>
      <c r="R77" s="194"/>
      <c r="S77" s="194"/>
      <c r="T77" s="194"/>
      <c r="U77" s="194"/>
      <c r="V77" s="194"/>
      <c r="W77" s="138"/>
      <c r="X77" s="140"/>
      <c r="Y77" s="147"/>
      <c r="Z77" s="145" t="str">
        <f>IFERROR(VLOOKUP(Y77, 【参考】数式用!$A$3:$B$46, 2, FALSE), "")</f>
        <v/>
      </c>
      <c r="AA77" s="36"/>
    </row>
    <row r="78" spans="1:27" ht="38.25" customHeight="1">
      <c r="A78" s="26"/>
      <c r="B78" s="126">
        <f t="shared" si="0"/>
        <v>39</v>
      </c>
      <c r="C78" s="188"/>
      <c r="D78" s="189"/>
      <c r="E78" s="189"/>
      <c r="F78" s="189"/>
      <c r="G78" s="189"/>
      <c r="H78" s="189"/>
      <c r="I78" s="189"/>
      <c r="J78" s="189"/>
      <c r="K78" s="189"/>
      <c r="L78" s="190"/>
      <c r="M78" s="194"/>
      <c r="N78" s="194"/>
      <c r="O78" s="194"/>
      <c r="P78" s="194"/>
      <c r="Q78" s="194"/>
      <c r="R78" s="194"/>
      <c r="S78" s="194"/>
      <c r="T78" s="194"/>
      <c r="U78" s="194"/>
      <c r="V78" s="194"/>
      <c r="W78" s="138"/>
      <c r="X78" s="140"/>
      <c r="Y78" s="147"/>
      <c r="Z78" s="145" t="str">
        <f>IFERROR(VLOOKUP(Y78, 【参考】数式用!$A$3:$B$46, 2, FALSE), "")</f>
        <v/>
      </c>
      <c r="AA78" s="36"/>
    </row>
    <row r="79" spans="1:27" ht="38.25" customHeight="1">
      <c r="A79" s="26"/>
      <c r="B79" s="126">
        <f t="shared" si="0"/>
        <v>40</v>
      </c>
      <c r="C79" s="188"/>
      <c r="D79" s="189"/>
      <c r="E79" s="189"/>
      <c r="F79" s="189"/>
      <c r="G79" s="189"/>
      <c r="H79" s="189"/>
      <c r="I79" s="189"/>
      <c r="J79" s="189"/>
      <c r="K79" s="189"/>
      <c r="L79" s="190"/>
      <c r="M79" s="194"/>
      <c r="N79" s="194"/>
      <c r="O79" s="194"/>
      <c r="P79" s="194"/>
      <c r="Q79" s="194"/>
      <c r="R79" s="194"/>
      <c r="S79" s="194"/>
      <c r="T79" s="194"/>
      <c r="U79" s="194"/>
      <c r="V79" s="194"/>
      <c r="W79" s="138"/>
      <c r="X79" s="140"/>
      <c r="Y79" s="147"/>
      <c r="Z79" s="145" t="str">
        <f>IFERROR(VLOOKUP(Y79, 【参考】数式用!$A$3:$B$46, 2, FALSE), "")</f>
        <v/>
      </c>
      <c r="AA79" s="36"/>
    </row>
    <row r="80" spans="1:27" ht="38.25" customHeight="1">
      <c r="A80" s="26"/>
      <c r="B80" s="126">
        <f t="shared" si="0"/>
        <v>41</v>
      </c>
      <c r="C80" s="188"/>
      <c r="D80" s="189"/>
      <c r="E80" s="189"/>
      <c r="F80" s="189"/>
      <c r="G80" s="189"/>
      <c r="H80" s="189"/>
      <c r="I80" s="189"/>
      <c r="J80" s="189"/>
      <c r="K80" s="189"/>
      <c r="L80" s="190"/>
      <c r="M80" s="194"/>
      <c r="N80" s="194"/>
      <c r="O80" s="194"/>
      <c r="P80" s="194"/>
      <c r="Q80" s="194"/>
      <c r="R80" s="194"/>
      <c r="S80" s="194"/>
      <c r="T80" s="194"/>
      <c r="U80" s="194"/>
      <c r="V80" s="194"/>
      <c r="W80" s="138"/>
      <c r="X80" s="140"/>
      <c r="Y80" s="147"/>
      <c r="Z80" s="145" t="str">
        <f>IFERROR(VLOOKUP(Y80, 【参考】数式用!$A$3:$B$46, 2, FALSE), "")</f>
        <v/>
      </c>
      <c r="AA80" s="36"/>
    </row>
    <row r="81" spans="1:27" ht="38.25" customHeight="1">
      <c r="A81" s="26"/>
      <c r="B81" s="126">
        <f t="shared" si="0"/>
        <v>42</v>
      </c>
      <c r="C81" s="188"/>
      <c r="D81" s="189"/>
      <c r="E81" s="189"/>
      <c r="F81" s="189"/>
      <c r="G81" s="189"/>
      <c r="H81" s="189"/>
      <c r="I81" s="189"/>
      <c r="J81" s="189"/>
      <c r="K81" s="189"/>
      <c r="L81" s="190"/>
      <c r="M81" s="194"/>
      <c r="N81" s="194"/>
      <c r="O81" s="194"/>
      <c r="P81" s="194"/>
      <c r="Q81" s="194"/>
      <c r="R81" s="194"/>
      <c r="S81" s="194"/>
      <c r="T81" s="194"/>
      <c r="U81" s="194"/>
      <c r="V81" s="194"/>
      <c r="W81" s="138"/>
      <c r="X81" s="140"/>
      <c r="Y81" s="147"/>
      <c r="Z81" s="145" t="str">
        <f>IFERROR(VLOOKUP(Y81, 【参考】数式用!$A$3:$B$46, 2, FALSE), "")</f>
        <v/>
      </c>
      <c r="AA81" s="36"/>
    </row>
    <row r="82" spans="1:27" ht="38.25" customHeight="1">
      <c r="A82" s="26"/>
      <c r="B82" s="126">
        <f t="shared" si="0"/>
        <v>43</v>
      </c>
      <c r="C82" s="188"/>
      <c r="D82" s="189"/>
      <c r="E82" s="189"/>
      <c r="F82" s="189"/>
      <c r="G82" s="189"/>
      <c r="H82" s="189"/>
      <c r="I82" s="189"/>
      <c r="J82" s="189"/>
      <c r="K82" s="189"/>
      <c r="L82" s="190"/>
      <c r="M82" s="194"/>
      <c r="N82" s="194"/>
      <c r="O82" s="194"/>
      <c r="P82" s="194"/>
      <c r="Q82" s="194"/>
      <c r="R82" s="194"/>
      <c r="S82" s="194"/>
      <c r="T82" s="194"/>
      <c r="U82" s="194"/>
      <c r="V82" s="194"/>
      <c r="W82" s="138"/>
      <c r="X82" s="140"/>
      <c r="Y82" s="147"/>
      <c r="Z82" s="145" t="str">
        <f>IFERROR(VLOOKUP(Y82, 【参考】数式用!$A$3:$B$46, 2, FALSE), "")</f>
        <v/>
      </c>
      <c r="AA82" s="36"/>
    </row>
    <row r="83" spans="1:27" ht="38.25" customHeight="1">
      <c r="A83" s="26"/>
      <c r="B83" s="126">
        <f t="shared" si="0"/>
        <v>44</v>
      </c>
      <c r="C83" s="188"/>
      <c r="D83" s="189"/>
      <c r="E83" s="189"/>
      <c r="F83" s="189"/>
      <c r="G83" s="189"/>
      <c r="H83" s="189"/>
      <c r="I83" s="189"/>
      <c r="J83" s="189"/>
      <c r="K83" s="189"/>
      <c r="L83" s="190"/>
      <c r="M83" s="194"/>
      <c r="N83" s="194"/>
      <c r="O83" s="194"/>
      <c r="P83" s="194"/>
      <c r="Q83" s="194"/>
      <c r="R83" s="194"/>
      <c r="S83" s="194"/>
      <c r="T83" s="194"/>
      <c r="U83" s="194"/>
      <c r="V83" s="194"/>
      <c r="W83" s="138"/>
      <c r="X83" s="140"/>
      <c r="Y83" s="147"/>
      <c r="Z83" s="145" t="str">
        <f>IFERROR(VLOOKUP(Y83, 【参考】数式用!$A$3:$B$46, 2, FALSE), "")</f>
        <v/>
      </c>
      <c r="AA83" s="36"/>
    </row>
    <row r="84" spans="1:27" ht="38.25" customHeight="1">
      <c r="A84" s="26"/>
      <c r="B84" s="126">
        <f t="shared" si="0"/>
        <v>45</v>
      </c>
      <c r="C84" s="188"/>
      <c r="D84" s="189"/>
      <c r="E84" s="189"/>
      <c r="F84" s="189"/>
      <c r="G84" s="189"/>
      <c r="H84" s="189"/>
      <c r="I84" s="189"/>
      <c r="J84" s="189"/>
      <c r="K84" s="189"/>
      <c r="L84" s="190"/>
      <c r="M84" s="194"/>
      <c r="N84" s="194"/>
      <c r="O84" s="194"/>
      <c r="P84" s="194"/>
      <c r="Q84" s="194"/>
      <c r="R84" s="194"/>
      <c r="S84" s="194"/>
      <c r="T84" s="194"/>
      <c r="U84" s="194"/>
      <c r="V84" s="194"/>
      <c r="W84" s="138"/>
      <c r="X84" s="140"/>
      <c r="Y84" s="147"/>
      <c r="Z84" s="145" t="str">
        <f>IFERROR(VLOOKUP(Y84, 【参考】数式用!$A$3:$B$46, 2, FALSE), "")</f>
        <v/>
      </c>
      <c r="AA84" s="36"/>
    </row>
    <row r="85" spans="1:27" ht="38.25" customHeight="1">
      <c r="A85" s="26"/>
      <c r="B85" s="126">
        <f t="shared" si="0"/>
        <v>46</v>
      </c>
      <c r="C85" s="188"/>
      <c r="D85" s="189"/>
      <c r="E85" s="189"/>
      <c r="F85" s="189"/>
      <c r="G85" s="189"/>
      <c r="H85" s="189"/>
      <c r="I85" s="189"/>
      <c r="J85" s="189"/>
      <c r="K85" s="189"/>
      <c r="L85" s="190"/>
      <c r="M85" s="194"/>
      <c r="N85" s="194"/>
      <c r="O85" s="194"/>
      <c r="P85" s="194"/>
      <c r="Q85" s="194"/>
      <c r="R85" s="194"/>
      <c r="S85" s="194"/>
      <c r="T85" s="194"/>
      <c r="U85" s="194"/>
      <c r="V85" s="194"/>
      <c r="W85" s="138"/>
      <c r="X85" s="140"/>
      <c r="Y85" s="147"/>
      <c r="Z85" s="145" t="str">
        <f>IFERROR(VLOOKUP(Y85, 【参考】数式用!$A$3:$B$46, 2, FALSE), "")</f>
        <v/>
      </c>
      <c r="AA85" s="36"/>
    </row>
    <row r="86" spans="1:27" ht="38.25" customHeight="1">
      <c r="A86" s="26"/>
      <c r="B86" s="126">
        <f t="shared" si="0"/>
        <v>47</v>
      </c>
      <c r="C86" s="188"/>
      <c r="D86" s="189"/>
      <c r="E86" s="189"/>
      <c r="F86" s="189"/>
      <c r="G86" s="189"/>
      <c r="H86" s="189"/>
      <c r="I86" s="189"/>
      <c r="J86" s="189"/>
      <c r="K86" s="189"/>
      <c r="L86" s="190"/>
      <c r="M86" s="194"/>
      <c r="N86" s="194"/>
      <c r="O86" s="194"/>
      <c r="P86" s="194"/>
      <c r="Q86" s="194"/>
      <c r="R86" s="194"/>
      <c r="S86" s="194"/>
      <c r="T86" s="194"/>
      <c r="U86" s="194"/>
      <c r="V86" s="194"/>
      <c r="W86" s="138"/>
      <c r="X86" s="140"/>
      <c r="Y86" s="147"/>
      <c r="Z86" s="145" t="str">
        <f>IFERROR(VLOOKUP(Y86, 【参考】数式用!$A$3:$B$46, 2, FALSE), "")</f>
        <v/>
      </c>
      <c r="AA86" s="36"/>
    </row>
    <row r="87" spans="1:27" ht="38.25" customHeight="1">
      <c r="A87" s="26"/>
      <c r="B87" s="126">
        <f t="shared" si="0"/>
        <v>48</v>
      </c>
      <c r="C87" s="188"/>
      <c r="D87" s="189"/>
      <c r="E87" s="189"/>
      <c r="F87" s="189"/>
      <c r="G87" s="189"/>
      <c r="H87" s="189"/>
      <c r="I87" s="189"/>
      <c r="J87" s="189"/>
      <c r="K87" s="189"/>
      <c r="L87" s="190"/>
      <c r="M87" s="194"/>
      <c r="N87" s="194"/>
      <c r="O87" s="194"/>
      <c r="P87" s="194"/>
      <c r="Q87" s="194"/>
      <c r="R87" s="194"/>
      <c r="S87" s="194"/>
      <c r="T87" s="194"/>
      <c r="U87" s="194"/>
      <c r="V87" s="194"/>
      <c r="W87" s="138"/>
      <c r="X87" s="140"/>
      <c r="Y87" s="147"/>
      <c r="Z87" s="145" t="str">
        <f>IFERROR(VLOOKUP(Y87, 【参考】数式用!$A$3:$B$46, 2, FALSE), "")</f>
        <v/>
      </c>
      <c r="AA87" s="36"/>
    </row>
    <row r="88" spans="1:27" ht="38.25" customHeight="1">
      <c r="A88" s="26"/>
      <c r="B88" s="126">
        <f t="shared" si="0"/>
        <v>49</v>
      </c>
      <c r="C88" s="188"/>
      <c r="D88" s="189"/>
      <c r="E88" s="189"/>
      <c r="F88" s="189"/>
      <c r="G88" s="189"/>
      <c r="H88" s="189"/>
      <c r="I88" s="189"/>
      <c r="J88" s="189"/>
      <c r="K88" s="189"/>
      <c r="L88" s="190"/>
      <c r="M88" s="194"/>
      <c r="N88" s="194"/>
      <c r="O88" s="194"/>
      <c r="P88" s="194"/>
      <c r="Q88" s="194"/>
      <c r="R88" s="194"/>
      <c r="S88" s="194"/>
      <c r="T88" s="194"/>
      <c r="U88" s="194"/>
      <c r="V88" s="194"/>
      <c r="W88" s="138"/>
      <c r="X88" s="140"/>
      <c r="Y88" s="147"/>
      <c r="Z88" s="145" t="str">
        <f>IFERROR(VLOOKUP(Y88, 【参考】数式用!$A$3:$B$46, 2, FALSE), "")</f>
        <v/>
      </c>
      <c r="AA88" s="36"/>
    </row>
    <row r="89" spans="1:27" ht="38.25" customHeight="1">
      <c r="A89" s="26"/>
      <c r="B89" s="126">
        <f t="shared" si="0"/>
        <v>50</v>
      </c>
      <c r="C89" s="188"/>
      <c r="D89" s="189"/>
      <c r="E89" s="189"/>
      <c r="F89" s="189"/>
      <c r="G89" s="189"/>
      <c r="H89" s="189"/>
      <c r="I89" s="189"/>
      <c r="J89" s="189"/>
      <c r="K89" s="189"/>
      <c r="L89" s="190"/>
      <c r="M89" s="194"/>
      <c r="N89" s="194"/>
      <c r="O89" s="194"/>
      <c r="P89" s="194"/>
      <c r="Q89" s="194"/>
      <c r="R89" s="194"/>
      <c r="S89" s="194"/>
      <c r="T89" s="194"/>
      <c r="U89" s="194"/>
      <c r="V89" s="194"/>
      <c r="W89" s="138"/>
      <c r="X89" s="140"/>
      <c r="Y89" s="147"/>
      <c r="Z89" s="145" t="str">
        <f>IFERROR(VLOOKUP(Y89, 【参考】数式用!$A$3:$B$46, 2, FALSE), "")</f>
        <v/>
      </c>
      <c r="AA89" s="36"/>
    </row>
    <row r="90" spans="1:27" ht="38.25" customHeight="1">
      <c r="A90" s="26"/>
      <c r="B90" s="126">
        <f t="shared" si="0"/>
        <v>51</v>
      </c>
      <c r="C90" s="188"/>
      <c r="D90" s="189"/>
      <c r="E90" s="189"/>
      <c r="F90" s="189"/>
      <c r="G90" s="189"/>
      <c r="H90" s="189"/>
      <c r="I90" s="189"/>
      <c r="J90" s="189"/>
      <c r="K90" s="189"/>
      <c r="L90" s="190"/>
      <c r="M90" s="194"/>
      <c r="N90" s="194"/>
      <c r="O90" s="194"/>
      <c r="P90" s="194"/>
      <c r="Q90" s="194"/>
      <c r="R90" s="194"/>
      <c r="S90" s="194"/>
      <c r="T90" s="194"/>
      <c r="U90" s="194"/>
      <c r="V90" s="194"/>
      <c r="W90" s="138"/>
      <c r="X90" s="140"/>
      <c r="Y90" s="147"/>
      <c r="Z90" s="145" t="str">
        <f>IFERROR(VLOOKUP(Y90, 【参考】数式用!$A$3:$B$46, 2, FALSE), "")</f>
        <v/>
      </c>
      <c r="AA90" s="36"/>
    </row>
    <row r="91" spans="1:27" ht="38.25" customHeight="1">
      <c r="A91" s="26"/>
      <c r="B91" s="126">
        <f t="shared" si="0"/>
        <v>52</v>
      </c>
      <c r="C91" s="188"/>
      <c r="D91" s="189"/>
      <c r="E91" s="189"/>
      <c r="F91" s="189"/>
      <c r="G91" s="189"/>
      <c r="H91" s="189"/>
      <c r="I91" s="189"/>
      <c r="J91" s="189"/>
      <c r="K91" s="189"/>
      <c r="L91" s="190"/>
      <c r="M91" s="194"/>
      <c r="N91" s="194"/>
      <c r="O91" s="194"/>
      <c r="P91" s="194"/>
      <c r="Q91" s="194"/>
      <c r="R91" s="194"/>
      <c r="S91" s="194"/>
      <c r="T91" s="194"/>
      <c r="U91" s="194"/>
      <c r="V91" s="194"/>
      <c r="W91" s="138"/>
      <c r="X91" s="140"/>
      <c r="Y91" s="147"/>
      <c r="Z91" s="145" t="str">
        <f>IFERROR(VLOOKUP(Y91, 【参考】数式用!$A$3:$B$46, 2, FALSE), "")</f>
        <v/>
      </c>
      <c r="AA91" s="36"/>
    </row>
    <row r="92" spans="1:27" ht="38.25" customHeight="1">
      <c r="A92" s="26"/>
      <c r="B92" s="126">
        <f t="shared" si="0"/>
        <v>53</v>
      </c>
      <c r="C92" s="188"/>
      <c r="D92" s="189"/>
      <c r="E92" s="189"/>
      <c r="F92" s="189"/>
      <c r="G92" s="189"/>
      <c r="H92" s="189"/>
      <c r="I92" s="189"/>
      <c r="J92" s="189"/>
      <c r="K92" s="189"/>
      <c r="L92" s="190"/>
      <c r="M92" s="194"/>
      <c r="N92" s="194"/>
      <c r="O92" s="194"/>
      <c r="P92" s="194"/>
      <c r="Q92" s="194"/>
      <c r="R92" s="194"/>
      <c r="S92" s="194"/>
      <c r="T92" s="194"/>
      <c r="U92" s="194"/>
      <c r="V92" s="194"/>
      <c r="W92" s="138"/>
      <c r="X92" s="140"/>
      <c r="Y92" s="147"/>
      <c r="Z92" s="145" t="str">
        <f>IFERROR(VLOOKUP(Y92, 【参考】数式用!$A$3:$B$46, 2, FALSE), "")</f>
        <v/>
      </c>
      <c r="AA92" s="36"/>
    </row>
    <row r="93" spans="1:27" ht="38.25" customHeight="1">
      <c r="A93" s="26"/>
      <c r="B93" s="126">
        <f t="shared" si="0"/>
        <v>54</v>
      </c>
      <c r="C93" s="188"/>
      <c r="D93" s="189"/>
      <c r="E93" s="189"/>
      <c r="F93" s="189"/>
      <c r="G93" s="189"/>
      <c r="H93" s="189"/>
      <c r="I93" s="189"/>
      <c r="J93" s="189"/>
      <c r="K93" s="189"/>
      <c r="L93" s="190"/>
      <c r="M93" s="194"/>
      <c r="N93" s="194"/>
      <c r="O93" s="194"/>
      <c r="P93" s="194"/>
      <c r="Q93" s="194"/>
      <c r="R93" s="194"/>
      <c r="S93" s="194"/>
      <c r="T93" s="194"/>
      <c r="U93" s="194"/>
      <c r="V93" s="194"/>
      <c r="W93" s="138"/>
      <c r="X93" s="140"/>
      <c r="Y93" s="147"/>
      <c r="Z93" s="145" t="str">
        <f>IFERROR(VLOOKUP(Y93, 【参考】数式用!$A$3:$B$46, 2, FALSE), "")</f>
        <v/>
      </c>
      <c r="AA93" s="36"/>
    </row>
    <row r="94" spans="1:27" ht="38.25" customHeight="1">
      <c r="A94" s="26"/>
      <c r="B94" s="126">
        <f t="shared" si="0"/>
        <v>55</v>
      </c>
      <c r="C94" s="188"/>
      <c r="D94" s="189"/>
      <c r="E94" s="189"/>
      <c r="F94" s="189"/>
      <c r="G94" s="189"/>
      <c r="H94" s="189"/>
      <c r="I94" s="189"/>
      <c r="J94" s="189"/>
      <c r="K94" s="189"/>
      <c r="L94" s="190"/>
      <c r="M94" s="194"/>
      <c r="N94" s="194"/>
      <c r="O94" s="194"/>
      <c r="P94" s="194"/>
      <c r="Q94" s="194"/>
      <c r="R94" s="194"/>
      <c r="S94" s="194"/>
      <c r="T94" s="194"/>
      <c r="U94" s="194"/>
      <c r="V94" s="194"/>
      <c r="W94" s="138"/>
      <c r="X94" s="140"/>
      <c r="Y94" s="147"/>
      <c r="Z94" s="145" t="str">
        <f>IFERROR(VLOOKUP(Y94, 【参考】数式用!$A$3:$B$46, 2, FALSE), "")</f>
        <v/>
      </c>
      <c r="AA94" s="36"/>
    </row>
    <row r="95" spans="1:27" ht="38.25" customHeight="1">
      <c r="A95" s="26"/>
      <c r="B95" s="126">
        <f t="shared" si="0"/>
        <v>56</v>
      </c>
      <c r="C95" s="188"/>
      <c r="D95" s="189"/>
      <c r="E95" s="189"/>
      <c r="F95" s="189"/>
      <c r="G95" s="189"/>
      <c r="H95" s="189"/>
      <c r="I95" s="189"/>
      <c r="J95" s="189"/>
      <c r="K95" s="189"/>
      <c r="L95" s="190"/>
      <c r="M95" s="194"/>
      <c r="N95" s="194"/>
      <c r="O95" s="194"/>
      <c r="P95" s="194"/>
      <c r="Q95" s="194"/>
      <c r="R95" s="194"/>
      <c r="S95" s="194"/>
      <c r="T95" s="194"/>
      <c r="U95" s="194"/>
      <c r="V95" s="194"/>
      <c r="W95" s="138"/>
      <c r="X95" s="140"/>
      <c r="Y95" s="147"/>
      <c r="Z95" s="145" t="str">
        <f>IFERROR(VLOOKUP(Y95, 【参考】数式用!$A$3:$B$46, 2, FALSE), "")</f>
        <v/>
      </c>
      <c r="AA95" s="36"/>
    </row>
    <row r="96" spans="1:27" ht="38.25" customHeight="1">
      <c r="A96" s="26"/>
      <c r="B96" s="126">
        <f t="shared" si="0"/>
        <v>57</v>
      </c>
      <c r="C96" s="188"/>
      <c r="D96" s="189"/>
      <c r="E96" s="189"/>
      <c r="F96" s="189"/>
      <c r="G96" s="189"/>
      <c r="H96" s="189"/>
      <c r="I96" s="189"/>
      <c r="J96" s="189"/>
      <c r="K96" s="189"/>
      <c r="L96" s="190"/>
      <c r="M96" s="194"/>
      <c r="N96" s="194"/>
      <c r="O96" s="194"/>
      <c r="P96" s="194"/>
      <c r="Q96" s="194"/>
      <c r="R96" s="194"/>
      <c r="S96" s="194"/>
      <c r="T96" s="194"/>
      <c r="U96" s="194"/>
      <c r="V96" s="194"/>
      <c r="W96" s="138"/>
      <c r="X96" s="140"/>
      <c r="Y96" s="147"/>
      <c r="Z96" s="145" t="str">
        <f>IFERROR(VLOOKUP(Y96, 【参考】数式用!$A$3:$B$46, 2, FALSE), "")</f>
        <v/>
      </c>
      <c r="AA96" s="36"/>
    </row>
    <row r="97" spans="1:27" ht="38.25" customHeight="1">
      <c r="A97" s="26"/>
      <c r="B97" s="126">
        <f t="shared" si="0"/>
        <v>58</v>
      </c>
      <c r="C97" s="188"/>
      <c r="D97" s="189"/>
      <c r="E97" s="189"/>
      <c r="F97" s="189"/>
      <c r="G97" s="189"/>
      <c r="H97" s="189"/>
      <c r="I97" s="189"/>
      <c r="J97" s="189"/>
      <c r="K97" s="189"/>
      <c r="L97" s="190"/>
      <c r="M97" s="194"/>
      <c r="N97" s="194"/>
      <c r="O97" s="194"/>
      <c r="P97" s="194"/>
      <c r="Q97" s="194"/>
      <c r="R97" s="194"/>
      <c r="S97" s="194"/>
      <c r="T97" s="194"/>
      <c r="U97" s="194"/>
      <c r="V97" s="194"/>
      <c r="W97" s="138"/>
      <c r="X97" s="140"/>
      <c r="Y97" s="147"/>
      <c r="Z97" s="145" t="str">
        <f>IFERROR(VLOOKUP(Y97, 【参考】数式用!$A$3:$B$46, 2, FALSE), "")</f>
        <v/>
      </c>
      <c r="AA97" s="36"/>
    </row>
    <row r="98" spans="1:27" ht="38.25" customHeight="1">
      <c r="A98" s="26"/>
      <c r="B98" s="126">
        <f t="shared" si="0"/>
        <v>59</v>
      </c>
      <c r="C98" s="188"/>
      <c r="D98" s="189"/>
      <c r="E98" s="189"/>
      <c r="F98" s="189"/>
      <c r="G98" s="189"/>
      <c r="H98" s="189"/>
      <c r="I98" s="189"/>
      <c r="J98" s="189"/>
      <c r="K98" s="189"/>
      <c r="L98" s="190"/>
      <c r="M98" s="194"/>
      <c r="N98" s="194"/>
      <c r="O98" s="194"/>
      <c r="P98" s="194"/>
      <c r="Q98" s="194"/>
      <c r="R98" s="194"/>
      <c r="S98" s="194"/>
      <c r="T98" s="194"/>
      <c r="U98" s="194"/>
      <c r="V98" s="194"/>
      <c r="W98" s="138"/>
      <c r="X98" s="140"/>
      <c r="Y98" s="147"/>
      <c r="Z98" s="145" t="str">
        <f>IFERROR(VLOOKUP(Y98, 【参考】数式用!$A$3:$B$46, 2, FALSE), "")</f>
        <v/>
      </c>
      <c r="AA98" s="36"/>
    </row>
    <row r="99" spans="1:27" ht="38.25" customHeight="1">
      <c r="A99" s="26"/>
      <c r="B99" s="126">
        <f t="shared" si="0"/>
        <v>60</v>
      </c>
      <c r="C99" s="188"/>
      <c r="D99" s="189"/>
      <c r="E99" s="189"/>
      <c r="F99" s="189"/>
      <c r="G99" s="189"/>
      <c r="H99" s="189"/>
      <c r="I99" s="189"/>
      <c r="J99" s="189"/>
      <c r="K99" s="189"/>
      <c r="L99" s="190"/>
      <c r="M99" s="194"/>
      <c r="N99" s="194"/>
      <c r="O99" s="194"/>
      <c r="P99" s="194"/>
      <c r="Q99" s="194"/>
      <c r="R99" s="194"/>
      <c r="S99" s="194"/>
      <c r="T99" s="194"/>
      <c r="U99" s="194"/>
      <c r="V99" s="194"/>
      <c r="W99" s="138"/>
      <c r="X99" s="140"/>
      <c r="Y99" s="147"/>
      <c r="Z99" s="145" t="str">
        <f>IFERROR(VLOOKUP(Y99, 【参考】数式用!$A$3:$B$46, 2, FALSE), "")</f>
        <v/>
      </c>
      <c r="AA99" s="36"/>
    </row>
    <row r="100" spans="1:27" ht="38.25" customHeight="1">
      <c r="A100" s="26"/>
      <c r="B100" s="126">
        <f t="shared" si="0"/>
        <v>61</v>
      </c>
      <c r="C100" s="188"/>
      <c r="D100" s="189"/>
      <c r="E100" s="189"/>
      <c r="F100" s="189"/>
      <c r="G100" s="189"/>
      <c r="H100" s="189"/>
      <c r="I100" s="189"/>
      <c r="J100" s="189"/>
      <c r="K100" s="189"/>
      <c r="L100" s="190"/>
      <c r="M100" s="194"/>
      <c r="N100" s="194"/>
      <c r="O100" s="194"/>
      <c r="P100" s="194"/>
      <c r="Q100" s="194"/>
      <c r="R100" s="194"/>
      <c r="S100" s="194"/>
      <c r="T100" s="194"/>
      <c r="U100" s="194"/>
      <c r="V100" s="194"/>
      <c r="W100" s="138"/>
      <c r="X100" s="140"/>
      <c r="Y100" s="147"/>
      <c r="Z100" s="145" t="str">
        <f>IFERROR(VLOOKUP(Y100, 【参考】数式用!$A$3:$B$46, 2, FALSE), "")</f>
        <v/>
      </c>
      <c r="AA100" s="36"/>
    </row>
    <row r="101" spans="1:27" ht="38.25" customHeight="1">
      <c r="A101" s="26"/>
      <c r="B101" s="126">
        <f t="shared" si="0"/>
        <v>62</v>
      </c>
      <c r="C101" s="188"/>
      <c r="D101" s="189"/>
      <c r="E101" s="189"/>
      <c r="F101" s="189"/>
      <c r="G101" s="189"/>
      <c r="H101" s="189"/>
      <c r="I101" s="189"/>
      <c r="J101" s="189"/>
      <c r="K101" s="189"/>
      <c r="L101" s="190"/>
      <c r="M101" s="194"/>
      <c r="N101" s="194"/>
      <c r="O101" s="194"/>
      <c r="P101" s="194"/>
      <c r="Q101" s="194"/>
      <c r="R101" s="194"/>
      <c r="S101" s="194"/>
      <c r="T101" s="194"/>
      <c r="U101" s="194"/>
      <c r="V101" s="194"/>
      <c r="W101" s="138"/>
      <c r="X101" s="140"/>
      <c r="Y101" s="147"/>
      <c r="Z101" s="145" t="str">
        <f>IFERROR(VLOOKUP(Y101, 【参考】数式用!$A$3:$B$46, 2, FALSE), "")</f>
        <v/>
      </c>
      <c r="AA101" s="36"/>
    </row>
    <row r="102" spans="1:27" ht="38.25" customHeight="1">
      <c r="A102" s="26"/>
      <c r="B102" s="126">
        <f t="shared" si="0"/>
        <v>63</v>
      </c>
      <c r="C102" s="188"/>
      <c r="D102" s="189"/>
      <c r="E102" s="189"/>
      <c r="F102" s="189"/>
      <c r="G102" s="189"/>
      <c r="H102" s="189"/>
      <c r="I102" s="189"/>
      <c r="J102" s="189"/>
      <c r="K102" s="189"/>
      <c r="L102" s="190"/>
      <c r="M102" s="194"/>
      <c r="N102" s="194"/>
      <c r="O102" s="194"/>
      <c r="P102" s="194"/>
      <c r="Q102" s="194"/>
      <c r="R102" s="194"/>
      <c r="S102" s="194"/>
      <c r="T102" s="194"/>
      <c r="U102" s="194"/>
      <c r="V102" s="194"/>
      <c r="W102" s="138"/>
      <c r="X102" s="140"/>
      <c r="Y102" s="147"/>
      <c r="Z102" s="145" t="str">
        <f>IFERROR(VLOOKUP(Y102, 【参考】数式用!$A$3:$B$46, 2, FALSE), "")</f>
        <v/>
      </c>
      <c r="AA102" s="36"/>
    </row>
    <row r="103" spans="1:27" ht="38.25" customHeight="1">
      <c r="A103" s="26"/>
      <c r="B103" s="126">
        <f t="shared" si="0"/>
        <v>64</v>
      </c>
      <c r="C103" s="188"/>
      <c r="D103" s="189"/>
      <c r="E103" s="189"/>
      <c r="F103" s="189"/>
      <c r="G103" s="189"/>
      <c r="H103" s="189"/>
      <c r="I103" s="189"/>
      <c r="J103" s="189"/>
      <c r="K103" s="189"/>
      <c r="L103" s="190"/>
      <c r="M103" s="194"/>
      <c r="N103" s="194"/>
      <c r="O103" s="194"/>
      <c r="P103" s="194"/>
      <c r="Q103" s="194"/>
      <c r="R103" s="194"/>
      <c r="S103" s="194"/>
      <c r="T103" s="194"/>
      <c r="U103" s="194"/>
      <c r="V103" s="194"/>
      <c r="W103" s="138"/>
      <c r="X103" s="140"/>
      <c r="Y103" s="147"/>
      <c r="Z103" s="145" t="str">
        <f>IFERROR(VLOOKUP(Y103, 【参考】数式用!$A$3:$B$46, 2, FALSE), "")</f>
        <v/>
      </c>
      <c r="AA103" s="36"/>
    </row>
    <row r="104" spans="1:27" ht="38.25" customHeight="1">
      <c r="A104" s="26"/>
      <c r="B104" s="126">
        <f t="shared" si="0"/>
        <v>65</v>
      </c>
      <c r="C104" s="188"/>
      <c r="D104" s="189"/>
      <c r="E104" s="189"/>
      <c r="F104" s="189"/>
      <c r="G104" s="189"/>
      <c r="H104" s="189"/>
      <c r="I104" s="189"/>
      <c r="J104" s="189"/>
      <c r="K104" s="189"/>
      <c r="L104" s="190"/>
      <c r="M104" s="194"/>
      <c r="N104" s="194"/>
      <c r="O104" s="194"/>
      <c r="P104" s="194"/>
      <c r="Q104" s="194"/>
      <c r="R104" s="194"/>
      <c r="S104" s="194"/>
      <c r="T104" s="194"/>
      <c r="U104" s="194"/>
      <c r="V104" s="194"/>
      <c r="W104" s="138"/>
      <c r="X104" s="140"/>
      <c r="Y104" s="147"/>
      <c r="Z104" s="145" t="str">
        <f>IFERROR(VLOOKUP(Y104, 【参考】数式用!$A$3:$B$46, 2, FALSE), "")</f>
        <v/>
      </c>
      <c r="AA104" s="36"/>
    </row>
    <row r="105" spans="1:27" ht="38.25" customHeight="1">
      <c r="A105" s="26"/>
      <c r="B105" s="126">
        <f t="shared" si="0"/>
        <v>66</v>
      </c>
      <c r="C105" s="188"/>
      <c r="D105" s="189"/>
      <c r="E105" s="189"/>
      <c r="F105" s="189"/>
      <c r="G105" s="189"/>
      <c r="H105" s="189"/>
      <c r="I105" s="189"/>
      <c r="J105" s="189"/>
      <c r="K105" s="189"/>
      <c r="L105" s="190"/>
      <c r="M105" s="194"/>
      <c r="N105" s="194"/>
      <c r="O105" s="194"/>
      <c r="P105" s="194"/>
      <c r="Q105" s="194"/>
      <c r="R105" s="194"/>
      <c r="S105" s="194"/>
      <c r="T105" s="194"/>
      <c r="U105" s="194"/>
      <c r="V105" s="194"/>
      <c r="W105" s="138"/>
      <c r="X105" s="140"/>
      <c r="Y105" s="147"/>
      <c r="Z105" s="145" t="str">
        <f>IFERROR(VLOOKUP(Y105, 【参考】数式用!$A$3:$B$46, 2, FALSE), "")</f>
        <v/>
      </c>
      <c r="AA105" s="36"/>
    </row>
    <row r="106" spans="1:27" ht="38.25" customHeight="1">
      <c r="A106" s="26"/>
      <c r="B106" s="126">
        <f t="shared" ref="B106:B139" si="1">B105+1</f>
        <v>67</v>
      </c>
      <c r="C106" s="188"/>
      <c r="D106" s="189"/>
      <c r="E106" s="189"/>
      <c r="F106" s="189"/>
      <c r="G106" s="189"/>
      <c r="H106" s="189"/>
      <c r="I106" s="189"/>
      <c r="J106" s="189"/>
      <c r="K106" s="189"/>
      <c r="L106" s="190"/>
      <c r="M106" s="194"/>
      <c r="N106" s="194"/>
      <c r="O106" s="194"/>
      <c r="P106" s="194"/>
      <c r="Q106" s="194"/>
      <c r="R106" s="194"/>
      <c r="S106" s="194"/>
      <c r="T106" s="194"/>
      <c r="U106" s="194"/>
      <c r="V106" s="194"/>
      <c r="W106" s="138"/>
      <c r="X106" s="140"/>
      <c r="Y106" s="147"/>
      <c r="Z106" s="145" t="str">
        <f>IFERROR(VLOOKUP(Y106, 【参考】数式用!$A$3:$B$46, 2, FALSE), "")</f>
        <v/>
      </c>
      <c r="AA106" s="36"/>
    </row>
    <row r="107" spans="1:27" ht="38.25" customHeight="1">
      <c r="A107" s="26"/>
      <c r="B107" s="126">
        <f t="shared" si="1"/>
        <v>68</v>
      </c>
      <c r="C107" s="188"/>
      <c r="D107" s="189"/>
      <c r="E107" s="189"/>
      <c r="F107" s="189"/>
      <c r="G107" s="189"/>
      <c r="H107" s="189"/>
      <c r="I107" s="189"/>
      <c r="J107" s="189"/>
      <c r="K107" s="189"/>
      <c r="L107" s="190"/>
      <c r="M107" s="194"/>
      <c r="N107" s="194"/>
      <c r="O107" s="194"/>
      <c r="P107" s="194"/>
      <c r="Q107" s="194"/>
      <c r="R107" s="194"/>
      <c r="S107" s="194"/>
      <c r="T107" s="194"/>
      <c r="U107" s="194"/>
      <c r="V107" s="194"/>
      <c r="W107" s="138"/>
      <c r="X107" s="140"/>
      <c r="Y107" s="147"/>
      <c r="Z107" s="145" t="str">
        <f>IFERROR(VLOOKUP(Y107, 【参考】数式用!$A$3:$B$46, 2, FALSE), "")</f>
        <v/>
      </c>
      <c r="AA107" s="36"/>
    </row>
    <row r="108" spans="1:27" ht="38.25" customHeight="1">
      <c r="A108" s="26"/>
      <c r="B108" s="126">
        <f t="shared" si="1"/>
        <v>69</v>
      </c>
      <c r="C108" s="188"/>
      <c r="D108" s="189"/>
      <c r="E108" s="189"/>
      <c r="F108" s="189"/>
      <c r="G108" s="189"/>
      <c r="H108" s="189"/>
      <c r="I108" s="189"/>
      <c r="J108" s="189"/>
      <c r="K108" s="189"/>
      <c r="L108" s="190"/>
      <c r="M108" s="194"/>
      <c r="N108" s="194"/>
      <c r="O108" s="194"/>
      <c r="P108" s="194"/>
      <c r="Q108" s="194"/>
      <c r="R108" s="194"/>
      <c r="S108" s="194"/>
      <c r="T108" s="194"/>
      <c r="U108" s="194"/>
      <c r="V108" s="194"/>
      <c r="W108" s="138"/>
      <c r="X108" s="140"/>
      <c r="Y108" s="147"/>
      <c r="Z108" s="145" t="str">
        <f>IFERROR(VLOOKUP(Y108, 【参考】数式用!$A$3:$B$46, 2, FALSE), "")</f>
        <v/>
      </c>
      <c r="AA108" s="36"/>
    </row>
    <row r="109" spans="1:27" ht="38.25" customHeight="1">
      <c r="A109" s="26"/>
      <c r="B109" s="126">
        <f t="shared" si="1"/>
        <v>70</v>
      </c>
      <c r="C109" s="188"/>
      <c r="D109" s="189"/>
      <c r="E109" s="189"/>
      <c r="F109" s="189"/>
      <c r="G109" s="189"/>
      <c r="H109" s="189"/>
      <c r="I109" s="189"/>
      <c r="J109" s="189"/>
      <c r="K109" s="189"/>
      <c r="L109" s="190"/>
      <c r="M109" s="194"/>
      <c r="N109" s="194"/>
      <c r="O109" s="194"/>
      <c r="P109" s="194"/>
      <c r="Q109" s="194"/>
      <c r="R109" s="194"/>
      <c r="S109" s="194"/>
      <c r="T109" s="194"/>
      <c r="U109" s="194"/>
      <c r="V109" s="194"/>
      <c r="W109" s="138"/>
      <c r="X109" s="140"/>
      <c r="Y109" s="147"/>
      <c r="Z109" s="145" t="str">
        <f>IFERROR(VLOOKUP(Y109, 【参考】数式用!$A$3:$B$46, 2, FALSE), "")</f>
        <v/>
      </c>
      <c r="AA109" s="36"/>
    </row>
    <row r="110" spans="1:27" ht="38.25" customHeight="1">
      <c r="A110" s="26"/>
      <c r="B110" s="126">
        <f t="shared" si="1"/>
        <v>71</v>
      </c>
      <c r="C110" s="188"/>
      <c r="D110" s="189"/>
      <c r="E110" s="189"/>
      <c r="F110" s="189"/>
      <c r="G110" s="189"/>
      <c r="H110" s="189"/>
      <c r="I110" s="189"/>
      <c r="J110" s="189"/>
      <c r="K110" s="189"/>
      <c r="L110" s="190"/>
      <c r="M110" s="194"/>
      <c r="N110" s="194"/>
      <c r="O110" s="194"/>
      <c r="P110" s="194"/>
      <c r="Q110" s="194"/>
      <c r="R110" s="194"/>
      <c r="S110" s="194"/>
      <c r="T110" s="194"/>
      <c r="U110" s="194"/>
      <c r="V110" s="194"/>
      <c r="W110" s="138"/>
      <c r="X110" s="140"/>
      <c r="Y110" s="147"/>
      <c r="Z110" s="145" t="str">
        <f>IFERROR(VLOOKUP(Y110, 【参考】数式用!$A$3:$B$46, 2, FALSE), "")</f>
        <v/>
      </c>
      <c r="AA110" s="36"/>
    </row>
    <row r="111" spans="1:27" ht="38.25" customHeight="1">
      <c r="A111" s="26"/>
      <c r="B111" s="126">
        <f t="shared" si="1"/>
        <v>72</v>
      </c>
      <c r="C111" s="188"/>
      <c r="D111" s="189"/>
      <c r="E111" s="189"/>
      <c r="F111" s="189"/>
      <c r="G111" s="189"/>
      <c r="H111" s="189"/>
      <c r="I111" s="189"/>
      <c r="J111" s="189"/>
      <c r="K111" s="189"/>
      <c r="L111" s="190"/>
      <c r="M111" s="194"/>
      <c r="N111" s="194"/>
      <c r="O111" s="194"/>
      <c r="P111" s="194"/>
      <c r="Q111" s="194"/>
      <c r="R111" s="194"/>
      <c r="S111" s="194"/>
      <c r="T111" s="194"/>
      <c r="U111" s="194"/>
      <c r="V111" s="194"/>
      <c r="W111" s="138"/>
      <c r="X111" s="140"/>
      <c r="Y111" s="147"/>
      <c r="Z111" s="145" t="str">
        <f>IFERROR(VLOOKUP(Y111, 【参考】数式用!$A$3:$B$46, 2, FALSE), "")</f>
        <v/>
      </c>
      <c r="AA111" s="36"/>
    </row>
    <row r="112" spans="1:27" ht="38.25" customHeight="1">
      <c r="A112" s="26"/>
      <c r="B112" s="126">
        <f t="shared" si="1"/>
        <v>73</v>
      </c>
      <c r="C112" s="188"/>
      <c r="D112" s="189"/>
      <c r="E112" s="189"/>
      <c r="F112" s="189"/>
      <c r="G112" s="189"/>
      <c r="H112" s="189"/>
      <c r="I112" s="189"/>
      <c r="J112" s="189"/>
      <c r="K112" s="189"/>
      <c r="L112" s="190"/>
      <c r="M112" s="194"/>
      <c r="N112" s="194"/>
      <c r="O112" s="194"/>
      <c r="P112" s="194"/>
      <c r="Q112" s="194"/>
      <c r="R112" s="194"/>
      <c r="S112" s="194"/>
      <c r="T112" s="194"/>
      <c r="U112" s="194"/>
      <c r="V112" s="194"/>
      <c r="W112" s="138"/>
      <c r="X112" s="140"/>
      <c r="Y112" s="147"/>
      <c r="Z112" s="145" t="str">
        <f>IFERROR(VLOOKUP(Y112, 【参考】数式用!$A$3:$B$46, 2, FALSE), "")</f>
        <v/>
      </c>
      <c r="AA112" s="36"/>
    </row>
    <row r="113" spans="1:27" ht="38.25" customHeight="1">
      <c r="A113" s="26"/>
      <c r="B113" s="126">
        <f t="shared" si="1"/>
        <v>74</v>
      </c>
      <c r="C113" s="188"/>
      <c r="D113" s="189"/>
      <c r="E113" s="189"/>
      <c r="F113" s="189"/>
      <c r="G113" s="189"/>
      <c r="H113" s="189"/>
      <c r="I113" s="189"/>
      <c r="J113" s="189"/>
      <c r="K113" s="189"/>
      <c r="L113" s="190"/>
      <c r="M113" s="194"/>
      <c r="N113" s="194"/>
      <c r="O113" s="194"/>
      <c r="P113" s="194"/>
      <c r="Q113" s="194"/>
      <c r="R113" s="194"/>
      <c r="S113" s="194"/>
      <c r="T113" s="194"/>
      <c r="U113" s="194"/>
      <c r="V113" s="194"/>
      <c r="W113" s="138"/>
      <c r="X113" s="140"/>
      <c r="Y113" s="147"/>
      <c r="Z113" s="145" t="str">
        <f>IFERROR(VLOOKUP(Y113, 【参考】数式用!$A$3:$B$46, 2, FALSE), "")</f>
        <v/>
      </c>
      <c r="AA113" s="36"/>
    </row>
    <row r="114" spans="1:27" ht="38.25" customHeight="1">
      <c r="A114" s="26"/>
      <c r="B114" s="126">
        <f t="shared" si="1"/>
        <v>75</v>
      </c>
      <c r="C114" s="188"/>
      <c r="D114" s="189"/>
      <c r="E114" s="189"/>
      <c r="F114" s="189"/>
      <c r="G114" s="189"/>
      <c r="H114" s="189"/>
      <c r="I114" s="189"/>
      <c r="J114" s="189"/>
      <c r="K114" s="189"/>
      <c r="L114" s="190"/>
      <c r="M114" s="194"/>
      <c r="N114" s="194"/>
      <c r="O114" s="194"/>
      <c r="P114" s="194"/>
      <c r="Q114" s="194"/>
      <c r="R114" s="194"/>
      <c r="S114" s="194"/>
      <c r="T114" s="194"/>
      <c r="U114" s="194"/>
      <c r="V114" s="194"/>
      <c r="W114" s="138"/>
      <c r="X114" s="140"/>
      <c r="Y114" s="147"/>
      <c r="Z114" s="145" t="str">
        <f>IFERROR(VLOOKUP(Y114, 【参考】数式用!$A$3:$B$46, 2, FALSE), "")</f>
        <v/>
      </c>
      <c r="AA114" s="36"/>
    </row>
    <row r="115" spans="1:27" ht="38.25" customHeight="1">
      <c r="A115" s="26"/>
      <c r="B115" s="126">
        <f t="shared" si="1"/>
        <v>76</v>
      </c>
      <c r="C115" s="188"/>
      <c r="D115" s="189"/>
      <c r="E115" s="189"/>
      <c r="F115" s="189"/>
      <c r="G115" s="189"/>
      <c r="H115" s="189"/>
      <c r="I115" s="189"/>
      <c r="J115" s="189"/>
      <c r="K115" s="189"/>
      <c r="L115" s="190"/>
      <c r="M115" s="194"/>
      <c r="N115" s="194"/>
      <c r="O115" s="194"/>
      <c r="P115" s="194"/>
      <c r="Q115" s="194"/>
      <c r="R115" s="194"/>
      <c r="S115" s="194"/>
      <c r="T115" s="194"/>
      <c r="U115" s="194"/>
      <c r="V115" s="194"/>
      <c r="W115" s="138"/>
      <c r="X115" s="140"/>
      <c r="Y115" s="147"/>
      <c r="Z115" s="145" t="str">
        <f>IFERROR(VLOOKUP(Y115, 【参考】数式用!$A$3:$B$46, 2, FALSE), "")</f>
        <v/>
      </c>
      <c r="AA115" s="36"/>
    </row>
    <row r="116" spans="1:27" ht="38.25" customHeight="1">
      <c r="A116" s="26"/>
      <c r="B116" s="126">
        <f t="shared" si="1"/>
        <v>77</v>
      </c>
      <c r="C116" s="188"/>
      <c r="D116" s="189"/>
      <c r="E116" s="189"/>
      <c r="F116" s="189"/>
      <c r="G116" s="189"/>
      <c r="H116" s="189"/>
      <c r="I116" s="189"/>
      <c r="J116" s="189"/>
      <c r="K116" s="189"/>
      <c r="L116" s="190"/>
      <c r="M116" s="194"/>
      <c r="N116" s="194"/>
      <c r="O116" s="194"/>
      <c r="P116" s="194"/>
      <c r="Q116" s="194"/>
      <c r="R116" s="194"/>
      <c r="S116" s="194"/>
      <c r="T116" s="194"/>
      <c r="U116" s="194"/>
      <c r="V116" s="194"/>
      <c r="W116" s="138"/>
      <c r="X116" s="140"/>
      <c r="Y116" s="147"/>
      <c r="Z116" s="145" t="str">
        <f>IFERROR(VLOOKUP(Y116, 【参考】数式用!$A$3:$B$46, 2, FALSE), "")</f>
        <v/>
      </c>
      <c r="AA116" s="36"/>
    </row>
    <row r="117" spans="1:27" ht="38.25" customHeight="1">
      <c r="A117" s="26"/>
      <c r="B117" s="126">
        <f t="shared" si="1"/>
        <v>78</v>
      </c>
      <c r="C117" s="188"/>
      <c r="D117" s="189"/>
      <c r="E117" s="189"/>
      <c r="F117" s="189"/>
      <c r="G117" s="189"/>
      <c r="H117" s="189"/>
      <c r="I117" s="189"/>
      <c r="J117" s="189"/>
      <c r="K117" s="189"/>
      <c r="L117" s="190"/>
      <c r="M117" s="194"/>
      <c r="N117" s="194"/>
      <c r="O117" s="194"/>
      <c r="P117" s="194"/>
      <c r="Q117" s="194"/>
      <c r="R117" s="194"/>
      <c r="S117" s="194"/>
      <c r="T117" s="194"/>
      <c r="U117" s="194"/>
      <c r="V117" s="194"/>
      <c r="W117" s="138"/>
      <c r="X117" s="140"/>
      <c r="Y117" s="147"/>
      <c r="Z117" s="145" t="str">
        <f>IFERROR(VLOOKUP(Y117, 【参考】数式用!$A$3:$B$46, 2, FALSE), "")</f>
        <v/>
      </c>
      <c r="AA117" s="36"/>
    </row>
    <row r="118" spans="1:27" ht="38.25" customHeight="1">
      <c r="A118" s="26"/>
      <c r="B118" s="126">
        <f t="shared" si="1"/>
        <v>79</v>
      </c>
      <c r="C118" s="188"/>
      <c r="D118" s="189"/>
      <c r="E118" s="189"/>
      <c r="F118" s="189"/>
      <c r="G118" s="189"/>
      <c r="H118" s="189"/>
      <c r="I118" s="189"/>
      <c r="J118" s="189"/>
      <c r="K118" s="189"/>
      <c r="L118" s="190"/>
      <c r="M118" s="194"/>
      <c r="N118" s="194"/>
      <c r="O118" s="194"/>
      <c r="P118" s="194"/>
      <c r="Q118" s="194"/>
      <c r="R118" s="194"/>
      <c r="S118" s="194"/>
      <c r="T118" s="194"/>
      <c r="U118" s="194"/>
      <c r="V118" s="194"/>
      <c r="W118" s="138"/>
      <c r="X118" s="140"/>
      <c r="Y118" s="147"/>
      <c r="Z118" s="145" t="str">
        <f>IFERROR(VLOOKUP(Y118, 【参考】数式用!$A$3:$B$46, 2, FALSE), "")</f>
        <v/>
      </c>
      <c r="AA118" s="36"/>
    </row>
    <row r="119" spans="1:27" ht="38.25" customHeight="1">
      <c r="A119" s="26"/>
      <c r="B119" s="126">
        <f t="shared" si="1"/>
        <v>80</v>
      </c>
      <c r="C119" s="188"/>
      <c r="D119" s="189"/>
      <c r="E119" s="189"/>
      <c r="F119" s="189"/>
      <c r="G119" s="189"/>
      <c r="H119" s="189"/>
      <c r="I119" s="189"/>
      <c r="J119" s="189"/>
      <c r="K119" s="189"/>
      <c r="L119" s="190"/>
      <c r="M119" s="194"/>
      <c r="N119" s="194"/>
      <c r="O119" s="194"/>
      <c r="P119" s="194"/>
      <c r="Q119" s="194"/>
      <c r="R119" s="194"/>
      <c r="S119" s="194"/>
      <c r="T119" s="194"/>
      <c r="U119" s="194"/>
      <c r="V119" s="194"/>
      <c r="W119" s="138"/>
      <c r="X119" s="140"/>
      <c r="Y119" s="147"/>
      <c r="Z119" s="145" t="str">
        <f>IFERROR(VLOOKUP(Y119, 【参考】数式用!$A$3:$B$46, 2, FALSE), "")</f>
        <v/>
      </c>
      <c r="AA119" s="36"/>
    </row>
    <row r="120" spans="1:27" ht="38.25" customHeight="1">
      <c r="A120" s="26"/>
      <c r="B120" s="126">
        <f t="shared" si="1"/>
        <v>81</v>
      </c>
      <c r="C120" s="188"/>
      <c r="D120" s="189"/>
      <c r="E120" s="189"/>
      <c r="F120" s="189"/>
      <c r="G120" s="189"/>
      <c r="H120" s="189"/>
      <c r="I120" s="189"/>
      <c r="J120" s="189"/>
      <c r="K120" s="189"/>
      <c r="L120" s="190"/>
      <c r="M120" s="194"/>
      <c r="N120" s="194"/>
      <c r="O120" s="194"/>
      <c r="P120" s="194"/>
      <c r="Q120" s="194"/>
      <c r="R120" s="194"/>
      <c r="S120" s="194"/>
      <c r="T120" s="194"/>
      <c r="U120" s="194"/>
      <c r="V120" s="194"/>
      <c r="W120" s="138"/>
      <c r="X120" s="140"/>
      <c r="Y120" s="147"/>
      <c r="Z120" s="145" t="str">
        <f>IFERROR(VLOOKUP(Y120, 【参考】数式用!$A$3:$B$46, 2, FALSE), "")</f>
        <v/>
      </c>
      <c r="AA120" s="36"/>
    </row>
    <row r="121" spans="1:27" ht="38.25" customHeight="1">
      <c r="A121" s="26"/>
      <c r="B121" s="126">
        <f t="shared" si="1"/>
        <v>82</v>
      </c>
      <c r="C121" s="188"/>
      <c r="D121" s="189"/>
      <c r="E121" s="189"/>
      <c r="F121" s="189"/>
      <c r="G121" s="189"/>
      <c r="H121" s="189"/>
      <c r="I121" s="189"/>
      <c r="J121" s="189"/>
      <c r="K121" s="189"/>
      <c r="L121" s="190"/>
      <c r="M121" s="194"/>
      <c r="N121" s="194"/>
      <c r="O121" s="194"/>
      <c r="P121" s="194"/>
      <c r="Q121" s="194"/>
      <c r="R121" s="194"/>
      <c r="S121" s="194"/>
      <c r="T121" s="194"/>
      <c r="U121" s="194"/>
      <c r="V121" s="194"/>
      <c r="W121" s="138"/>
      <c r="X121" s="140"/>
      <c r="Y121" s="147"/>
      <c r="Z121" s="145" t="str">
        <f>IFERROR(VLOOKUP(Y121, 【参考】数式用!$A$3:$B$46, 2, FALSE), "")</f>
        <v/>
      </c>
      <c r="AA121" s="36"/>
    </row>
    <row r="122" spans="1:27" ht="38.25" customHeight="1">
      <c r="A122" s="26"/>
      <c r="B122" s="126">
        <f t="shared" si="1"/>
        <v>83</v>
      </c>
      <c r="C122" s="188"/>
      <c r="D122" s="189"/>
      <c r="E122" s="189"/>
      <c r="F122" s="189"/>
      <c r="G122" s="189"/>
      <c r="H122" s="189"/>
      <c r="I122" s="189"/>
      <c r="J122" s="189"/>
      <c r="K122" s="189"/>
      <c r="L122" s="190"/>
      <c r="M122" s="194"/>
      <c r="N122" s="194"/>
      <c r="O122" s="194"/>
      <c r="P122" s="194"/>
      <c r="Q122" s="194"/>
      <c r="R122" s="194"/>
      <c r="S122" s="194"/>
      <c r="T122" s="194"/>
      <c r="U122" s="194"/>
      <c r="V122" s="194"/>
      <c r="W122" s="138"/>
      <c r="X122" s="140"/>
      <c r="Y122" s="147"/>
      <c r="Z122" s="145" t="str">
        <f>IFERROR(VLOOKUP(Y122, 【参考】数式用!$A$3:$B$46, 2, FALSE), "")</f>
        <v/>
      </c>
      <c r="AA122" s="36"/>
    </row>
    <row r="123" spans="1:27" ht="38.25" customHeight="1">
      <c r="A123" s="26"/>
      <c r="B123" s="126">
        <f t="shared" si="1"/>
        <v>84</v>
      </c>
      <c r="C123" s="188"/>
      <c r="D123" s="189"/>
      <c r="E123" s="189"/>
      <c r="F123" s="189"/>
      <c r="G123" s="189"/>
      <c r="H123" s="189"/>
      <c r="I123" s="189"/>
      <c r="J123" s="189"/>
      <c r="K123" s="189"/>
      <c r="L123" s="190"/>
      <c r="M123" s="194"/>
      <c r="N123" s="194"/>
      <c r="O123" s="194"/>
      <c r="P123" s="194"/>
      <c r="Q123" s="194"/>
      <c r="R123" s="194"/>
      <c r="S123" s="194"/>
      <c r="T123" s="194"/>
      <c r="U123" s="194"/>
      <c r="V123" s="194"/>
      <c r="W123" s="138"/>
      <c r="X123" s="140"/>
      <c r="Y123" s="147"/>
      <c r="Z123" s="145" t="str">
        <f>IFERROR(VLOOKUP(Y123, 【参考】数式用!$A$3:$B$46, 2, FALSE), "")</f>
        <v/>
      </c>
      <c r="AA123" s="36"/>
    </row>
    <row r="124" spans="1:27" ht="38.25" customHeight="1">
      <c r="A124" s="26"/>
      <c r="B124" s="126">
        <f t="shared" si="1"/>
        <v>85</v>
      </c>
      <c r="C124" s="188"/>
      <c r="D124" s="189"/>
      <c r="E124" s="189"/>
      <c r="F124" s="189"/>
      <c r="G124" s="189"/>
      <c r="H124" s="189"/>
      <c r="I124" s="189"/>
      <c r="J124" s="189"/>
      <c r="K124" s="189"/>
      <c r="L124" s="190"/>
      <c r="M124" s="194"/>
      <c r="N124" s="194"/>
      <c r="O124" s="194"/>
      <c r="P124" s="194"/>
      <c r="Q124" s="194"/>
      <c r="R124" s="194"/>
      <c r="S124" s="194"/>
      <c r="T124" s="194"/>
      <c r="U124" s="194"/>
      <c r="V124" s="194"/>
      <c r="W124" s="138"/>
      <c r="X124" s="140"/>
      <c r="Y124" s="147"/>
      <c r="Z124" s="145" t="str">
        <f>IFERROR(VLOOKUP(Y124, 【参考】数式用!$A$3:$B$46, 2, FALSE), "")</f>
        <v/>
      </c>
      <c r="AA124" s="36"/>
    </row>
    <row r="125" spans="1:27" ht="38.25" customHeight="1">
      <c r="A125" s="26"/>
      <c r="B125" s="126">
        <f t="shared" si="1"/>
        <v>86</v>
      </c>
      <c r="C125" s="188"/>
      <c r="D125" s="189"/>
      <c r="E125" s="189"/>
      <c r="F125" s="189"/>
      <c r="G125" s="189"/>
      <c r="H125" s="189"/>
      <c r="I125" s="189"/>
      <c r="J125" s="189"/>
      <c r="K125" s="189"/>
      <c r="L125" s="190"/>
      <c r="M125" s="194"/>
      <c r="N125" s="194"/>
      <c r="O125" s="194"/>
      <c r="P125" s="194"/>
      <c r="Q125" s="194"/>
      <c r="R125" s="194"/>
      <c r="S125" s="194"/>
      <c r="T125" s="194"/>
      <c r="U125" s="194"/>
      <c r="V125" s="194"/>
      <c r="W125" s="138"/>
      <c r="X125" s="140"/>
      <c r="Y125" s="147"/>
      <c r="Z125" s="145" t="str">
        <f>IFERROR(VLOOKUP(Y125, 【参考】数式用!$A$3:$B$46, 2, FALSE), "")</f>
        <v/>
      </c>
      <c r="AA125" s="36"/>
    </row>
    <row r="126" spans="1:27" ht="38.25" customHeight="1">
      <c r="A126" s="26"/>
      <c r="B126" s="126">
        <f t="shared" si="1"/>
        <v>87</v>
      </c>
      <c r="C126" s="188"/>
      <c r="D126" s="189"/>
      <c r="E126" s="189"/>
      <c r="F126" s="189"/>
      <c r="G126" s="189"/>
      <c r="H126" s="189"/>
      <c r="I126" s="189"/>
      <c r="J126" s="189"/>
      <c r="K126" s="189"/>
      <c r="L126" s="190"/>
      <c r="M126" s="194"/>
      <c r="N126" s="194"/>
      <c r="O126" s="194"/>
      <c r="P126" s="194"/>
      <c r="Q126" s="194"/>
      <c r="R126" s="194"/>
      <c r="S126" s="194"/>
      <c r="T126" s="194"/>
      <c r="U126" s="194"/>
      <c r="V126" s="194"/>
      <c r="W126" s="138"/>
      <c r="X126" s="140"/>
      <c r="Y126" s="147"/>
      <c r="Z126" s="145" t="str">
        <f>IFERROR(VLOOKUP(Y126, 【参考】数式用!$A$3:$B$46, 2, FALSE), "")</f>
        <v/>
      </c>
      <c r="AA126" s="36"/>
    </row>
    <row r="127" spans="1:27" ht="38.25" customHeight="1">
      <c r="A127" s="26"/>
      <c r="B127" s="126">
        <f t="shared" si="1"/>
        <v>88</v>
      </c>
      <c r="C127" s="188"/>
      <c r="D127" s="189"/>
      <c r="E127" s="189"/>
      <c r="F127" s="189"/>
      <c r="G127" s="189"/>
      <c r="H127" s="189"/>
      <c r="I127" s="189"/>
      <c r="J127" s="189"/>
      <c r="K127" s="189"/>
      <c r="L127" s="190"/>
      <c r="M127" s="194"/>
      <c r="N127" s="194"/>
      <c r="O127" s="194"/>
      <c r="P127" s="194"/>
      <c r="Q127" s="194"/>
      <c r="R127" s="194"/>
      <c r="S127" s="194"/>
      <c r="T127" s="194"/>
      <c r="U127" s="194"/>
      <c r="V127" s="194"/>
      <c r="W127" s="138"/>
      <c r="X127" s="140"/>
      <c r="Y127" s="147"/>
      <c r="Z127" s="145" t="str">
        <f>IFERROR(VLOOKUP(Y127, 【参考】数式用!$A$3:$B$46, 2, FALSE), "")</f>
        <v/>
      </c>
      <c r="AA127" s="36"/>
    </row>
    <row r="128" spans="1:27" ht="38.25" customHeight="1">
      <c r="A128" s="26"/>
      <c r="B128" s="126">
        <f t="shared" si="1"/>
        <v>89</v>
      </c>
      <c r="C128" s="188"/>
      <c r="D128" s="189"/>
      <c r="E128" s="189"/>
      <c r="F128" s="189"/>
      <c r="G128" s="189"/>
      <c r="H128" s="189"/>
      <c r="I128" s="189"/>
      <c r="J128" s="189"/>
      <c r="K128" s="189"/>
      <c r="L128" s="190"/>
      <c r="M128" s="194"/>
      <c r="N128" s="194"/>
      <c r="O128" s="194"/>
      <c r="P128" s="194"/>
      <c r="Q128" s="194"/>
      <c r="R128" s="194"/>
      <c r="S128" s="194"/>
      <c r="T128" s="194"/>
      <c r="U128" s="194"/>
      <c r="V128" s="194"/>
      <c r="W128" s="138"/>
      <c r="X128" s="140"/>
      <c r="Y128" s="147"/>
      <c r="Z128" s="145" t="str">
        <f>IFERROR(VLOOKUP(Y128, 【参考】数式用!$A$3:$B$46, 2, FALSE), "")</f>
        <v/>
      </c>
      <c r="AA128" s="36"/>
    </row>
    <row r="129" spans="1:27" ht="38.25" customHeight="1">
      <c r="A129" s="26"/>
      <c r="B129" s="126">
        <f t="shared" si="1"/>
        <v>90</v>
      </c>
      <c r="C129" s="188"/>
      <c r="D129" s="189"/>
      <c r="E129" s="189"/>
      <c r="F129" s="189"/>
      <c r="G129" s="189"/>
      <c r="H129" s="189"/>
      <c r="I129" s="189"/>
      <c r="J129" s="189"/>
      <c r="K129" s="189"/>
      <c r="L129" s="190"/>
      <c r="M129" s="194"/>
      <c r="N129" s="194"/>
      <c r="O129" s="194"/>
      <c r="P129" s="194"/>
      <c r="Q129" s="194"/>
      <c r="R129" s="194"/>
      <c r="S129" s="194"/>
      <c r="T129" s="194"/>
      <c r="U129" s="194"/>
      <c r="V129" s="194"/>
      <c r="W129" s="138"/>
      <c r="X129" s="140"/>
      <c r="Y129" s="147"/>
      <c r="Z129" s="145" t="str">
        <f>IFERROR(VLOOKUP(Y129, 【参考】数式用!$A$3:$B$46, 2, FALSE), "")</f>
        <v/>
      </c>
      <c r="AA129" s="36"/>
    </row>
    <row r="130" spans="1:27" ht="38.25" customHeight="1">
      <c r="A130" s="26"/>
      <c r="B130" s="126">
        <f t="shared" si="1"/>
        <v>91</v>
      </c>
      <c r="C130" s="188"/>
      <c r="D130" s="189"/>
      <c r="E130" s="189"/>
      <c r="F130" s="189"/>
      <c r="G130" s="189"/>
      <c r="H130" s="189"/>
      <c r="I130" s="189"/>
      <c r="J130" s="189"/>
      <c r="K130" s="189"/>
      <c r="L130" s="190"/>
      <c r="M130" s="194"/>
      <c r="N130" s="194"/>
      <c r="O130" s="194"/>
      <c r="P130" s="194"/>
      <c r="Q130" s="194"/>
      <c r="R130" s="194"/>
      <c r="S130" s="194"/>
      <c r="T130" s="194"/>
      <c r="U130" s="194"/>
      <c r="V130" s="194"/>
      <c r="W130" s="138"/>
      <c r="X130" s="140"/>
      <c r="Y130" s="147"/>
      <c r="Z130" s="145" t="str">
        <f>IFERROR(VLOOKUP(Y130, 【参考】数式用!$A$3:$B$46, 2, FALSE), "")</f>
        <v/>
      </c>
      <c r="AA130" s="36"/>
    </row>
    <row r="131" spans="1:27" ht="38.25" customHeight="1">
      <c r="A131" s="26"/>
      <c r="B131" s="126">
        <f t="shared" si="1"/>
        <v>92</v>
      </c>
      <c r="C131" s="188"/>
      <c r="D131" s="189"/>
      <c r="E131" s="189"/>
      <c r="F131" s="189"/>
      <c r="G131" s="189"/>
      <c r="H131" s="189"/>
      <c r="I131" s="189"/>
      <c r="J131" s="189"/>
      <c r="K131" s="189"/>
      <c r="L131" s="190"/>
      <c r="M131" s="194"/>
      <c r="N131" s="194"/>
      <c r="O131" s="194"/>
      <c r="P131" s="194"/>
      <c r="Q131" s="194"/>
      <c r="R131" s="194"/>
      <c r="S131" s="194"/>
      <c r="T131" s="194"/>
      <c r="U131" s="194"/>
      <c r="V131" s="194"/>
      <c r="W131" s="138"/>
      <c r="X131" s="140"/>
      <c r="Y131" s="147"/>
      <c r="Z131" s="145" t="str">
        <f>IFERROR(VLOOKUP(Y131, 【参考】数式用!$A$3:$B$46, 2, FALSE), "")</f>
        <v/>
      </c>
      <c r="AA131" s="36"/>
    </row>
    <row r="132" spans="1:27" ht="38.25" customHeight="1">
      <c r="A132" s="26"/>
      <c r="B132" s="126">
        <f t="shared" si="1"/>
        <v>93</v>
      </c>
      <c r="C132" s="188"/>
      <c r="D132" s="189"/>
      <c r="E132" s="189"/>
      <c r="F132" s="189"/>
      <c r="G132" s="189"/>
      <c r="H132" s="189"/>
      <c r="I132" s="189"/>
      <c r="J132" s="189"/>
      <c r="K132" s="189"/>
      <c r="L132" s="190"/>
      <c r="M132" s="194"/>
      <c r="N132" s="194"/>
      <c r="O132" s="194"/>
      <c r="P132" s="194"/>
      <c r="Q132" s="194"/>
      <c r="R132" s="194"/>
      <c r="S132" s="194"/>
      <c r="T132" s="194"/>
      <c r="U132" s="194"/>
      <c r="V132" s="194"/>
      <c r="W132" s="138"/>
      <c r="X132" s="140"/>
      <c r="Y132" s="147"/>
      <c r="Z132" s="145" t="str">
        <f>IFERROR(VLOOKUP(Y132, 【参考】数式用!$A$3:$B$46, 2, FALSE), "")</f>
        <v/>
      </c>
      <c r="AA132" s="36"/>
    </row>
    <row r="133" spans="1:27" ht="38.25" customHeight="1">
      <c r="A133" s="26"/>
      <c r="B133" s="126">
        <f t="shared" si="1"/>
        <v>94</v>
      </c>
      <c r="C133" s="188"/>
      <c r="D133" s="189"/>
      <c r="E133" s="189"/>
      <c r="F133" s="189"/>
      <c r="G133" s="189"/>
      <c r="H133" s="189"/>
      <c r="I133" s="189"/>
      <c r="J133" s="189"/>
      <c r="K133" s="189"/>
      <c r="L133" s="190"/>
      <c r="M133" s="194"/>
      <c r="N133" s="194"/>
      <c r="O133" s="194"/>
      <c r="P133" s="194"/>
      <c r="Q133" s="194"/>
      <c r="R133" s="194"/>
      <c r="S133" s="194"/>
      <c r="T133" s="194"/>
      <c r="U133" s="194"/>
      <c r="V133" s="194"/>
      <c r="W133" s="138"/>
      <c r="X133" s="140"/>
      <c r="Y133" s="147"/>
      <c r="Z133" s="145" t="str">
        <f>IFERROR(VLOOKUP(Y133, 【参考】数式用!$A$3:$B$46, 2, FALSE), "")</f>
        <v/>
      </c>
      <c r="AA133" s="36"/>
    </row>
    <row r="134" spans="1:27" ht="38.25" customHeight="1">
      <c r="A134" s="26"/>
      <c r="B134" s="126">
        <f t="shared" si="1"/>
        <v>95</v>
      </c>
      <c r="C134" s="188"/>
      <c r="D134" s="189"/>
      <c r="E134" s="189"/>
      <c r="F134" s="189"/>
      <c r="G134" s="189"/>
      <c r="H134" s="189"/>
      <c r="I134" s="189"/>
      <c r="J134" s="189"/>
      <c r="K134" s="189"/>
      <c r="L134" s="190"/>
      <c r="M134" s="194"/>
      <c r="N134" s="194"/>
      <c r="O134" s="194"/>
      <c r="P134" s="194"/>
      <c r="Q134" s="194"/>
      <c r="R134" s="194"/>
      <c r="S134" s="194"/>
      <c r="T134" s="194"/>
      <c r="U134" s="194"/>
      <c r="V134" s="194"/>
      <c r="W134" s="138"/>
      <c r="X134" s="140"/>
      <c r="Y134" s="147"/>
      <c r="Z134" s="145" t="str">
        <f>IFERROR(VLOOKUP(Y134, 【参考】数式用!$A$3:$B$46, 2, FALSE), "")</f>
        <v/>
      </c>
      <c r="AA134" s="36"/>
    </row>
    <row r="135" spans="1:27" ht="38.25" customHeight="1">
      <c r="A135" s="26"/>
      <c r="B135" s="126">
        <f t="shared" si="1"/>
        <v>96</v>
      </c>
      <c r="C135" s="188"/>
      <c r="D135" s="189"/>
      <c r="E135" s="189"/>
      <c r="F135" s="189"/>
      <c r="G135" s="189"/>
      <c r="H135" s="189"/>
      <c r="I135" s="189"/>
      <c r="J135" s="189"/>
      <c r="K135" s="189"/>
      <c r="L135" s="190"/>
      <c r="M135" s="194"/>
      <c r="N135" s="194"/>
      <c r="O135" s="194"/>
      <c r="P135" s="194"/>
      <c r="Q135" s="194"/>
      <c r="R135" s="194"/>
      <c r="S135" s="194"/>
      <c r="T135" s="194"/>
      <c r="U135" s="194"/>
      <c r="V135" s="194"/>
      <c r="W135" s="138"/>
      <c r="X135" s="140"/>
      <c r="Y135" s="147"/>
      <c r="Z135" s="145" t="str">
        <f>IFERROR(VLOOKUP(Y135, 【参考】数式用!$A$3:$B$46, 2, FALSE), "")</f>
        <v/>
      </c>
      <c r="AA135" s="36"/>
    </row>
    <row r="136" spans="1:27" ht="38.25" customHeight="1">
      <c r="A136" s="26"/>
      <c r="B136" s="126">
        <f t="shared" si="1"/>
        <v>97</v>
      </c>
      <c r="C136" s="188"/>
      <c r="D136" s="189"/>
      <c r="E136" s="189"/>
      <c r="F136" s="189"/>
      <c r="G136" s="189"/>
      <c r="H136" s="189"/>
      <c r="I136" s="189"/>
      <c r="J136" s="189"/>
      <c r="K136" s="189"/>
      <c r="L136" s="190"/>
      <c r="M136" s="194"/>
      <c r="N136" s="194"/>
      <c r="O136" s="194"/>
      <c r="P136" s="194"/>
      <c r="Q136" s="194"/>
      <c r="R136" s="194"/>
      <c r="S136" s="194"/>
      <c r="T136" s="194"/>
      <c r="U136" s="194"/>
      <c r="V136" s="194"/>
      <c r="W136" s="138"/>
      <c r="X136" s="140"/>
      <c r="Y136" s="147"/>
      <c r="Z136" s="145" t="str">
        <f>IFERROR(VLOOKUP(Y136, 【参考】数式用!$A$3:$B$46, 2, FALSE), "")</f>
        <v/>
      </c>
      <c r="AA136" s="36"/>
    </row>
    <row r="137" spans="1:27" ht="38.25" customHeight="1">
      <c r="A137" s="26"/>
      <c r="B137" s="126">
        <f t="shared" si="1"/>
        <v>98</v>
      </c>
      <c r="C137" s="188"/>
      <c r="D137" s="189"/>
      <c r="E137" s="189"/>
      <c r="F137" s="189"/>
      <c r="G137" s="189"/>
      <c r="H137" s="189"/>
      <c r="I137" s="189"/>
      <c r="J137" s="189"/>
      <c r="K137" s="189"/>
      <c r="L137" s="190"/>
      <c r="M137" s="194"/>
      <c r="N137" s="194"/>
      <c r="O137" s="194"/>
      <c r="P137" s="194"/>
      <c r="Q137" s="194"/>
      <c r="R137" s="194"/>
      <c r="S137" s="194"/>
      <c r="T137" s="194"/>
      <c r="U137" s="194"/>
      <c r="V137" s="194"/>
      <c r="W137" s="138"/>
      <c r="X137" s="140"/>
      <c r="Y137" s="147"/>
      <c r="Z137" s="145" t="str">
        <f>IFERROR(VLOOKUP(Y137, 【参考】数式用!$A$3:$B$46, 2, FALSE), "")</f>
        <v/>
      </c>
      <c r="AA137" s="36"/>
    </row>
    <row r="138" spans="1:27" ht="38.25" customHeight="1">
      <c r="A138" s="26"/>
      <c r="B138" s="126">
        <f t="shared" si="1"/>
        <v>99</v>
      </c>
      <c r="C138" s="188"/>
      <c r="D138" s="189"/>
      <c r="E138" s="189"/>
      <c r="F138" s="189"/>
      <c r="G138" s="189"/>
      <c r="H138" s="189"/>
      <c r="I138" s="189"/>
      <c r="J138" s="189"/>
      <c r="K138" s="189"/>
      <c r="L138" s="190"/>
      <c r="M138" s="194"/>
      <c r="N138" s="194"/>
      <c r="O138" s="194"/>
      <c r="P138" s="194"/>
      <c r="Q138" s="194"/>
      <c r="R138" s="194"/>
      <c r="S138" s="194"/>
      <c r="T138" s="194"/>
      <c r="U138" s="194"/>
      <c r="V138" s="194"/>
      <c r="W138" s="138"/>
      <c r="X138" s="140"/>
      <c r="Y138" s="147"/>
      <c r="Z138" s="145" t="str">
        <f>IFERROR(VLOOKUP(Y138, 【参考】数式用!$A$3:$B$46, 2, FALSE), "")</f>
        <v/>
      </c>
      <c r="AA138" s="36"/>
    </row>
    <row r="139" spans="1:27" ht="38.25" customHeight="1" thickBot="1">
      <c r="A139" s="26"/>
      <c r="B139" s="126">
        <f t="shared" si="1"/>
        <v>100</v>
      </c>
      <c r="C139" s="191"/>
      <c r="D139" s="192"/>
      <c r="E139" s="192"/>
      <c r="F139" s="192"/>
      <c r="G139" s="192"/>
      <c r="H139" s="192"/>
      <c r="I139" s="192"/>
      <c r="J139" s="192"/>
      <c r="K139" s="192"/>
      <c r="L139" s="193"/>
      <c r="M139" s="195"/>
      <c r="N139" s="195"/>
      <c r="O139" s="195"/>
      <c r="P139" s="195"/>
      <c r="Q139" s="195"/>
      <c r="R139" s="195"/>
      <c r="S139" s="195"/>
      <c r="T139" s="195"/>
      <c r="U139" s="195"/>
      <c r="V139" s="195"/>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password="8C53" sheet="1" sort="0" autoFilter="0"/>
  <mergeCells count="3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【参考】数式用!$D$3:$D$49</xm:f>
          </x14:formula1>
          <xm:sqref>C18:L18</xm:sqref>
        </x14:dataValidation>
        <x14:dataValidation type="list" allowBlank="1" showInputMessage="1" showErrorMessage="1">
          <x14:formula1>
            <xm:f>【参考】数式用!$A$3:$A$46</xm:f>
          </x14:formula1>
          <xm:sqref>Y40:Y139</xm:sqref>
        </x14:dataValidation>
        <x14:dataValidation type="list" allowBlank="1" showInputMessage="1" showErrorMessage="1">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99"/>
  <sheetViews>
    <sheetView view="pageBreakPreview" zoomScaleNormal="120" zoomScaleSheetLayoutView="100" workbookViewId="0">
      <selection activeCell="AK1" sqref="AK1"/>
    </sheetView>
  </sheetViews>
  <sheetFormatPr defaultColWidth="9" defaultRowHeight="13.5"/>
  <cols>
    <col min="1" max="1" width="2.5" customWidth="1"/>
    <col min="2" max="3" width="2.625" customWidth="1"/>
    <col min="4" max="4" width="3.5" customWidth="1"/>
    <col min="5" max="6" width="2.625" customWidth="1"/>
    <col min="7" max="11" width="2.5" customWidth="1"/>
    <col min="12" max="13" width="3" customWidth="1"/>
    <col min="14" max="24" width="2.5" customWidth="1"/>
    <col min="25" max="25" width="5.875" customWidth="1"/>
    <col min="26" max="34" width="2.5" customWidth="1"/>
    <col min="35" max="35" width="3" customWidth="1"/>
    <col min="36" max="36" width="2.5" customWidth="1"/>
    <col min="37" max="37" width="4.125" customWidth="1"/>
    <col min="47" max="47" width="13.375" customWidth="1"/>
  </cols>
  <sheetData>
    <row r="1" spans="1:47" ht="20.25" customHeight="1" thickBot="1">
      <c r="A1" s="81" t="s">
        <v>1959</v>
      </c>
      <c r="B1" s="82"/>
      <c r="C1" s="82"/>
      <c r="D1" s="82"/>
      <c r="E1" s="82"/>
      <c r="F1" s="82"/>
      <c r="G1" s="82"/>
      <c r="H1" s="82"/>
      <c r="I1" s="82"/>
      <c r="J1" s="82"/>
      <c r="K1" s="82"/>
      <c r="L1" s="82"/>
      <c r="M1" s="82"/>
      <c r="N1" s="82"/>
      <c r="O1" s="82"/>
      <c r="P1" s="82"/>
      <c r="Q1" s="82"/>
      <c r="R1" s="82"/>
      <c r="S1" s="82"/>
      <c r="T1" s="82"/>
      <c r="U1" s="82"/>
      <c r="V1" s="82"/>
      <c r="W1" s="83"/>
      <c r="X1" s="83"/>
      <c r="Y1" s="83"/>
      <c r="Z1" s="303" t="s">
        <v>4</v>
      </c>
      <c r="AA1" s="303"/>
      <c r="AB1" s="303"/>
      <c r="AC1" s="303" t="str">
        <f>IF(基本情報入力シート!C18="", "", 基本情報入力シート!C18)</f>
        <v>宮城県</v>
      </c>
      <c r="AD1" s="308"/>
      <c r="AE1" s="308"/>
      <c r="AF1" s="308"/>
      <c r="AG1" s="308"/>
      <c r="AH1" s="308"/>
      <c r="AI1" s="309"/>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7.25">
      <c r="A3" s="304" t="s">
        <v>1972</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75</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305" t="s">
        <v>9</v>
      </c>
      <c r="B6" s="305"/>
      <c r="C6" s="305"/>
      <c r="D6" s="305"/>
      <c r="E6" s="305"/>
      <c r="F6" s="305"/>
      <c r="G6" s="306" t="str">
        <f>IF(基本情報入力シート!M22="","",基本情報入力シート!M22)</f>
        <v/>
      </c>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7"/>
    </row>
    <row r="7" spans="1:47" s="6" customFormat="1" ht="22.5" customHeight="1">
      <c r="A7" s="326" t="s">
        <v>8</v>
      </c>
      <c r="B7" s="326"/>
      <c r="C7" s="326"/>
      <c r="D7" s="326"/>
      <c r="E7" s="326"/>
      <c r="F7" s="326"/>
      <c r="G7" s="327" t="str">
        <f>IF(基本情報入力シート!M23="","",基本情報入力シート!M23)</f>
        <v/>
      </c>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8"/>
    </row>
    <row r="8" spans="1:47" s="6" customFormat="1" ht="12.75" customHeight="1">
      <c r="A8" s="329" t="s">
        <v>76</v>
      </c>
      <c r="B8" s="329"/>
      <c r="C8" s="329"/>
      <c r="D8" s="329"/>
      <c r="E8" s="329"/>
      <c r="F8" s="329"/>
      <c r="G8" s="164" t="s">
        <v>13</v>
      </c>
      <c r="H8" s="330" t="str">
        <f>IF(基本情報入力シート!AB24="－","",基本情報入力シート!AB24)</f>
        <v/>
      </c>
      <c r="I8" s="330"/>
      <c r="J8" s="330"/>
      <c r="K8" s="330"/>
      <c r="L8" s="330"/>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29"/>
      <c r="B9" s="329"/>
      <c r="C9" s="329"/>
      <c r="D9" s="329"/>
      <c r="E9" s="329"/>
      <c r="F9" s="329"/>
      <c r="G9" s="331" t="str">
        <f>IF(基本情報入力シート!M25="","",基本情報入力シート!M25)</f>
        <v/>
      </c>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2"/>
    </row>
    <row r="10" spans="1:47" s="6" customFormat="1" ht="12" customHeight="1">
      <c r="A10" s="329"/>
      <c r="B10" s="329"/>
      <c r="C10" s="329"/>
      <c r="D10" s="329"/>
      <c r="E10" s="329"/>
      <c r="F10" s="329"/>
      <c r="G10" s="311" t="str">
        <f>IF(基本情報入力シート!M26="","",基本情報入力シート!M26)</f>
        <v/>
      </c>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2"/>
    </row>
    <row r="11" spans="1:47" s="6" customFormat="1" ht="15" customHeight="1">
      <c r="A11" s="336" t="s">
        <v>9</v>
      </c>
      <c r="B11" s="336"/>
      <c r="C11" s="336"/>
      <c r="D11" s="336"/>
      <c r="E11" s="336"/>
      <c r="F11" s="336"/>
      <c r="G11" s="306" t="str">
        <f>IF(基本情報入力シート!M30="","",基本情報入力シート!M30)</f>
        <v/>
      </c>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7"/>
      <c r="AS11" s="39"/>
    </row>
    <row r="12" spans="1:47" s="6" customFormat="1" ht="22.5" customHeight="1">
      <c r="A12" s="310" t="s">
        <v>77</v>
      </c>
      <c r="B12" s="310"/>
      <c r="C12" s="310"/>
      <c r="D12" s="310"/>
      <c r="E12" s="310"/>
      <c r="F12" s="310"/>
      <c r="G12" s="311" t="str">
        <f>IF(基本情報入力シート!M31="","",基本情報入力シート!M31)</f>
        <v/>
      </c>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2"/>
      <c r="AS12" s="39"/>
    </row>
    <row r="13" spans="1:47" s="6" customFormat="1" ht="17.25" customHeight="1">
      <c r="A13" s="313" t="s">
        <v>22</v>
      </c>
      <c r="B13" s="313"/>
      <c r="C13" s="313"/>
      <c r="D13" s="313"/>
      <c r="E13" s="313"/>
      <c r="F13" s="313"/>
      <c r="G13" s="314" t="s">
        <v>23</v>
      </c>
      <c r="H13" s="314"/>
      <c r="I13" s="314"/>
      <c r="J13" s="314"/>
      <c r="K13" s="315" t="str">
        <f>IF(基本情報入力シート!M32="","",基本情報入力シート!M32)</f>
        <v/>
      </c>
      <c r="L13" s="315"/>
      <c r="M13" s="315"/>
      <c r="N13" s="315"/>
      <c r="O13" s="315"/>
      <c r="P13" s="315"/>
      <c r="Q13" s="315"/>
      <c r="R13" s="315"/>
      <c r="S13" s="315"/>
      <c r="T13" s="315"/>
      <c r="U13" s="313" t="s">
        <v>24</v>
      </c>
      <c r="V13" s="313"/>
      <c r="W13" s="313"/>
      <c r="X13" s="313"/>
      <c r="Y13" s="315" t="str">
        <f>IF(基本情報入力シート!M33="","",基本情報入力シート!M33)</f>
        <v/>
      </c>
      <c r="Z13" s="315"/>
      <c r="AA13" s="315"/>
      <c r="AB13" s="315"/>
      <c r="AC13" s="315"/>
      <c r="AD13" s="315"/>
      <c r="AE13" s="315"/>
      <c r="AF13" s="315"/>
      <c r="AG13" s="315"/>
      <c r="AH13" s="315"/>
      <c r="AI13" s="315"/>
      <c r="AJ13" s="315"/>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4.25" thickBot="1">
      <c r="A15" s="90" t="s">
        <v>78</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22" t="s">
        <v>79</v>
      </c>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0">
        <f>'別紙４－２'!F5</f>
        <v>0</v>
      </c>
      <c r="AA16" s="320"/>
      <c r="AB16" s="320"/>
      <c r="AC16" s="320"/>
      <c r="AD16" s="320"/>
      <c r="AE16" s="320"/>
      <c r="AF16" s="320"/>
      <c r="AG16" s="321" t="s">
        <v>80</v>
      </c>
      <c r="AH16" s="321"/>
      <c r="AI16" s="41" t="str">
        <f>IF(G7="", "", IF(SUM(Z17:AF18)&gt;=Z16, "○", "×"))</f>
        <v/>
      </c>
      <c r="AJ16" s="171"/>
      <c r="AK16" s="316" t="s">
        <v>81</v>
      </c>
      <c r="AL16" s="316"/>
      <c r="AM16" s="316"/>
      <c r="AN16" s="316"/>
      <c r="AO16" s="316"/>
      <c r="AP16" s="316"/>
      <c r="AQ16" s="316"/>
      <c r="AR16" s="316"/>
      <c r="AS16" s="316"/>
      <c r="AT16" s="316"/>
      <c r="AU16" s="317"/>
    </row>
    <row r="17" spans="1:47" ht="19.5" customHeight="1">
      <c r="A17" s="322" t="s">
        <v>82</v>
      </c>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273"/>
      <c r="AA17" s="273"/>
      <c r="AB17" s="273"/>
      <c r="AC17" s="273"/>
      <c r="AD17" s="273"/>
      <c r="AE17" s="273"/>
      <c r="AF17" s="273"/>
      <c r="AG17" s="276" t="s">
        <v>80</v>
      </c>
      <c r="AH17" s="276"/>
      <c r="AI17" s="83"/>
      <c r="AJ17" s="83"/>
    </row>
    <row r="18" spans="1:47" ht="19.5" customHeight="1">
      <c r="A18" s="335" t="s">
        <v>83</v>
      </c>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18">
        <f>SUM(Z19:AF21)</f>
        <v>0</v>
      </c>
      <c r="AA18" s="318"/>
      <c r="AB18" s="318"/>
      <c r="AC18" s="318"/>
      <c r="AD18" s="318"/>
      <c r="AE18" s="318"/>
      <c r="AF18" s="318"/>
      <c r="AG18" s="276" t="s">
        <v>80</v>
      </c>
      <c r="AH18" s="276"/>
      <c r="AI18" s="93"/>
      <c r="AJ18" s="93"/>
      <c r="AK18" s="42"/>
      <c r="AL18" s="42"/>
      <c r="AT18" s="40"/>
    </row>
    <row r="19" spans="1:47" ht="19.5" customHeight="1">
      <c r="A19" s="168"/>
      <c r="B19" s="94"/>
      <c r="C19" s="94"/>
      <c r="D19" s="94"/>
      <c r="E19" s="94"/>
      <c r="F19" s="94"/>
      <c r="G19" s="94"/>
      <c r="H19" s="94"/>
      <c r="I19" s="94"/>
      <c r="J19" s="94"/>
      <c r="K19" s="94"/>
      <c r="L19" s="319" t="s">
        <v>84</v>
      </c>
      <c r="M19" s="319"/>
      <c r="N19" s="319"/>
      <c r="O19" s="319"/>
      <c r="P19" s="319"/>
      <c r="Q19" s="319"/>
      <c r="R19" s="319"/>
      <c r="S19" s="319"/>
      <c r="T19" s="319"/>
      <c r="U19" s="319"/>
      <c r="V19" s="319"/>
      <c r="W19" s="319"/>
      <c r="X19" s="319"/>
      <c r="Y19" s="279"/>
      <c r="Z19" s="273"/>
      <c r="AA19" s="323"/>
      <c r="AB19" s="323"/>
      <c r="AC19" s="323"/>
      <c r="AD19" s="323"/>
      <c r="AE19" s="323"/>
      <c r="AF19" s="323"/>
      <c r="AG19" s="276" t="s">
        <v>80</v>
      </c>
      <c r="AH19" s="276"/>
      <c r="AI19" s="93"/>
      <c r="AJ19" s="93"/>
      <c r="AK19" s="42"/>
      <c r="AL19" s="42"/>
      <c r="AO19" s="22"/>
      <c r="AP19" s="152"/>
      <c r="AT19" s="40"/>
    </row>
    <row r="20" spans="1:47" ht="19.5" customHeight="1">
      <c r="A20" s="168"/>
      <c r="B20" s="94"/>
      <c r="C20" s="94"/>
      <c r="D20" s="94"/>
      <c r="E20" s="94"/>
      <c r="F20" s="94"/>
      <c r="G20" s="94"/>
      <c r="H20" s="94"/>
      <c r="I20" s="94"/>
      <c r="J20" s="94"/>
      <c r="K20" s="94"/>
      <c r="L20" s="279" t="s">
        <v>85</v>
      </c>
      <c r="M20" s="279"/>
      <c r="N20" s="279"/>
      <c r="O20" s="279"/>
      <c r="P20" s="279"/>
      <c r="Q20" s="279"/>
      <c r="R20" s="279"/>
      <c r="S20" s="279"/>
      <c r="T20" s="279"/>
      <c r="U20" s="279"/>
      <c r="V20" s="279"/>
      <c r="W20" s="279"/>
      <c r="X20" s="279"/>
      <c r="Y20" s="279"/>
      <c r="Z20" s="273"/>
      <c r="AA20" s="273"/>
      <c r="AB20" s="273"/>
      <c r="AC20" s="273"/>
      <c r="AD20" s="273"/>
      <c r="AE20" s="273"/>
      <c r="AF20" s="273"/>
      <c r="AG20" s="276" t="s">
        <v>80</v>
      </c>
      <c r="AH20" s="276"/>
      <c r="AI20" s="93"/>
      <c r="AJ20" s="93"/>
      <c r="AK20" s="42"/>
      <c r="AL20" s="42"/>
      <c r="AT20" s="40"/>
    </row>
    <row r="21" spans="1:47" ht="19.5" customHeight="1">
      <c r="A21" s="169"/>
      <c r="B21" s="95"/>
      <c r="C21" s="95"/>
      <c r="D21" s="95"/>
      <c r="E21" s="95"/>
      <c r="F21" s="95"/>
      <c r="G21" s="95"/>
      <c r="H21" s="95"/>
      <c r="I21" s="95"/>
      <c r="J21" s="95"/>
      <c r="K21" s="95"/>
      <c r="L21" s="292" t="s">
        <v>86</v>
      </c>
      <c r="M21" s="292"/>
      <c r="N21" s="292"/>
      <c r="O21" s="292"/>
      <c r="P21" s="292"/>
      <c r="Q21" s="292"/>
      <c r="R21" s="292"/>
      <c r="S21" s="292"/>
      <c r="T21" s="292"/>
      <c r="U21" s="292"/>
      <c r="V21" s="292"/>
      <c r="W21" s="292"/>
      <c r="X21" s="292"/>
      <c r="Y21" s="292"/>
      <c r="Z21" s="273"/>
      <c r="AA21" s="273"/>
      <c r="AB21" s="273"/>
      <c r="AC21" s="273"/>
      <c r="AD21" s="273"/>
      <c r="AE21" s="273"/>
      <c r="AF21" s="273"/>
      <c r="AG21" s="276" t="s">
        <v>80</v>
      </c>
      <c r="AH21" s="276"/>
      <c r="AI21" s="93"/>
      <c r="AJ21" s="93"/>
      <c r="AK21" s="42"/>
      <c r="AL21" s="42"/>
      <c r="AT21" s="40"/>
    </row>
    <row r="22" spans="1:47" ht="16.899999999999999" customHeight="1" thickBot="1">
      <c r="A22" s="122" t="s">
        <v>87</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299" t="s">
        <v>88</v>
      </c>
      <c r="B23" s="299"/>
      <c r="C23" s="299"/>
      <c r="D23" s="299"/>
      <c r="E23" s="299"/>
      <c r="F23" s="299"/>
      <c r="G23" s="299"/>
      <c r="H23" s="299"/>
      <c r="I23" s="299"/>
      <c r="J23" s="299"/>
      <c r="K23" s="299"/>
      <c r="L23" s="299"/>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1" t="str">
        <f>IF(G7="", "", IF(AND(Z21&gt;0, A24=""), "×", "○"))</f>
        <v/>
      </c>
      <c r="AJ23" s="93"/>
      <c r="AK23" s="42"/>
      <c r="AL23" s="42"/>
      <c r="AT23" s="40"/>
    </row>
    <row r="24" spans="1:47" ht="31.15" customHeight="1" thickBot="1">
      <c r="A24" s="278"/>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302"/>
      <c r="AJ24" s="171"/>
      <c r="AK24" s="287" t="s">
        <v>89</v>
      </c>
      <c r="AL24" s="288"/>
      <c r="AM24" s="288"/>
      <c r="AN24" s="288"/>
      <c r="AO24" s="288"/>
      <c r="AP24" s="288"/>
      <c r="AQ24" s="288"/>
      <c r="AR24" s="288"/>
      <c r="AS24" s="288"/>
      <c r="AT24" s="288"/>
      <c r="AU24" s="289"/>
    </row>
    <row r="25" spans="1:47" s="6" customFormat="1" ht="114.6" customHeight="1">
      <c r="A25" s="291" t="s">
        <v>1945</v>
      </c>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83" t="s">
        <v>90</v>
      </c>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row>
    <row r="28" spans="1:47" ht="18.75" customHeight="1" thickBot="1">
      <c r="A28" s="153"/>
      <c r="B28" s="284" t="s">
        <v>91</v>
      </c>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6"/>
      <c r="AI28" s="41" t="str">
        <f>IF(Z17=0,"",IF(A28="","×","○"))</f>
        <v/>
      </c>
    </row>
    <row r="29" spans="1:47" ht="36.6" customHeight="1">
      <c r="A29" s="291" t="s">
        <v>92</v>
      </c>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49"/>
    </row>
    <row r="30" spans="1:47" ht="15" customHeight="1">
      <c r="A30" s="99" t="s">
        <v>93</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899999999999999" customHeight="1">
      <c r="A31" s="293"/>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4"/>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83" t="s">
        <v>1974</v>
      </c>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row>
    <row r="34" spans="1:47" ht="40.9" customHeight="1" thickBot="1">
      <c r="A34" s="153"/>
      <c r="B34" s="284" t="s">
        <v>1975</v>
      </c>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6"/>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325" t="s">
        <v>94</v>
      </c>
      <c r="B36" s="325"/>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41" t="str">
        <f>IF(G7="", "", IF(AND(B38="✓",AND(G40&lt;&gt;"",J40&lt;&gt;"",Q40&lt;&gt;"",S41&lt;&gt;"",Z41&lt;&gt;"")),"○","×"))</f>
        <v/>
      </c>
      <c r="AJ36" s="103"/>
      <c r="AK36" s="290" t="s">
        <v>95</v>
      </c>
      <c r="AL36" s="290"/>
      <c r="AM36" s="290"/>
      <c r="AN36" s="290"/>
      <c r="AO36" s="290"/>
      <c r="AP36" s="290"/>
      <c r="AQ36" s="290"/>
      <c r="AR36" s="290"/>
      <c r="AS36" s="290"/>
      <c r="AT36" s="290"/>
      <c r="AU36" s="290"/>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5" customHeight="1" thickBot="1">
      <c r="A38" s="46" t="s">
        <v>96</v>
      </c>
      <c r="B38" s="153"/>
      <c r="C38" s="47"/>
      <c r="D38" s="295" t="s">
        <v>97</v>
      </c>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 customHeight="1" thickBot="1">
      <c r="A40" s="50"/>
      <c r="B40" s="51" t="s">
        <v>98</v>
      </c>
      <c r="C40" s="51"/>
      <c r="D40" s="296">
        <v>7</v>
      </c>
      <c r="E40" s="296"/>
      <c r="F40" s="51" t="s">
        <v>99</v>
      </c>
      <c r="G40" s="297"/>
      <c r="H40" s="298"/>
      <c r="I40" s="51" t="s">
        <v>100</v>
      </c>
      <c r="J40" s="297"/>
      <c r="K40" s="298"/>
      <c r="L40" s="51" t="s">
        <v>101</v>
      </c>
      <c r="M40" s="52"/>
      <c r="N40" s="296" t="s">
        <v>8</v>
      </c>
      <c r="O40" s="296"/>
      <c r="P40" s="296"/>
      <c r="Q40" s="334" t="str">
        <f>IF(基本情報入力シート!M23="","", 基本情報入力シート!M23)</f>
        <v/>
      </c>
      <c r="R40" s="334"/>
      <c r="S40" s="334"/>
      <c r="T40" s="334"/>
      <c r="U40" s="334"/>
      <c r="V40" s="334"/>
      <c r="W40" s="334"/>
      <c r="X40" s="334"/>
      <c r="Y40" s="334"/>
      <c r="Z40" s="334"/>
      <c r="AA40" s="334"/>
      <c r="AB40" s="334"/>
      <c r="AC40" s="334"/>
      <c r="AD40" s="334"/>
      <c r="AE40" s="334"/>
      <c r="AF40" s="334"/>
      <c r="AG40" s="334"/>
      <c r="AH40" s="334"/>
      <c r="AI40" s="53"/>
      <c r="AJ40" s="104"/>
    </row>
    <row r="41" spans="1:47" s="54" customFormat="1" ht="15.6" customHeight="1">
      <c r="A41" s="50"/>
      <c r="B41" s="55"/>
      <c r="C41" s="51"/>
      <c r="D41" s="51"/>
      <c r="E41" s="51"/>
      <c r="F41" s="51"/>
      <c r="G41" s="51"/>
      <c r="H41" s="51"/>
      <c r="I41" s="51"/>
      <c r="J41" s="51"/>
      <c r="K41" s="51"/>
      <c r="L41" s="51"/>
      <c r="M41" s="51"/>
      <c r="N41" s="282" t="s">
        <v>102</v>
      </c>
      <c r="O41" s="282"/>
      <c r="P41" s="282"/>
      <c r="Q41" s="333" t="s">
        <v>18</v>
      </c>
      <c r="R41" s="333"/>
      <c r="S41" s="281" t="str">
        <f>IF(基本情報入力シート!M27="", "", 基本情報入力シート!M27)</f>
        <v/>
      </c>
      <c r="T41" s="281"/>
      <c r="U41" s="281"/>
      <c r="V41" s="281"/>
      <c r="W41" s="281"/>
      <c r="X41" s="280" t="s">
        <v>19</v>
      </c>
      <c r="Y41" s="280"/>
      <c r="Z41" s="281" t="str">
        <f>IF(基本情報入力シート!M28="", "", 基本情報入力シート!M28)</f>
        <v/>
      </c>
      <c r="AA41" s="281"/>
      <c r="AB41" s="281"/>
      <c r="AC41" s="281"/>
      <c r="AD41" s="281"/>
      <c r="AE41" s="281"/>
      <c r="AF41" s="281"/>
      <c r="AG41" s="281"/>
      <c r="AH41" s="281"/>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15" customHeight="1">
      <c r="A43" s="277" t="s">
        <v>103</v>
      </c>
      <c r="B43" s="277"/>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25">
      <c r="A45" s="107" t="s">
        <v>104</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105</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1500000000000004"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70" t="s">
        <v>78</v>
      </c>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1"/>
    </row>
    <row r="49" spans="1:36">
      <c r="A49" s="170" t="s">
        <v>106</v>
      </c>
      <c r="B49" s="274" t="s">
        <v>107</v>
      </c>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167" t="str">
        <f>AI16</f>
        <v/>
      </c>
    </row>
    <row r="50" spans="1:36">
      <c r="A50" s="63" t="s">
        <v>108</v>
      </c>
      <c r="B50" s="275" t="s">
        <v>109</v>
      </c>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62" t="str">
        <f>AI23</f>
        <v/>
      </c>
    </row>
    <row r="51" spans="1:36" ht="10.1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70" t="s">
        <v>110</v>
      </c>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1"/>
    </row>
    <row r="53" spans="1:36">
      <c r="A53" s="272" t="s">
        <v>111</v>
      </c>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167" t="str">
        <f>AI28</f>
        <v/>
      </c>
    </row>
    <row r="54" spans="1:36" ht="10.1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70" t="s">
        <v>1976</v>
      </c>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1"/>
    </row>
    <row r="56" spans="1:36">
      <c r="A56" s="272" t="s">
        <v>1975</v>
      </c>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167" t="str">
        <f>IF(G7="", "", AI34)</f>
        <v/>
      </c>
    </row>
    <row r="57" spans="1:36" ht="10.1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70" t="s">
        <v>112</v>
      </c>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1"/>
    </row>
    <row r="59" spans="1:36">
      <c r="A59" s="324" t="s">
        <v>113</v>
      </c>
      <c r="B59" s="324"/>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167"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password="8C53" sheet="1" sort="0" autoFilter="0"/>
  <mergeCells count="74">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 ref="AK16:AU16"/>
    <mergeCell ref="Z18:AF18"/>
    <mergeCell ref="AG18:AH18"/>
    <mergeCell ref="L19:Y19"/>
    <mergeCell ref="Z16:AF16"/>
    <mergeCell ref="AG16:AH16"/>
    <mergeCell ref="A17:Y17"/>
    <mergeCell ref="Z17:AF17"/>
    <mergeCell ref="AG17:AH17"/>
    <mergeCell ref="A16:Y16"/>
    <mergeCell ref="Z19:AF19"/>
    <mergeCell ref="AG19:AH19"/>
    <mergeCell ref="G11:AJ11"/>
    <mergeCell ref="A12:F12"/>
    <mergeCell ref="G12:AJ12"/>
    <mergeCell ref="A13:F13"/>
    <mergeCell ref="G13:J13"/>
    <mergeCell ref="K13:T13"/>
    <mergeCell ref="U13:X13"/>
    <mergeCell ref="Y13:AJ13"/>
    <mergeCell ref="Z1:AB1"/>
    <mergeCell ref="A3:AJ3"/>
    <mergeCell ref="A6:F6"/>
    <mergeCell ref="G6:AJ6"/>
    <mergeCell ref="AC1:AI1"/>
    <mergeCell ref="L21:Y21"/>
    <mergeCell ref="A31:AI31"/>
    <mergeCell ref="D38:AH38"/>
    <mergeCell ref="D40:E40"/>
    <mergeCell ref="G40:H40"/>
    <mergeCell ref="J40:K40"/>
    <mergeCell ref="N40:P40"/>
    <mergeCell ref="A23:L23"/>
    <mergeCell ref="M23:AH23"/>
    <mergeCell ref="B28:AH28"/>
    <mergeCell ref="AI23:AI24"/>
    <mergeCell ref="N41:P41"/>
    <mergeCell ref="A33:AJ33"/>
    <mergeCell ref="B34:AH34"/>
    <mergeCell ref="AK24:AU24"/>
    <mergeCell ref="AK36:AU36"/>
    <mergeCell ref="A25:AJ25"/>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s>
  <phoneticPr fontId="5"/>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dataValidation imeMode="halfAlpha" allowBlank="1" showInputMessage="1" showErrorMessage="1" sqref="N15:U15 Z14:AJ15 K13 K35:R35 K14:U14 D40:E40 A13 G40:H40 K15 J40:K40 K32:R32"/>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19050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【参考】数式用!$K$3:$K$4</xm:f>
          </x14:formula1>
          <xm:sqref>B38 A28 A34</xm:sqref>
        </x14:dataValidation>
        <x14:dataValidation type="list" allowBlank="1" showInputMessage="1" showErrorMessage="1">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284"/>
  <sheetViews>
    <sheetView view="pageBreakPreview" zoomScale="85" zoomScaleNormal="85" zoomScaleSheetLayoutView="85" zoomScalePageLayoutView="70" workbookViewId="0">
      <selection activeCell="L1" sqref="L1"/>
    </sheetView>
  </sheetViews>
  <sheetFormatPr defaultColWidth="2.5" defaultRowHeight="13.5"/>
  <cols>
    <col min="1" max="1" width="4" customWidth="1"/>
    <col min="2" max="2" width="16.625" customWidth="1"/>
    <col min="3" max="3" width="20.5" style="64" customWidth="1"/>
    <col min="4" max="4" width="11.625" customWidth="1"/>
    <col min="5" max="5" width="15.875" customWidth="1"/>
    <col min="6" max="6" width="31.125" customWidth="1"/>
    <col min="7" max="7" width="31.375" customWidth="1"/>
    <col min="8" max="8" width="5.375" style="61" customWidth="1"/>
    <col min="9" max="9" width="29" customWidth="1"/>
    <col min="10" max="10" width="17.5" customWidth="1"/>
    <col min="11" max="11" width="4.125" style="83" customWidth="1"/>
  </cols>
  <sheetData>
    <row r="1" spans="1:22" ht="23.25" customHeight="1" thickBot="1">
      <c r="A1" s="110" t="s">
        <v>1960</v>
      </c>
      <c r="B1" s="83"/>
      <c r="C1" s="111"/>
      <c r="D1" s="112" t="s">
        <v>1973</v>
      </c>
      <c r="E1" s="83"/>
      <c r="F1" s="83"/>
      <c r="G1" s="83"/>
      <c r="H1" s="106"/>
      <c r="I1" s="113" t="s">
        <v>4</v>
      </c>
      <c r="J1" s="114" t="str">
        <f>IF(基本情報入力シート!C18="", "", 基本情報入力シート!C18)</f>
        <v>宮城県</v>
      </c>
    </row>
    <row r="2" spans="1:22" ht="21" customHeight="1" thickBot="1">
      <c r="A2" s="83"/>
      <c r="B2" s="112"/>
      <c r="C2" s="115"/>
      <c r="D2" s="112"/>
      <c r="E2" s="112"/>
      <c r="F2" s="112"/>
      <c r="G2" s="83"/>
      <c r="H2" s="106"/>
      <c r="I2" s="116"/>
      <c r="J2" s="116"/>
    </row>
    <row r="3" spans="1:22" ht="27" customHeight="1" thickBot="1">
      <c r="A3" s="352" t="s">
        <v>8</v>
      </c>
      <c r="B3" s="353"/>
      <c r="C3" s="354" t="str">
        <f>IF(基本情報入力シート!M23="","",基本情報入力シート!M23)</f>
        <v/>
      </c>
      <c r="D3" s="355"/>
      <c r="E3" s="355"/>
      <c r="F3" s="356"/>
      <c r="G3" s="83"/>
      <c r="H3" s="106"/>
      <c r="I3" s="351" t="s">
        <v>114</v>
      </c>
      <c r="J3" s="351"/>
      <c r="K3" s="128"/>
      <c r="L3" s="127"/>
      <c r="M3" s="127"/>
      <c r="N3" s="127"/>
      <c r="O3" s="127"/>
      <c r="P3" s="127"/>
      <c r="Q3" s="127"/>
      <c r="R3" s="127"/>
      <c r="S3" s="127"/>
      <c r="T3" s="127"/>
      <c r="U3" s="127"/>
      <c r="V3" s="127"/>
    </row>
    <row r="4" spans="1:22" ht="21" customHeight="1" thickBot="1">
      <c r="A4" s="117"/>
      <c r="B4" s="117"/>
      <c r="C4" s="118"/>
      <c r="D4" s="119"/>
      <c r="E4" s="119"/>
      <c r="F4" s="119"/>
      <c r="G4" s="116"/>
      <c r="H4" s="120"/>
      <c r="I4" s="351"/>
      <c r="J4" s="351"/>
      <c r="K4" s="128"/>
      <c r="L4" s="127"/>
      <c r="M4" s="127"/>
      <c r="N4" s="127"/>
      <c r="O4" s="127"/>
      <c r="P4" s="127"/>
      <c r="Q4" s="127"/>
      <c r="R4" s="127"/>
      <c r="S4" s="127"/>
      <c r="T4" s="127"/>
      <c r="U4" s="127"/>
      <c r="V4" s="127"/>
    </row>
    <row r="5" spans="1:22" ht="27.75" customHeight="1">
      <c r="A5" s="367" t="s">
        <v>115</v>
      </c>
      <c r="B5" s="368"/>
      <c r="C5" s="368"/>
      <c r="D5" s="368"/>
      <c r="E5" s="369"/>
      <c r="F5" s="373">
        <f>IFERROR(SUM(I:J),"")</f>
        <v>0</v>
      </c>
      <c r="G5" s="116"/>
      <c r="H5" s="120"/>
      <c r="I5" s="351"/>
      <c r="J5" s="351"/>
      <c r="K5" s="128"/>
      <c r="L5" s="127"/>
      <c r="M5" s="127"/>
      <c r="N5" s="127"/>
      <c r="O5" s="127"/>
      <c r="P5" s="127"/>
      <c r="Q5" s="127"/>
      <c r="R5" s="127"/>
      <c r="S5" s="127"/>
      <c r="T5" s="127"/>
      <c r="U5" s="127"/>
      <c r="V5" s="127"/>
    </row>
    <row r="6" spans="1:22" ht="27.75" customHeight="1" thickBot="1">
      <c r="A6" s="370"/>
      <c r="B6" s="371"/>
      <c r="C6" s="371"/>
      <c r="D6" s="371"/>
      <c r="E6" s="372"/>
      <c r="F6" s="374"/>
      <c r="G6" s="116"/>
      <c r="H6" s="120"/>
      <c r="I6" s="351"/>
      <c r="J6" s="351"/>
    </row>
    <row r="7" spans="1:22" ht="21" customHeight="1" thickBot="1">
      <c r="A7" s="83"/>
      <c r="B7" s="83"/>
      <c r="C7" s="111"/>
      <c r="D7" s="83"/>
      <c r="E7" s="83"/>
      <c r="F7" s="83"/>
      <c r="G7" s="83"/>
      <c r="H7" s="106"/>
      <c r="I7" s="121"/>
      <c r="J7" s="83"/>
    </row>
    <row r="8" spans="1:22" ht="42.75" customHeight="1">
      <c r="A8" s="357"/>
      <c r="B8" s="360" t="s">
        <v>116</v>
      </c>
      <c r="C8" s="360" t="s">
        <v>28</v>
      </c>
      <c r="D8" s="363" t="s">
        <v>29</v>
      </c>
      <c r="E8" s="363"/>
      <c r="F8" s="364" t="s">
        <v>117</v>
      </c>
      <c r="G8" s="364" t="s">
        <v>31</v>
      </c>
      <c r="H8" s="375" t="s">
        <v>118</v>
      </c>
      <c r="I8" s="345" t="s">
        <v>119</v>
      </c>
      <c r="J8" s="346"/>
    </row>
    <row r="9" spans="1:22" ht="39" customHeight="1">
      <c r="A9" s="358"/>
      <c r="B9" s="361"/>
      <c r="C9" s="361"/>
      <c r="D9" s="352"/>
      <c r="E9" s="352"/>
      <c r="F9" s="365"/>
      <c r="G9" s="365"/>
      <c r="H9" s="376"/>
      <c r="I9" s="347"/>
      <c r="J9" s="348"/>
    </row>
    <row r="10" spans="1:22" ht="57.75" customHeight="1" thickBot="1">
      <c r="A10" s="359"/>
      <c r="B10" s="362"/>
      <c r="C10" s="362"/>
      <c r="D10" s="173" t="s">
        <v>33</v>
      </c>
      <c r="E10" s="173" t="s">
        <v>34</v>
      </c>
      <c r="F10" s="366"/>
      <c r="G10" s="366"/>
      <c r="H10" s="377"/>
      <c r="I10" s="349"/>
      <c r="J10" s="350"/>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9" t="str">
        <f>IF(基本情報入力シート!Z40="","",基本情報入力シート!Z40)</f>
        <v/>
      </c>
      <c r="I11" s="343"/>
      <c r="J11" s="344"/>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50" t="str">
        <f>IF(基本情報入力シート!Z41="","",基本情報入力シート!Z41)</f>
        <v/>
      </c>
      <c r="I12" s="337"/>
      <c r="J12" s="338"/>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50" t="str">
        <f>IF(基本情報入力シート!Z42="","",基本情報入力シート!Z42)</f>
        <v/>
      </c>
      <c r="I13" s="337"/>
      <c r="J13" s="338"/>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50" t="str">
        <f>IF(基本情報入力シート!Z43="","",基本情報入力シート!Z43)</f>
        <v/>
      </c>
      <c r="I14" s="337"/>
      <c r="J14" s="338"/>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50" t="str">
        <f>IF(基本情報入力シート!Z44="","",基本情報入力シート!Z44)</f>
        <v/>
      </c>
      <c r="I15" s="337"/>
      <c r="J15" s="338"/>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50" t="str">
        <f>IF(基本情報入力シート!Z45="","",基本情報入力シート!Z45)</f>
        <v/>
      </c>
      <c r="I16" s="337"/>
      <c r="J16" s="338"/>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50" t="str">
        <f>IF(基本情報入力シート!Z46="","",基本情報入力シート!Z46)</f>
        <v/>
      </c>
      <c r="I17" s="337"/>
      <c r="J17" s="338"/>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50" t="str">
        <f>IF(基本情報入力シート!Z47="","",基本情報入力シート!Z47)</f>
        <v/>
      </c>
      <c r="I18" s="337"/>
      <c r="J18" s="338"/>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50" t="str">
        <f>IF(基本情報入力シート!Z48="","",基本情報入力シート!Z48)</f>
        <v/>
      </c>
      <c r="I19" s="337"/>
      <c r="J19" s="338"/>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50" t="str">
        <f>IF(基本情報入力シート!Z49="","",基本情報入力シート!Z49)</f>
        <v/>
      </c>
      <c r="I20" s="337"/>
      <c r="J20" s="338"/>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50" t="str">
        <f>IF(基本情報入力シート!Z50="","",基本情報入力シート!Z50)</f>
        <v/>
      </c>
      <c r="I21" s="337"/>
      <c r="J21" s="338"/>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0" t="str">
        <f>IF(基本情報入力シート!Z51="","",基本情報入力シート!Z51)</f>
        <v/>
      </c>
      <c r="I22" s="337"/>
      <c r="J22" s="338"/>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0" t="str">
        <f>IF(基本情報入力シート!Z52="","",基本情報入力シート!Z52)</f>
        <v/>
      </c>
      <c r="I23" s="337"/>
      <c r="J23" s="338"/>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0" t="str">
        <f>IF(基本情報入力シート!Z53="","",基本情報入力シート!Z53)</f>
        <v/>
      </c>
      <c r="I24" s="337"/>
      <c r="J24" s="338"/>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0" t="str">
        <f>IF(基本情報入力シート!Z54="","",基本情報入力シート!Z54)</f>
        <v/>
      </c>
      <c r="I25" s="337"/>
      <c r="J25" s="338"/>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0" t="str">
        <f>IF(基本情報入力シート!Z55="","",基本情報入力シート!Z55)</f>
        <v/>
      </c>
      <c r="I26" s="337"/>
      <c r="J26" s="338"/>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0" t="str">
        <f>IF(基本情報入力シート!Z56="","",基本情報入力シート!Z56)</f>
        <v/>
      </c>
      <c r="I27" s="341"/>
      <c r="J27" s="342"/>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0" t="str">
        <f>IF(基本情報入力シート!Z57="","",基本情報入力シート!Z57)</f>
        <v/>
      </c>
      <c r="I28" s="337"/>
      <c r="J28" s="338"/>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0" t="str">
        <f>IF(基本情報入力シート!Z58="","",基本情報入力シート!Z58)</f>
        <v/>
      </c>
      <c r="I29" s="337"/>
      <c r="J29" s="338"/>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0" t="str">
        <f>IF(基本情報入力シート!Z59="","",基本情報入力シート!Z59)</f>
        <v/>
      </c>
      <c r="I30" s="337"/>
      <c r="J30" s="338"/>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0" t="str">
        <f>IF(基本情報入力シート!Z60="","",基本情報入力シート!Z60)</f>
        <v/>
      </c>
      <c r="I31" s="337"/>
      <c r="J31" s="338"/>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0" t="str">
        <f>IF(基本情報入力シート!Z61="","",基本情報入力シート!Z61)</f>
        <v/>
      </c>
      <c r="I32" s="337"/>
      <c r="J32" s="338"/>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0" t="str">
        <f>IF(基本情報入力シート!Z62="","",基本情報入力シート!Z62)</f>
        <v/>
      </c>
      <c r="I33" s="337"/>
      <c r="J33" s="338"/>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0" t="str">
        <f>IF(基本情報入力シート!Z63="","",基本情報入力シート!Z63)</f>
        <v/>
      </c>
      <c r="I34" s="337"/>
      <c r="J34" s="338"/>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0" t="str">
        <f>IF(基本情報入力シート!Z64="","",基本情報入力シート!Z64)</f>
        <v/>
      </c>
      <c r="I35" s="337"/>
      <c r="J35" s="338"/>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0" t="str">
        <f>IF(基本情報入力シート!Z65="","",基本情報入力シート!Z65)</f>
        <v/>
      </c>
      <c r="I36" s="337"/>
      <c r="J36" s="338"/>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0" t="str">
        <f>IF(基本情報入力シート!Z66="","",基本情報入力シート!Z66)</f>
        <v/>
      </c>
      <c r="I37" s="337"/>
      <c r="J37" s="338"/>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0" t="str">
        <f>IF(基本情報入力シート!Z67="","",基本情報入力シート!Z67)</f>
        <v/>
      </c>
      <c r="I38" s="337"/>
      <c r="J38" s="338"/>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0" t="str">
        <f>IF(基本情報入力シート!Z68="","",基本情報入力シート!Z68)</f>
        <v/>
      </c>
      <c r="I39" s="337"/>
      <c r="J39" s="338"/>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0" t="str">
        <f>IF(基本情報入力シート!Z69="","",基本情報入力シート!Z69)</f>
        <v/>
      </c>
      <c r="I40" s="337"/>
      <c r="J40" s="338"/>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0" t="str">
        <f>IF(基本情報入力シート!Z70="","",基本情報入力シート!Z70)</f>
        <v/>
      </c>
      <c r="I41" s="337"/>
      <c r="J41" s="338"/>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0" t="str">
        <f>IF(基本情報入力シート!Z71="","",基本情報入力シート!Z71)</f>
        <v/>
      </c>
      <c r="I42" s="337"/>
      <c r="J42" s="338"/>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0" t="str">
        <f>IF(基本情報入力シート!Z72="","",基本情報入力シート!Z72)</f>
        <v/>
      </c>
      <c r="I43" s="337"/>
      <c r="J43" s="338"/>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0" t="str">
        <f>IF(基本情報入力シート!Z73="","",基本情報入力シート!Z73)</f>
        <v/>
      </c>
      <c r="I44" s="337"/>
      <c r="J44" s="338"/>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0" t="str">
        <f>IF(基本情報入力シート!Z74="","",基本情報入力シート!Z74)</f>
        <v/>
      </c>
      <c r="I45" s="337"/>
      <c r="J45" s="338"/>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0" t="str">
        <f>IF(基本情報入力シート!Z75="","",基本情報入力シート!Z75)</f>
        <v/>
      </c>
      <c r="I46" s="337"/>
      <c r="J46" s="338"/>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0" t="str">
        <f>IF(基本情報入力シート!Z76="","",基本情報入力シート!Z76)</f>
        <v/>
      </c>
      <c r="I47" s="337"/>
      <c r="J47" s="338"/>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0" t="str">
        <f>IF(基本情報入力シート!Z77="","",基本情報入力シート!Z77)</f>
        <v/>
      </c>
      <c r="I48" s="337"/>
      <c r="J48" s="338"/>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0" t="str">
        <f>IF(基本情報入力シート!Z78="","",基本情報入力シート!Z78)</f>
        <v/>
      </c>
      <c r="I49" s="337"/>
      <c r="J49" s="338"/>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0" t="str">
        <f>IF(基本情報入力シート!Z79="","",基本情報入力シート!Z79)</f>
        <v/>
      </c>
      <c r="I50" s="337"/>
      <c r="J50" s="338"/>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0" t="str">
        <f>IF(基本情報入力シート!Z80="","",基本情報入力シート!Z80)</f>
        <v/>
      </c>
      <c r="I51" s="337"/>
      <c r="J51" s="338"/>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0" t="str">
        <f>IF(基本情報入力シート!Z81="","",基本情報入力シート!Z81)</f>
        <v/>
      </c>
      <c r="I52" s="337"/>
      <c r="J52" s="338"/>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0" t="str">
        <f>IF(基本情報入力シート!Z82="","",基本情報入力シート!Z82)</f>
        <v/>
      </c>
      <c r="I53" s="337"/>
      <c r="J53" s="338"/>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0" t="str">
        <f>IF(基本情報入力シート!Z83="","",基本情報入力シート!Z83)</f>
        <v/>
      </c>
      <c r="I54" s="337"/>
      <c r="J54" s="338"/>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0" t="str">
        <f>IF(基本情報入力シート!Z84="","",基本情報入力シート!Z84)</f>
        <v/>
      </c>
      <c r="I55" s="337"/>
      <c r="J55" s="338"/>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0" t="str">
        <f>IF(基本情報入力シート!Z85="","",基本情報入力シート!Z85)</f>
        <v/>
      </c>
      <c r="I56" s="337"/>
      <c r="J56" s="338"/>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0" t="str">
        <f>IF(基本情報入力シート!Z86="","",基本情報入力シート!Z86)</f>
        <v/>
      </c>
      <c r="I57" s="337"/>
      <c r="J57" s="338"/>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37"/>
      <c r="J58" s="338"/>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37"/>
      <c r="J59" s="338"/>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37"/>
      <c r="J60" s="338"/>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37"/>
      <c r="J61" s="338"/>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37"/>
      <c r="J62" s="338"/>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37"/>
      <c r="J63" s="338"/>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37"/>
      <c r="J64" s="338"/>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37"/>
      <c r="J65" s="338"/>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37"/>
      <c r="J66" s="338"/>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37"/>
      <c r="J67" s="338"/>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37"/>
      <c r="J68" s="338"/>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37"/>
      <c r="J69" s="338"/>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37"/>
      <c r="J70" s="338"/>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37"/>
      <c r="J71" s="338"/>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37"/>
      <c r="J72" s="338"/>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37"/>
      <c r="J73" s="338"/>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37"/>
      <c r="J74" s="338"/>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37"/>
      <c r="J75" s="338"/>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37"/>
      <c r="J76" s="338"/>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37"/>
      <c r="J77" s="338"/>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37"/>
      <c r="J78" s="338"/>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37"/>
      <c r="J79" s="338"/>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37"/>
      <c r="J80" s="338"/>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37"/>
      <c r="J81" s="338"/>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37"/>
      <c r="J82" s="338"/>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37"/>
      <c r="J83" s="338"/>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37"/>
      <c r="J84" s="338"/>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37"/>
      <c r="J85" s="338"/>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37"/>
      <c r="J86" s="338"/>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37"/>
      <c r="J87" s="338"/>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37"/>
      <c r="J88" s="338"/>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37"/>
      <c r="J89" s="338"/>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37"/>
      <c r="J90" s="338"/>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37"/>
      <c r="J91" s="338"/>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37"/>
      <c r="J92" s="338"/>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37"/>
      <c r="J93" s="338"/>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37"/>
      <c r="J94" s="338"/>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37"/>
      <c r="J95" s="338"/>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37"/>
      <c r="J96" s="338"/>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37"/>
      <c r="J97" s="338"/>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37"/>
      <c r="J98" s="338"/>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37"/>
      <c r="J99" s="338"/>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37"/>
      <c r="J100" s="338"/>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37"/>
      <c r="J101" s="338"/>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37"/>
      <c r="J102" s="338"/>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37"/>
      <c r="J103" s="338"/>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37"/>
      <c r="J104" s="338"/>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37"/>
      <c r="J105" s="338"/>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37"/>
      <c r="J106" s="338"/>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37"/>
      <c r="J107" s="338"/>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37"/>
      <c r="J108" s="338"/>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37"/>
      <c r="J109" s="338"/>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39"/>
      <c r="J110" s="340"/>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password="8C53" sheet="1" sort="0" autoFilter="0"/>
  <autoFilter ref="A10:V10">
    <filterColumn colId="8" showButton="0"/>
  </autoFilter>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dataValidations>
  <pageMargins left="0.39370078740157483" right="0.39370078740157483" top="0.6692913385826772" bottom="0.62992125984251968" header="0.31496062992125984" footer="0.35433070866141736"/>
  <pageSetup paperSize="9" scale="52"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5"/>
  <sheetViews>
    <sheetView view="pageBreakPreview" zoomScaleNormal="100" zoomScaleSheetLayoutView="100" workbookViewId="0">
      <selection activeCell="T1" sqref="T1"/>
    </sheetView>
  </sheetViews>
  <sheetFormatPr defaultRowHeight="13.5"/>
  <cols>
    <col min="1" max="19" width="4.625" customWidth="1"/>
  </cols>
  <sheetData>
    <row r="1" spans="1:19" ht="20.100000000000001" customHeight="1">
      <c r="A1" s="176" t="s">
        <v>1980</v>
      </c>
      <c r="B1" s="176"/>
      <c r="C1" s="176"/>
      <c r="D1" s="176"/>
      <c r="E1" s="176"/>
      <c r="F1" s="176"/>
      <c r="G1" s="176"/>
      <c r="H1" s="176"/>
      <c r="I1" s="176"/>
      <c r="J1" s="176"/>
      <c r="K1" s="176"/>
      <c r="L1" s="176"/>
      <c r="M1" s="176"/>
      <c r="N1" s="176"/>
      <c r="O1" s="176"/>
      <c r="P1" s="176"/>
      <c r="Q1" s="176"/>
      <c r="R1" s="176"/>
      <c r="S1" s="176"/>
    </row>
    <row r="2" spans="1:19" ht="20.100000000000001" customHeight="1">
      <c r="A2" s="176"/>
      <c r="B2" s="176"/>
      <c r="C2" s="176"/>
      <c r="D2" s="176"/>
      <c r="E2" s="176"/>
      <c r="F2" s="176"/>
      <c r="G2" s="176"/>
      <c r="H2" s="176"/>
      <c r="I2" s="176"/>
      <c r="J2" s="176"/>
      <c r="K2" s="176"/>
      <c r="L2" s="176"/>
      <c r="M2" s="176"/>
      <c r="N2" s="176"/>
      <c r="O2" s="176"/>
      <c r="P2" s="176"/>
      <c r="Q2" s="176"/>
      <c r="R2" s="176"/>
      <c r="S2" s="176"/>
    </row>
    <row r="3" spans="1:19" ht="20.100000000000001" customHeight="1">
      <c r="A3" s="176"/>
      <c r="B3" s="176"/>
      <c r="C3" s="176"/>
      <c r="D3" s="176"/>
      <c r="E3" s="176"/>
      <c r="F3" s="176"/>
      <c r="G3" s="176"/>
      <c r="H3" s="176"/>
      <c r="I3" s="176"/>
      <c r="J3" s="176"/>
      <c r="K3" s="176"/>
      <c r="L3" s="176"/>
      <c r="M3" s="395" t="s">
        <v>1955</v>
      </c>
      <c r="N3" s="395"/>
      <c r="O3" s="395"/>
      <c r="P3" s="395"/>
      <c r="Q3" s="395"/>
      <c r="R3" s="395"/>
      <c r="S3" s="176"/>
    </row>
    <row r="4" spans="1:19" ht="20.100000000000001" customHeight="1">
      <c r="A4" s="177"/>
      <c r="B4" s="177"/>
      <c r="C4" s="177"/>
      <c r="D4" s="177"/>
      <c r="E4" s="177"/>
      <c r="F4" s="177"/>
      <c r="G4" s="177"/>
      <c r="H4" s="177"/>
      <c r="I4" s="177"/>
      <c r="J4" s="177"/>
      <c r="K4" s="177"/>
      <c r="L4" s="178"/>
      <c r="M4" s="179" t="s">
        <v>1961</v>
      </c>
      <c r="N4" s="177"/>
      <c r="O4" s="175" t="str">
        <f>'別紙４－１'!G40&amp;""</f>
        <v/>
      </c>
      <c r="P4" s="180" t="s">
        <v>100</v>
      </c>
      <c r="Q4" s="175" t="str">
        <f>'別紙４－１'!J40&amp;""</f>
        <v/>
      </c>
      <c r="R4" s="181" t="s">
        <v>101</v>
      </c>
      <c r="S4" s="177"/>
    </row>
    <row r="5" spans="1:19" ht="20.100000000000001" customHeight="1">
      <c r="A5" s="176"/>
      <c r="B5" s="176"/>
      <c r="C5" s="176"/>
      <c r="D5" s="176"/>
      <c r="E5" s="176"/>
      <c r="F5" s="176"/>
      <c r="G5" s="176"/>
      <c r="H5" s="176"/>
      <c r="I5" s="176"/>
      <c r="J5" s="176"/>
      <c r="K5" s="176"/>
      <c r="L5" s="176"/>
      <c r="M5" s="176"/>
      <c r="N5" s="176"/>
      <c r="O5" s="176"/>
      <c r="P5" s="176"/>
      <c r="Q5" s="176"/>
      <c r="R5" s="176"/>
      <c r="S5" s="176"/>
    </row>
    <row r="6" spans="1:19" ht="20.100000000000001" customHeight="1">
      <c r="A6" s="176"/>
      <c r="B6" s="176"/>
      <c r="C6" s="176"/>
      <c r="D6" s="176"/>
      <c r="E6" s="176"/>
      <c r="F6" s="176"/>
      <c r="G6" s="176"/>
      <c r="H6" s="176"/>
      <c r="I6" s="176"/>
      <c r="J6" s="176"/>
      <c r="K6" s="176"/>
      <c r="L6" s="176"/>
      <c r="M6" s="176"/>
      <c r="N6" s="176"/>
      <c r="O6" s="176"/>
      <c r="P6" s="176"/>
      <c r="Q6" s="176"/>
      <c r="R6" s="176"/>
      <c r="S6" s="176"/>
    </row>
    <row r="7" spans="1:19" ht="20.100000000000001" customHeight="1">
      <c r="A7" s="176"/>
      <c r="B7" s="22" t="s">
        <v>1962</v>
      </c>
      <c r="C7" s="176"/>
      <c r="D7" s="176"/>
      <c r="E7" s="176"/>
      <c r="F7" s="176"/>
      <c r="G7" s="176"/>
      <c r="H7" s="176"/>
      <c r="I7" s="176"/>
      <c r="J7" s="176"/>
      <c r="K7" s="176"/>
      <c r="L7" s="176"/>
      <c r="M7" s="176"/>
      <c r="N7" s="176"/>
      <c r="O7" s="176"/>
      <c r="P7" s="176"/>
      <c r="Q7" s="176"/>
      <c r="R7" s="176"/>
      <c r="S7" s="176"/>
    </row>
    <row r="8" spans="1:19" ht="20.100000000000001" customHeight="1">
      <c r="A8" s="176"/>
      <c r="B8" s="176"/>
      <c r="C8" s="176"/>
      <c r="D8" s="176"/>
      <c r="E8" s="176"/>
      <c r="F8" s="176"/>
      <c r="G8" s="176"/>
      <c r="H8" s="176"/>
      <c r="I8" s="176"/>
      <c r="J8" s="176"/>
      <c r="K8" s="176"/>
      <c r="L8" s="176"/>
      <c r="M8" s="176"/>
      <c r="N8" s="176"/>
      <c r="O8" s="176"/>
      <c r="P8" s="176"/>
      <c r="Q8" s="176"/>
      <c r="R8" s="176"/>
      <c r="S8" s="176"/>
    </row>
    <row r="9" spans="1:19" ht="30" customHeight="1">
      <c r="A9" s="176"/>
      <c r="B9" s="176"/>
      <c r="C9" s="176"/>
      <c r="D9" s="176"/>
      <c r="E9" s="176"/>
      <c r="F9" s="176"/>
      <c r="G9" s="176"/>
      <c r="H9" s="176"/>
      <c r="I9" s="176"/>
      <c r="J9" s="179" t="s">
        <v>76</v>
      </c>
      <c r="K9" s="179"/>
      <c r="L9" s="176"/>
      <c r="M9" s="396" t="str">
        <f>基本情報入力シート!M25&amp;"　　"&amp;基本情報入力シート!M26&amp;""</f>
        <v>　　</v>
      </c>
      <c r="N9" s="396"/>
      <c r="O9" s="396"/>
      <c r="P9" s="396"/>
      <c r="Q9" s="396"/>
      <c r="R9" s="396"/>
      <c r="S9" s="396"/>
    </row>
    <row r="10" spans="1:19" ht="30" customHeight="1">
      <c r="A10" s="176"/>
      <c r="B10" s="176"/>
      <c r="C10" s="176"/>
      <c r="D10" s="176"/>
      <c r="E10" s="176"/>
      <c r="F10" s="176"/>
      <c r="G10" s="176"/>
      <c r="H10" s="176"/>
      <c r="I10" s="176"/>
      <c r="J10" s="182" t="s">
        <v>8</v>
      </c>
      <c r="K10" s="182"/>
      <c r="L10" s="176"/>
      <c r="M10" s="396" t="str">
        <f>基本情報入力シート!M23&amp;""</f>
        <v/>
      </c>
      <c r="N10" s="396"/>
      <c r="O10" s="396"/>
      <c r="P10" s="396"/>
      <c r="Q10" s="396"/>
      <c r="R10" s="396"/>
      <c r="S10" s="396"/>
    </row>
    <row r="11" spans="1:19" ht="30" customHeight="1">
      <c r="A11" s="176"/>
      <c r="B11" s="176"/>
      <c r="C11" s="176"/>
      <c r="D11" s="176"/>
      <c r="E11" s="176"/>
      <c r="F11" s="176"/>
      <c r="G11" s="176"/>
      <c r="H11" s="176"/>
      <c r="I11" s="176"/>
      <c r="J11" s="397" t="s">
        <v>1954</v>
      </c>
      <c r="K11" s="397"/>
      <c r="L11" s="397"/>
      <c r="M11" s="396" t="s">
        <v>1963</v>
      </c>
      <c r="N11" s="396"/>
      <c r="O11" s="396" t="str">
        <f>基本情報入力シート!M27&amp;""</f>
        <v/>
      </c>
      <c r="P11" s="396"/>
      <c r="Q11" s="396"/>
      <c r="R11" s="396"/>
      <c r="S11" s="396"/>
    </row>
    <row r="12" spans="1:19" ht="30" customHeight="1">
      <c r="A12" s="176"/>
      <c r="B12" s="176"/>
      <c r="C12" s="176"/>
      <c r="D12" s="176"/>
      <c r="E12" s="176"/>
      <c r="F12" s="176"/>
      <c r="G12" s="176"/>
      <c r="H12" s="176"/>
      <c r="I12" s="176"/>
      <c r="J12" s="397"/>
      <c r="K12" s="397"/>
      <c r="L12" s="397"/>
      <c r="M12" s="396" t="s">
        <v>1964</v>
      </c>
      <c r="N12" s="396"/>
      <c r="O12" s="396" t="str">
        <f>基本情報入力シート!M28&amp;""</f>
        <v/>
      </c>
      <c r="P12" s="396"/>
      <c r="Q12" s="396"/>
      <c r="R12" s="396"/>
      <c r="S12" s="396"/>
    </row>
    <row r="13" spans="1:19" ht="20.100000000000001" customHeight="1">
      <c r="A13" s="176"/>
      <c r="B13" s="176"/>
      <c r="C13" s="176"/>
      <c r="D13" s="176"/>
      <c r="E13" s="176"/>
      <c r="F13" s="176"/>
      <c r="G13" s="176"/>
      <c r="H13" s="176"/>
      <c r="I13" s="176"/>
      <c r="J13" s="176"/>
      <c r="K13" s="176"/>
      <c r="L13" s="176"/>
      <c r="M13" s="176"/>
      <c r="N13" s="176"/>
      <c r="O13" s="176"/>
      <c r="P13" s="176"/>
      <c r="Q13" s="176"/>
      <c r="R13" s="176"/>
      <c r="S13" s="176"/>
    </row>
    <row r="14" spans="1:19" ht="20.100000000000001" customHeight="1">
      <c r="A14" s="176"/>
      <c r="B14" s="176"/>
      <c r="C14" s="176"/>
      <c r="D14" s="176"/>
      <c r="E14" s="176"/>
      <c r="F14" s="176"/>
      <c r="G14" s="176"/>
      <c r="H14" s="176"/>
      <c r="I14" s="176"/>
      <c r="J14" s="176"/>
      <c r="K14" s="176"/>
      <c r="L14" s="176"/>
      <c r="M14" s="176"/>
      <c r="N14" s="176"/>
      <c r="O14" s="176"/>
      <c r="P14" s="176"/>
      <c r="Q14" s="176"/>
      <c r="R14" s="176"/>
      <c r="S14" s="176"/>
    </row>
    <row r="15" spans="1:19" ht="20.100000000000001" customHeight="1">
      <c r="A15" s="382" t="s">
        <v>1965</v>
      </c>
      <c r="B15" s="382"/>
      <c r="C15" s="382"/>
      <c r="D15" s="382"/>
      <c r="E15" s="382"/>
      <c r="F15" s="382"/>
      <c r="G15" s="382"/>
      <c r="H15" s="382"/>
      <c r="I15" s="382"/>
      <c r="J15" s="382"/>
      <c r="K15" s="382"/>
      <c r="L15" s="382"/>
      <c r="M15" s="382"/>
      <c r="N15" s="382"/>
      <c r="O15" s="382"/>
      <c r="P15" s="382"/>
      <c r="Q15" s="382"/>
      <c r="R15" s="382"/>
      <c r="S15" s="382"/>
    </row>
    <row r="16" spans="1:19" ht="20.100000000000001" customHeight="1">
      <c r="A16" s="176"/>
      <c r="B16" s="176"/>
      <c r="C16" s="176"/>
      <c r="D16" s="176"/>
      <c r="E16" s="176"/>
      <c r="F16" s="176"/>
      <c r="G16" s="176"/>
      <c r="H16" s="176"/>
      <c r="I16" s="176"/>
      <c r="J16" s="176"/>
      <c r="K16" s="176"/>
      <c r="L16" s="176"/>
      <c r="M16" s="176"/>
      <c r="N16" s="176"/>
      <c r="O16" s="176"/>
      <c r="P16" s="176"/>
      <c r="Q16" s="176"/>
      <c r="R16" s="176"/>
      <c r="S16" s="176"/>
    </row>
    <row r="17" spans="1:22" ht="30" customHeight="1">
      <c r="A17" s="383" t="s">
        <v>1966</v>
      </c>
      <c r="B17" s="383"/>
      <c r="C17" s="383"/>
      <c r="D17" s="383"/>
      <c r="E17" s="383"/>
      <c r="F17" s="383"/>
      <c r="G17" s="383"/>
      <c r="H17" s="383"/>
      <c r="I17" s="383"/>
      <c r="J17" s="383"/>
      <c r="K17" s="383"/>
      <c r="L17" s="383"/>
      <c r="M17" s="383"/>
      <c r="N17" s="383"/>
      <c r="O17" s="383"/>
      <c r="P17" s="383"/>
      <c r="Q17" s="383"/>
      <c r="R17" s="383"/>
      <c r="S17" s="383"/>
    </row>
    <row r="18" spans="1:22" ht="30" customHeight="1">
      <c r="A18" s="383"/>
      <c r="B18" s="383"/>
      <c r="C18" s="383"/>
      <c r="D18" s="383"/>
      <c r="E18" s="383"/>
      <c r="F18" s="383"/>
      <c r="G18" s="383"/>
      <c r="H18" s="383"/>
      <c r="I18" s="383"/>
      <c r="J18" s="383"/>
      <c r="K18" s="383"/>
      <c r="L18" s="383"/>
      <c r="M18" s="383"/>
      <c r="N18" s="383"/>
      <c r="O18" s="383"/>
      <c r="P18" s="383"/>
      <c r="Q18" s="383"/>
      <c r="R18" s="383"/>
      <c r="S18" s="383"/>
    </row>
    <row r="19" spans="1:22" ht="20.100000000000001" customHeight="1">
      <c r="A19" s="176"/>
      <c r="B19" s="176"/>
      <c r="C19" s="176"/>
      <c r="D19" s="176"/>
      <c r="E19" s="176"/>
      <c r="F19" s="176"/>
      <c r="G19" s="176"/>
      <c r="H19" s="176"/>
      <c r="I19" s="176"/>
      <c r="J19" s="176"/>
      <c r="K19" s="176"/>
      <c r="L19" s="176"/>
      <c r="M19" s="176"/>
      <c r="N19" s="176"/>
      <c r="O19" s="176"/>
      <c r="P19" s="176"/>
      <c r="Q19" s="176"/>
      <c r="R19" s="176"/>
      <c r="S19" s="176"/>
    </row>
    <row r="20" spans="1:22" ht="20.100000000000001" customHeight="1">
      <c r="A20" s="176"/>
      <c r="B20" s="176"/>
      <c r="C20" s="176"/>
      <c r="D20" s="176"/>
      <c r="E20" s="176"/>
      <c r="F20" s="176"/>
      <c r="G20" s="176"/>
      <c r="H20" s="176"/>
      <c r="I20" s="176"/>
      <c r="J20" s="177" t="s">
        <v>1953</v>
      </c>
      <c r="K20" s="176"/>
      <c r="L20" s="176"/>
      <c r="M20" s="176"/>
      <c r="N20" s="176"/>
      <c r="O20" s="176"/>
      <c r="P20" s="176"/>
      <c r="Q20" s="176"/>
      <c r="R20" s="176"/>
      <c r="S20" s="176"/>
    </row>
    <row r="21" spans="1:22" ht="20.100000000000001" customHeight="1">
      <c r="A21" s="176" t="s">
        <v>1952</v>
      </c>
      <c r="B21" s="176"/>
      <c r="C21" s="176"/>
      <c r="D21" s="176"/>
      <c r="E21" s="176"/>
      <c r="F21" s="177" t="s">
        <v>1951</v>
      </c>
      <c r="G21" s="385">
        <f>'別紙４－１'!Z16</f>
        <v>0</v>
      </c>
      <c r="H21" s="385"/>
      <c r="I21" s="385"/>
      <c r="J21" s="385"/>
      <c r="K21" s="385"/>
      <c r="L21" s="385"/>
      <c r="M21" s="385"/>
      <c r="N21" s="385"/>
      <c r="O21" s="385"/>
      <c r="P21" s="385"/>
      <c r="Q21" s="177" t="s">
        <v>1950</v>
      </c>
      <c r="R21" s="176"/>
      <c r="S21" s="176"/>
    </row>
    <row r="22" spans="1:22" ht="20.100000000000001" customHeight="1">
      <c r="A22" s="176"/>
      <c r="B22" s="176"/>
      <c r="C22" s="176"/>
      <c r="D22" s="176"/>
      <c r="E22" s="176"/>
      <c r="F22" s="176"/>
      <c r="G22" s="176"/>
      <c r="H22" s="176"/>
      <c r="I22" s="176"/>
      <c r="J22" s="176"/>
      <c r="K22" s="176"/>
      <c r="L22" s="176"/>
      <c r="M22" s="176"/>
      <c r="N22" s="176"/>
      <c r="O22" s="176"/>
      <c r="P22" s="176"/>
      <c r="Q22" s="176"/>
      <c r="R22" s="176"/>
      <c r="S22" s="176"/>
    </row>
    <row r="23" spans="1:22" ht="20.100000000000001" customHeight="1">
      <c r="A23" s="176" t="s">
        <v>1949</v>
      </c>
      <c r="B23" s="176"/>
      <c r="C23" s="176"/>
      <c r="D23" s="176"/>
      <c r="E23" s="176"/>
      <c r="F23" s="183" t="s">
        <v>1967</v>
      </c>
      <c r="G23" s="183"/>
      <c r="H23" s="176"/>
      <c r="I23" s="183"/>
      <c r="J23" s="183"/>
      <c r="K23" s="176"/>
      <c r="L23" s="183"/>
      <c r="M23" s="183"/>
      <c r="N23" s="183"/>
      <c r="O23" s="183"/>
      <c r="P23" s="183"/>
      <c r="Q23" s="184"/>
      <c r="R23" s="185"/>
      <c r="S23" s="185"/>
      <c r="T23" s="174"/>
      <c r="U23" s="174"/>
      <c r="V23" s="174"/>
    </row>
    <row r="24" spans="1:22" ht="20.100000000000001" customHeight="1">
      <c r="A24" s="176"/>
      <c r="B24" s="176"/>
      <c r="C24" s="176"/>
      <c r="D24" s="176"/>
      <c r="E24" s="176"/>
      <c r="F24" s="176"/>
      <c r="G24" s="176"/>
      <c r="H24" s="176"/>
      <c r="I24" s="176"/>
      <c r="J24" s="176"/>
      <c r="K24" s="176"/>
      <c r="L24" s="176"/>
      <c r="M24" s="176"/>
      <c r="N24" s="176"/>
      <c r="O24" s="176"/>
      <c r="P24" s="176"/>
      <c r="Q24" s="176"/>
      <c r="R24" s="176"/>
      <c r="S24" s="176"/>
    </row>
    <row r="25" spans="1:22" ht="20.100000000000001" customHeight="1">
      <c r="A25" s="176"/>
      <c r="B25" s="176"/>
      <c r="C25" s="176"/>
      <c r="D25" s="176"/>
      <c r="E25" s="176"/>
      <c r="F25" s="176"/>
      <c r="G25" s="176"/>
      <c r="H25" s="176"/>
      <c r="I25" s="176"/>
      <c r="J25" s="176"/>
      <c r="K25" s="176"/>
      <c r="L25" s="176"/>
      <c r="M25" s="176"/>
      <c r="N25" s="176"/>
      <c r="O25" s="176"/>
      <c r="P25" s="176"/>
      <c r="Q25" s="176"/>
      <c r="R25" s="176"/>
      <c r="S25" s="176"/>
    </row>
    <row r="26" spans="1:22" ht="20.100000000000001" customHeight="1">
      <c r="A26" s="176" t="s">
        <v>1948</v>
      </c>
      <c r="B26" s="176"/>
      <c r="C26" s="176"/>
      <c r="D26" s="176"/>
      <c r="E26" s="176"/>
      <c r="F26" s="176"/>
      <c r="G26" s="176"/>
      <c r="H26" s="176"/>
      <c r="I26" s="176"/>
      <c r="J26" s="176"/>
      <c r="K26" s="176"/>
      <c r="L26" s="176"/>
      <c r="M26" s="176"/>
      <c r="N26" s="176"/>
      <c r="O26" s="176"/>
      <c r="P26" s="176"/>
      <c r="Q26" s="176"/>
      <c r="R26" s="176"/>
      <c r="S26" s="176"/>
    </row>
    <row r="27" spans="1:22" ht="20.100000000000001" customHeight="1">
      <c r="A27" s="186" t="s">
        <v>1968</v>
      </c>
      <c r="B27" s="176"/>
      <c r="C27" s="176"/>
      <c r="D27" s="176"/>
      <c r="E27" s="176"/>
      <c r="F27" s="176"/>
      <c r="G27" s="176"/>
      <c r="H27" s="176"/>
      <c r="I27" s="176"/>
      <c r="J27" s="176"/>
      <c r="K27" s="176"/>
      <c r="L27" s="176"/>
      <c r="M27" s="176"/>
      <c r="N27" s="176"/>
      <c r="O27" s="176"/>
      <c r="P27" s="176"/>
      <c r="Q27" s="176"/>
      <c r="R27" s="176"/>
      <c r="S27" s="176"/>
    </row>
    <row r="28" spans="1:22" ht="20.100000000000001" customHeight="1">
      <c r="A28" s="384" t="s">
        <v>1969</v>
      </c>
      <c r="B28" s="384"/>
      <c r="C28" s="384"/>
      <c r="D28" s="384"/>
      <c r="E28" s="384"/>
      <c r="F28" s="384"/>
      <c r="G28" s="384"/>
      <c r="H28" s="384"/>
      <c r="I28" s="384"/>
      <c r="J28" s="384"/>
      <c r="K28" s="384"/>
      <c r="L28" s="384"/>
      <c r="M28" s="384"/>
      <c r="N28" s="384"/>
      <c r="O28" s="384"/>
      <c r="P28" s="384"/>
      <c r="Q28" s="384"/>
      <c r="R28" s="384"/>
      <c r="S28" s="384"/>
    </row>
    <row r="29" spans="1:22" ht="20.100000000000001" customHeight="1">
      <c r="A29" s="384"/>
      <c r="B29" s="384"/>
      <c r="C29" s="384"/>
      <c r="D29" s="384"/>
      <c r="E29" s="384"/>
      <c r="F29" s="384"/>
      <c r="G29" s="384"/>
      <c r="H29" s="384"/>
      <c r="I29" s="384"/>
      <c r="J29" s="384"/>
      <c r="K29" s="384"/>
      <c r="L29" s="384"/>
      <c r="M29" s="384"/>
      <c r="N29" s="384"/>
      <c r="O29" s="384"/>
      <c r="P29" s="384"/>
      <c r="Q29" s="384"/>
      <c r="R29" s="384"/>
      <c r="S29" s="384"/>
    </row>
    <row r="30" spans="1:22" ht="20.100000000000001" customHeight="1">
      <c r="A30" s="176" t="s">
        <v>1970</v>
      </c>
      <c r="B30" s="176"/>
      <c r="C30" s="176"/>
      <c r="D30" s="176"/>
      <c r="E30" s="176"/>
      <c r="F30" s="176"/>
      <c r="G30" s="176"/>
      <c r="H30" s="176"/>
      <c r="I30" s="176"/>
      <c r="J30" s="176"/>
      <c r="K30" s="176"/>
      <c r="L30" s="176"/>
      <c r="M30" s="176"/>
      <c r="N30" s="176"/>
      <c r="O30" s="176"/>
      <c r="P30" s="176"/>
      <c r="Q30" s="176"/>
      <c r="R30" s="176"/>
      <c r="S30" s="176"/>
    </row>
    <row r="31" spans="1:22" ht="20.100000000000001" customHeight="1">
      <c r="A31" s="176"/>
      <c r="B31" s="176"/>
      <c r="C31" s="176"/>
      <c r="D31" s="176"/>
      <c r="E31" s="176"/>
      <c r="F31" s="176"/>
      <c r="G31" s="176"/>
      <c r="H31" s="176"/>
      <c r="I31" s="176"/>
      <c r="J31" s="176"/>
      <c r="K31" s="176"/>
      <c r="L31" s="176"/>
      <c r="M31" s="176"/>
      <c r="N31" s="176"/>
      <c r="O31" s="176"/>
      <c r="P31" s="176"/>
      <c r="Q31" s="176"/>
      <c r="R31" s="176"/>
      <c r="S31" s="176"/>
    </row>
    <row r="32" spans="1:22" ht="20.100000000000001" customHeight="1">
      <c r="A32" s="176"/>
      <c r="B32" s="176"/>
      <c r="C32" s="176"/>
      <c r="D32" s="176"/>
      <c r="E32" s="176"/>
      <c r="F32" s="176"/>
      <c r="G32" s="176"/>
      <c r="H32" s="176"/>
      <c r="I32" s="176"/>
      <c r="J32" s="386" t="s">
        <v>1978</v>
      </c>
      <c r="K32" s="387"/>
      <c r="L32" s="387"/>
      <c r="M32" s="388"/>
      <c r="N32" s="392" t="s">
        <v>1977</v>
      </c>
      <c r="O32" s="392"/>
      <c r="P32" s="393"/>
      <c r="Q32" s="393"/>
      <c r="R32" s="393"/>
      <c r="S32" s="394"/>
    </row>
    <row r="33" spans="1:19" ht="20.100000000000001" customHeight="1">
      <c r="A33" s="176"/>
      <c r="B33" s="176"/>
      <c r="C33" s="176"/>
      <c r="D33" s="176"/>
      <c r="E33" s="176"/>
      <c r="F33" s="176"/>
      <c r="G33" s="176"/>
      <c r="H33" s="176"/>
      <c r="I33" s="176"/>
      <c r="J33" s="389"/>
      <c r="K33" s="390"/>
      <c r="L33" s="390"/>
      <c r="M33" s="391"/>
      <c r="N33" s="392" t="s">
        <v>1979</v>
      </c>
      <c r="O33" s="392"/>
      <c r="P33" s="380" t="str">
        <f>基本情報入力シート!M31&amp;""</f>
        <v/>
      </c>
      <c r="Q33" s="380"/>
      <c r="R33" s="380"/>
      <c r="S33" s="381"/>
    </row>
    <row r="34" spans="1:19" ht="20.100000000000001" customHeight="1">
      <c r="A34" s="176"/>
      <c r="B34" s="176"/>
      <c r="C34" s="176"/>
      <c r="D34" s="176"/>
      <c r="E34" s="176"/>
      <c r="F34" s="176"/>
      <c r="G34" s="176"/>
      <c r="H34" s="176"/>
      <c r="I34" s="176"/>
      <c r="J34" s="378" t="s">
        <v>1947</v>
      </c>
      <c r="K34" s="378"/>
      <c r="L34" s="378"/>
      <c r="M34" s="378"/>
      <c r="N34" s="379" t="str">
        <f>基本情報入力シート!M32&amp;""</f>
        <v/>
      </c>
      <c r="O34" s="380"/>
      <c r="P34" s="380"/>
      <c r="Q34" s="380"/>
      <c r="R34" s="380"/>
      <c r="S34" s="381"/>
    </row>
    <row r="35" spans="1:19" ht="20.100000000000001" customHeight="1">
      <c r="A35" s="176"/>
      <c r="B35" s="176"/>
      <c r="C35" s="176"/>
      <c r="D35" s="176"/>
      <c r="E35" s="176"/>
      <c r="F35" s="176"/>
      <c r="G35" s="176"/>
      <c r="H35" s="176"/>
      <c r="I35" s="176"/>
      <c r="J35" s="378" t="s">
        <v>1946</v>
      </c>
      <c r="K35" s="378"/>
      <c r="L35" s="378"/>
      <c r="M35" s="378"/>
      <c r="N35" s="379" t="str">
        <f>基本情報入力シート!M33&amp;""</f>
        <v/>
      </c>
      <c r="O35" s="380"/>
      <c r="P35" s="380"/>
      <c r="Q35" s="380"/>
      <c r="R35" s="380"/>
      <c r="S35" s="381"/>
    </row>
  </sheetData>
  <sheetProtection sheet="1" sort="0" autoFilter="0"/>
  <mergeCells count="21">
    <mergeCell ref="M3:R3"/>
    <mergeCell ref="M9:S9"/>
    <mergeCell ref="M10:S10"/>
    <mergeCell ref="J11:L12"/>
    <mergeCell ref="M11:N11"/>
    <mergeCell ref="M12:N12"/>
    <mergeCell ref="O11:S11"/>
    <mergeCell ref="O12:S12"/>
    <mergeCell ref="J34:M34"/>
    <mergeCell ref="N34:S34"/>
    <mergeCell ref="J35:M35"/>
    <mergeCell ref="N35:S35"/>
    <mergeCell ref="A15:S15"/>
    <mergeCell ref="A17:S18"/>
    <mergeCell ref="A28:S29"/>
    <mergeCell ref="G21:P21"/>
    <mergeCell ref="J32:M33"/>
    <mergeCell ref="N32:O32"/>
    <mergeCell ref="N33:O33"/>
    <mergeCell ref="P32:S32"/>
    <mergeCell ref="P33:S33"/>
  </mergeCells>
  <phoneticPr fontId="5"/>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1749"/>
  <sheetViews>
    <sheetView zoomScale="90" zoomScaleNormal="90" workbookViewId="0">
      <selection activeCell="I19" sqref="I19"/>
    </sheetView>
  </sheetViews>
  <sheetFormatPr defaultColWidth="8.875" defaultRowHeight="13.5"/>
  <cols>
    <col min="1" max="1" width="51.5" customWidth="1"/>
    <col min="2" max="2" width="9.625" customWidth="1"/>
    <col min="6" max="6" width="9" style="13"/>
    <col min="7" max="7" width="10" style="13" customWidth="1"/>
    <col min="9" max="9" width="43.875" style="64" customWidth="1"/>
  </cols>
  <sheetData>
    <row r="1" spans="1:11" ht="14.25" thickBot="1">
      <c r="A1" s="12" t="s">
        <v>120</v>
      </c>
      <c r="B1" s="12"/>
      <c r="D1" s="7" t="s">
        <v>121</v>
      </c>
      <c r="F1" s="7" t="s">
        <v>122</v>
      </c>
      <c r="I1" s="64" t="s">
        <v>123</v>
      </c>
      <c r="K1" s="6" t="s">
        <v>124</v>
      </c>
    </row>
    <row r="2" spans="1:11" ht="27.75" thickBot="1">
      <c r="A2" s="154" t="s">
        <v>125</v>
      </c>
      <c r="B2" s="155" t="s">
        <v>126</v>
      </c>
      <c r="D2" s="8" t="s">
        <v>33</v>
      </c>
      <c r="F2" s="8" t="s">
        <v>33</v>
      </c>
      <c r="G2" s="14" t="s">
        <v>127</v>
      </c>
      <c r="I2" s="134" t="s">
        <v>128</v>
      </c>
      <c r="K2" s="19" t="s">
        <v>129</v>
      </c>
    </row>
    <row r="3" spans="1:11" ht="27">
      <c r="A3" s="156" t="s">
        <v>35</v>
      </c>
      <c r="B3" s="157" t="s">
        <v>130</v>
      </c>
      <c r="D3" s="9" t="s">
        <v>131</v>
      </c>
      <c r="F3" s="15" t="s">
        <v>131</v>
      </c>
      <c r="G3" s="16" t="s">
        <v>132</v>
      </c>
      <c r="I3" s="135" t="s">
        <v>133</v>
      </c>
      <c r="K3" s="20" t="s">
        <v>134</v>
      </c>
    </row>
    <row r="4" spans="1:11" ht="27.75" thickBot="1">
      <c r="A4" s="158" t="s">
        <v>36</v>
      </c>
      <c r="B4" s="159" t="s">
        <v>135</v>
      </c>
      <c r="D4" s="10" t="s">
        <v>136</v>
      </c>
      <c r="F4" s="10" t="s">
        <v>131</v>
      </c>
      <c r="G4" s="17" t="s">
        <v>137</v>
      </c>
      <c r="I4" s="136" t="s">
        <v>138</v>
      </c>
      <c r="K4" s="21"/>
    </row>
    <row r="5" spans="1:11" ht="14.25" thickBot="1">
      <c r="A5" s="158" t="s">
        <v>37</v>
      </c>
      <c r="B5" s="159" t="s">
        <v>139</v>
      </c>
      <c r="D5" s="10" t="s">
        <v>140</v>
      </c>
      <c r="F5" s="10" t="s">
        <v>131</v>
      </c>
      <c r="G5" s="17" t="s">
        <v>141</v>
      </c>
      <c r="I5" s="137" t="s">
        <v>142</v>
      </c>
    </row>
    <row r="6" spans="1:11">
      <c r="A6" s="160" t="s">
        <v>38</v>
      </c>
      <c r="B6" s="159" t="s">
        <v>143</v>
      </c>
      <c r="D6" s="10" t="s">
        <v>144</v>
      </c>
      <c r="F6" s="10" t="s">
        <v>131</v>
      </c>
      <c r="G6" s="17" t="s">
        <v>145</v>
      </c>
    </row>
    <row r="7" spans="1:11">
      <c r="A7" s="158" t="s">
        <v>39</v>
      </c>
      <c r="B7" s="159" t="s">
        <v>146</v>
      </c>
      <c r="D7" s="10" t="s">
        <v>147</v>
      </c>
      <c r="F7" s="10" t="s">
        <v>131</v>
      </c>
      <c r="G7" s="17" t="s">
        <v>148</v>
      </c>
    </row>
    <row r="8" spans="1:11">
      <c r="A8" s="158" t="s">
        <v>40</v>
      </c>
      <c r="B8" s="159" t="s">
        <v>149</v>
      </c>
      <c r="D8" s="10" t="s">
        <v>150</v>
      </c>
      <c r="F8" s="10" t="s">
        <v>131</v>
      </c>
      <c r="G8" s="17" t="s">
        <v>151</v>
      </c>
    </row>
    <row r="9" spans="1:11">
      <c r="A9" s="158" t="s">
        <v>41</v>
      </c>
      <c r="B9" s="159" t="s">
        <v>152</v>
      </c>
      <c r="D9" s="10" t="s">
        <v>153</v>
      </c>
      <c r="F9" s="10" t="s">
        <v>131</v>
      </c>
      <c r="G9" s="17" t="s">
        <v>154</v>
      </c>
    </row>
    <row r="10" spans="1:11">
      <c r="A10" s="158" t="s">
        <v>42</v>
      </c>
      <c r="B10" s="159" t="s">
        <v>155</v>
      </c>
      <c r="D10" s="10" t="s">
        <v>156</v>
      </c>
      <c r="F10" s="10" t="s">
        <v>131</v>
      </c>
      <c r="G10" s="17" t="s">
        <v>157</v>
      </c>
    </row>
    <row r="11" spans="1:11">
      <c r="A11" s="158" t="s">
        <v>43</v>
      </c>
      <c r="B11" s="159" t="s">
        <v>158</v>
      </c>
      <c r="D11" s="10" t="s">
        <v>159</v>
      </c>
      <c r="F11" s="10" t="s">
        <v>131</v>
      </c>
      <c r="G11" s="17" t="s">
        <v>160</v>
      </c>
    </row>
    <row r="12" spans="1:11">
      <c r="A12" s="158" t="s">
        <v>44</v>
      </c>
      <c r="B12" s="159" t="s">
        <v>161</v>
      </c>
      <c r="D12" s="10" t="s">
        <v>162</v>
      </c>
      <c r="F12" s="10" t="s">
        <v>131</v>
      </c>
      <c r="G12" s="17" t="s">
        <v>163</v>
      </c>
    </row>
    <row r="13" spans="1:11">
      <c r="A13" s="158" t="s">
        <v>45</v>
      </c>
      <c r="B13" s="159" t="s">
        <v>164</v>
      </c>
      <c r="D13" s="10" t="s">
        <v>165</v>
      </c>
      <c r="F13" s="10" t="s">
        <v>131</v>
      </c>
      <c r="G13" s="17" t="s">
        <v>166</v>
      </c>
    </row>
    <row r="14" spans="1:11">
      <c r="A14" s="158" t="s">
        <v>167</v>
      </c>
      <c r="B14" s="159" t="s">
        <v>168</v>
      </c>
      <c r="D14" s="10" t="s">
        <v>169</v>
      </c>
      <c r="F14" s="10" t="s">
        <v>131</v>
      </c>
      <c r="G14" s="17" t="s">
        <v>170</v>
      </c>
    </row>
    <row r="15" spans="1:11">
      <c r="A15" s="158" t="s">
        <v>171</v>
      </c>
      <c r="B15" s="159" t="s">
        <v>172</v>
      </c>
      <c r="D15" s="10" t="s">
        <v>173</v>
      </c>
      <c r="F15" s="10" t="s">
        <v>131</v>
      </c>
      <c r="G15" s="17" t="s">
        <v>174</v>
      </c>
    </row>
    <row r="16" spans="1:11">
      <c r="A16" s="158" t="s">
        <v>48</v>
      </c>
      <c r="B16" s="159" t="s">
        <v>175</v>
      </c>
      <c r="D16" s="10" t="s">
        <v>176</v>
      </c>
      <c r="F16" s="10" t="s">
        <v>131</v>
      </c>
      <c r="G16" s="17" t="s">
        <v>177</v>
      </c>
    </row>
    <row r="17" spans="1:7">
      <c r="A17" s="158" t="s">
        <v>46</v>
      </c>
      <c r="B17" s="159" t="s">
        <v>178</v>
      </c>
      <c r="D17" s="10" t="s">
        <v>179</v>
      </c>
      <c r="F17" s="10" t="s">
        <v>131</v>
      </c>
      <c r="G17" s="17" t="s">
        <v>180</v>
      </c>
    </row>
    <row r="18" spans="1:7">
      <c r="A18" s="158" t="s">
        <v>47</v>
      </c>
      <c r="B18" s="159" t="s">
        <v>181</v>
      </c>
      <c r="D18" s="10" t="s">
        <v>182</v>
      </c>
      <c r="F18" s="10" t="s">
        <v>131</v>
      </c>
      <c r="G18" s="17" t="s">
        <v>183</v>
      </c>
    </row>
    <row r="19" spans="1:7">
      <c r="A19" s="158" t="s">
        <v>49</v>
      </c>
      <c r="B19" s="159" t="s">
        <v>184</v>
      </c>
      <c r="D19" s="10" t="s">
        <v>185</v>
      </c>
      <c r="F19" s="10" t="s">
        <v>131</v>
      </c>
      <c r="G19" s="17" t="s">
        <v>186</v>
      </c>
    </row>
    <row r="20" spans="1:7">
      <c r="A20" s="158" t="s">
        <v>50</v>
      </c>
      <c r="B20" s="159" t="s">
        <v>187</v>
      </c>
      <c r="D20" s="10" t="s">
        <v>188</v>
      </c>
      <c r="F20" s="10" t="s">
        <v>131</v>
      </c>
      <c r="G20" s="17" t="s">
        <v>189</v>
      </c>
    </row>
    <row r="21" spans="1:7">
      <c r="A21" s="158" t="s">
        <v>51</v>
      </c>
      <c r="B21" s="159" t="s">
        <v>190</v>
      </c>
      <c r="D21" s="10" t="s">
        <v>191</v>
      </c>
      <c r="F21" s="10" t="s">
        <v>131</v>
      </c>
      <c r="G21" s="17" t="s">
        <v>192</v>
      </c>
    </row>
    <row r="22" spans="1:7">
      <c r="A22" s="158" t="s">
        <v>52</v>
      </c>
      <c r="B22" s="159" t="s">
        <v>193</v>
      </c>
      <c r="D22" s="10" t="s">
        <v>194</v>
      </c>
      <c r="F22" s="10" t="s">
        <v>131</v>
      </c>
      <c r="G22" s="17" t="s">
        <v>195</v>
      </c>
    </row>
    <row r="23" spans="1:7">
      <c r="A23" s="158" t="s">
        <v>53</v>
      </c>
      <c r="B23" s="159" t="s">
        <v>196</v>
      </c>
      <c r="D23" s="10" t="s">
        <v>197</v>
      </c>
      <c r="F23" s="10" t="s">
        <v>131</v>
      </c>
      <c r="G23" s="17" t="s">
        <v>198</v>
      </c>
    </row>
    <row r="24" spans="1:7">
      <c r="A24" s="158" t="s">
        <v>54</v>
      </c>
      <c r="B24" s="159" t="s">
        <v>199</v>
      </c>
      <c r="D24" s="10" t="s">
        <v>200</v>
      </c>
      <c r="F24" s="10" t="s">
        <v>131</v>
      </c>
      <c r="G24" s="17" t="s">
        <v>201</v>
      </c>
    </row>
    <row r="25" spans="1:7">
      <c r="A25" s="158" t="s">
        <v>55</v>
      </c>
      <c r="B25" s="159" t="s">
        <v>202</v>
      </c>
      <c r="D25" s="10" t="s">
        <v>203</v>
      </c>
      <c r="F25" s="10" t="s">
        <v>131</v>
      </c>
      <c r="G25" s="17" t="s">
        <v>204</v>
      </c>
    </row>
    <row r="26" spans="1:7">
      <c r="A26" s="158" t="s">
        <v>56</v>
      </c>
      <c r="B26" s="159" t="s">
        <v>205</v>
      </c>
      <c r="D26" s="10" t="s">
        <v>206</v>
      </c>
      <c r="F26" s="10" t="s">
        <v>131</v>
      </c>
      <c r="G26" s="17" t="s">
        <v>207</v>
      </c>
    </row>
    <row r="27" spans="1:7">
      <c r="A27" s="158" t="s">
        <v>57</v>
      </c>
      <c r="B27" s="159" t="s">
        <v>208</v>
      </c>
      <c r="D27" s="10" t="s">
        <v>209</v>
      </c>
      <c r="F27" s="10" t="s">
        <v>131</v>
      </c>
      <c r="G27" s="17" t="s">
        <v>210</v>
      </c>
    </row>
    <row r="28" spans="1:7">
      <c r="A28" s="158" t="s">
        <v>58</v>
      </c>
      <c r="B28" s="159" t="s">
        <v>211</v>
      </c>
      <c r="D28" s="10" t="s">
        <v>212</v>
      </c>
      <c r="F28" s="10" t="s">
        <v>131</v>
      </c>
      <c r="G28" s="17" t="s">
        <v>213</v>
      </c>
    </row>
    <row r="29" spans="1:7">
      <c r="A29" s="158" t="s">
        <v>59</v>
      </c>
      <c r="B29" s="159" t="s">
        <v>214</v>
      </c>
      <c r="D29" s="10" t="s">
        <v>215</v>
      </c>
      <c r="F29" s="10" t="s">
        <v>131</v>
      </c>
      <c r="G29" s="17" t="s">
        <v>216</v>
      </c>
    </row>
    <row r="30" spans="1:7">
      <c r="A30" s="158" t="s">
        <v>60</v>
      </c>
      <c r="B30" s="159" t="s">
        <v>217</v>
      </c>
      <c r="D30" s="10" t="s">
        <v>218</v>
      </c>
      <c r="F30" s="10" t="s">
        <v>131</v>
      </c>
      <c r="G30" s="17" t="s">
        <v>219</v>
      </c>
    </row>
    <row r="31" spans="1:7">
      <c r="A31" s="158" t="s">
        <v>61</v>
      </c>
      <c r="B31" s="159" t="s">
        <v>220</v>
      </c>
      <c r="D31" s="10" t="s">
        <v>221</v>
      </c>
      <c r="F31" s="10" t="s">
        <v>131</v>
      </c>
      <c r="G31" s="17" t="s">
        <v>222</v>
      </c>
    </row>
    <row r="32" spans="1:7">
      <c r="A32" s="158" t="s">
        <v>62</v>
      </c>
      <c r="B32" s="159" t="s">
        <v>223</v>
      </c>
      <c r="D32" s="10" t="s">
        <v>224</v>
      </c>
      <c r="F32" s="10" t="s">
        <v>131</v>
      </c>
      <c r="G32" s="17" t="s">
        <v>225</v>
      </c>
    </row>
    <row r="33" spans="1:7">
      <c r="A33" s="158" t="s">
        <v>63</v>
      </c>
      <c r="B33" s="159" t="s">
        <v>226</v>
      </c>
      <c r="D33" s="10" t="s">
        <v>227</v>
      </c>
      <c r="F33" s="10" t="s">
        <v>131</v>
      </c>
      <c r="G33" s="17" t="s">
        <v>228</v>
      </c>
    </row>
    <row r="34" spans="1:7">
      <c r="A34" s="158" t="s">
        <v>64</v>
      </c>
      <c r="B34" s="159" t="s">
        <v>229</v>
      </c>
      <c r="D34" s="10" t="s">
        <v>230</v>
      </c>
      <c r="F34" s="10" t="s">
        <v>131</v>
      </c>
      <c r="G34" s="17" t="s">
        <v>231</v>
      </c>
    </row>
    <row r="35" spans="1:7">
      <c r="A35" s="158" t="s">
        <v>65</v>
      </c>
      <c r="B35" s="159" t="s">
        <v>232</v>
      </c>
      <c r="D35" s="10" t="s">
        <v>233</v>
      </c>
      <c r="F35" s="10" t="s">
        <v>131</v>
      </c>
      <c r="G35" s="17" t="s">
        <v>234</v>
      </c>
    </row>
    <row r="36" spans="1:7">
      <c r="A36" s="158" t="s">
        <v>66</v>
      </c>
      <c r="B36" s="159" t="s">
        <v>235</v>
      </c>
      <c r="D36" s="10" t="s">
        <v>236</v>
      </c>
      <c r="F36" s="10" t="s">
        <v>131</v>
      </c>
      <c r="G36" s="17" t="s">
        <v>237</v>
      </c>
    </row>
    <row r="37" spans="1:7">
      <c r="A37" s="158" t="s">
        <v>67</v>
      </c>
      <c r="B37" s="159" t="s">
        <v>238</v>
      </c>
      <c r="D37" s="10" t="s">
        <v>239</v>
      </c>
      <c r="F37" s="10" t="s">
        <v>131</v>
      </c>
      <c r="G37" s="17" t="s">
        <v>240</v>
      </c>
    </row>
    <row r="38" spans="1:7">
      <c r="A38" s="158" t="s">
        <v>68</v>
      </c>
      <c r="B38" s="159" t="s">
        <v>241</v>
      </c>
      <c r="D38" s="10" t="s">
        <v>242</v>
      </c>
      <c r="F38" s="10" t="s">
        <v>131</v>
      </c>
      <c r="G38" s="17" t="s">
        <v>243</v>
      </c>
    </row>
    <row r="39" spans="1:7">
      <c r="A39" s="158" t="s">
        <v>244</v>
      </c>
      <c r="B39" s="159" t="s">
        <v>245</v>
      </c>
      <c r="D39" s="10" t="s">
        <v>246</v>
      </c>
      <c r="F39" s="10" t="s">
        <v>131</v>
      </c>
      <c r="G39" s="17" t="s">
        <v>247</v>
      </c>
    </row>
    <row r="40" spans="1:7">
      <c r="A40" s="158" t="s">
        <v>248</v>
      </c>
      <c r="B40" s="159" t="s">
        <v>249</v>
      </c>
      <c r="D40" s="10" t="s">
        <v>250</v>
      </c>
      <c r="F40" s="10" t="s">
        <v>131</v>
      </c>
      <c r="G40" s="17" t="s">
        <v>251</v>
      </c>
    </row>
    <row r="41" spans="1:7">
      <c r="A41" s="158" t="s">
        <v>69</v>
      </c>
      <c r="B41" s="159" t="s">
        <v>252</v>
      </c>
      <c r="D41" s="10" t="s">
        <v>253</v>
      </c>
      <c r="F41" s="10" t="s">
        <v>131</v>
      </c>
      <c r="G41" s="17" t="s">
        <v>254</v>
      </c>
    </row>
    <row r="42" spans="1:7">
      <c r="A42" s="158" t="s">
        <v>70</v>
      </c>
      <c r="B42" s="159" t="s">
        <v>255</v>
      </c>
      <c r="D42" s="10" t="s">
        <v>256</v>
      </c>
      <c r="F42" s="10" t="s">
        <v>131</v>
      </c>
      <c r="G42" s="17" t="s">
        <v>257</v>
      </c>
    </row>
    <row r="43" spans="1:7">
      <c r="A43" s="158" t="s">
        <v>71</v>
      </c>
      <c r="B43" s="159" t="s">
        <v>258</v>
      </c>
      <c r="D43" s="10" t="s">
        <v>259</v>
      </c>
      <c r="F43" s="10" t="s">
        <v>131</v>
      </c>
      <c r="G43" s="17" t="s">
        <v>260</v>
      </c>
    </row>
    <row r="44" spans="1:7">
      <c r="A44" s="158" t="s">
        <v>72</v>
      </c>
      <c r="B44" s="159" t="s">
        <v>261</v>
      </c>
      <c r="D44" s="10" t="s">
        <v>262</v>
      </c>
      <c r="F44" s="10" t="s">
        <v>131</v>
      </c>
      <c r="G44" s="17" t="s">
        <v>263</v>
      </c>
    </row>
    <row r="45" spans="1:7">
      <c r="A45" s="158" t="s">
        <v>73</v>
      </c>
      <c r="B45" s="159" t="s">
        <v>264</v>
      </c>
      <c r="D45" s="10" t="s">
        <v>265</v>
      </c>
      <c r="F45" s="10" t="s">
        <v>131</v>
      </c>
      <c r="G45" s="17" t="s">
        <v>266</v>
      </c>
    </row>
    <row r="46" spans="1:7" ht="14.25" thickBot="1">
      <c r="A46" s="161" t="s">
        <v>74</v>
      </c>
      <c r="B46" s="162" t="s">
        <v>267</v>
      </c>
      <c r="D46" s="10" t="s">
        <v>268</v>
      </c>
      <c r="F46" s="10" t="s">
        <v>131</v>
      </c>
      <c r="G46" s="17" t="s">
        <v>269</v>
      </c>
    </row>
    <row r="47" spans="1:7">
      <c r="D47" s="10" t="s">
        <v>270</v>
      </c>
      <c r="F47" s="10" t="s">
        <v>131</v>
      </c>
      <c r="G47" s="17" t="s">
        <v>271</v>
      </c>
    </row>
    <row r="48" spans="1:7">
      <c r="D48" s="10" t="s">
        <v>272</v>
      </c>
      <c r="F48" s="10" t="s">
        <v>131</v>
      </c>
      <c r="G48" s="17" t="s">
        <v>273</v>
      </c>
    </row>
    <row r="49" spans="4:7" ht="14.25" thickBot="1">
      <c r="D49" s="11" t="s">
        <v>274</v>
      </c>
      <c r="F49" s="10" t="s">
        <v>131</v>
      </c>
      <c r="G49" s="17" t="s">
        <v>275</v>
      </c>
    </row>
    <row r="50" spans="4:7">
      <c r="F50" s="10" t="s">
        <v>131</v>
      </c>
      <c r="G50" s="17" t="s">
        <v>276</v>
      </c>
    </row>
    <row r="51" spans="4:7">
      <c r="F51" s="10" t="s">
        <v>131</v>
      </c>
      <c r="G51" s="17" t="s">
        <v>277</v>
      </c>
    </row>
    <row r="52" spans="4:7">
      <c r="F52" s="10" t="s">
        <v>131</v>
      </c>
      <c r="G52" s="17" t="s">
        <v>278</v>
      </c>
    </row>
    <row r="53" spans="4:7">
      <c r="F53" s="10" t="s">
        <v>131</v>
      </c>
      <c r="G53" s="17" t="s">
        <v>279</v>
      </c>
    </row>
    <row r="54" spans="4:7">
      <c r="F54" s="10" t="s">
        <v>131</v>
      </c>
      <c r="G54" s="17" t="s">
        <v>280</v>
      </c>
    </row>
    <row r="55" spans="4:7">
      <c r="F55" s="10" t="s">
        <v>131</v>
      </c>
      <c r="G55" s="17" t="s">
        <v>281</v>
      </c>
    </row>
    <row r="56" spans="4:7">
      <c r="F56" s="10" t="s">
        <v>131</v>
      </c>
      <c r="G56" s="17" t="s">
        <v>282</v>
      </c>
    </row>
    <row r="57" spans="4:7">
      <c r="F57" s="10" t="s">
        <v>131</v>
      </c>
      <c r="G57" s="17" t="s">
        <v>283</v>
      </c>
    </row>
    <row r="58" spans="4:7">
      <c r="F58" s="10" t="s">
        <v>131</v>
      </c>
      <c r="G58" s="17" t="s">
        <v>284</v>
      </c>
    </row>
    <row r="59" spans="4:7">
      <c r="F59" s="10" t="s">
        <v>131</v>
      </c>
      <c r="G59" s="17" t="s">
        <v>285</v>
      </c>
    </row>
    <row r="60" spans="4:7">
      <c r="F60" s="10" t="s">
        <v>131</v>
      </c>
      <c r="G60" s="17" t="s">
        <v>286</v>
      </c>
    </row>
    <row r="61" spans="4:7">
      <c r="F61" s="10" t="s">
        <v>131</v>
      </c>
      <c r="G61" s="17" t="s">
        <v>287</v>
      </c>
    </row>
    <row r="62" spans="4:7">
      <c r="F62" s="10" t="s">
        <v>131</v>
      </c>
      <c r="G62" s="17" t="s">
        <v>288</v>
      </c>
    </row>
    <row r="63" spans="4:7">
      <c r="F63" s="10" t="s">
        <v>131</v>
      </c>
      <c r="G63" s="17" t="s">
        <v>289</v>
      </c>
    </row>
    <row r="64" spans="4:7">
      <c r="F64" s="10" t="s">
        <v>131</v>
      </c>
      <c r="G64" s="17" t="s">
        <v>290</v>
      </c>
    </row>
    <row r="65" spans="6:7">
      <c r="F65" s="10" t="s">
        <v>131</v>
      </c>
      <c r="G65" s="17" t="s">
        <v>291</v>
      </c>
    </row>
    <row r="66" spans="6:7">
      <c r="F66" s="10" t="s">
        <v>131</v>
      </c>
      <c r="G66" s="17" t="s">
        <v>292</v>
      </c>
    </row>
    <row r="67" spans="6:7">
      <c r="F67" s="10" t="s">
        <v>131</v>
      </c>
      <c r="G67" s="17" t="s">
        <v>293</v>
      </c>
    </row>
    <row r="68" spans="6:7">
      <c r="F68" s="10" t="s">
        <v>131</v>
      </c>
      <c r="G68" s="17" t="s">
        <v>294</v>
      </c>
    </row>
    <row r="69" spans="6:7">
      <c r="F69" s="10" t="s">
        <v>131</v>
      </c>
      <c r="G69" s="17" t="s">
        <v>295</v>
      </c>
    </row>
    <row r="70" spans="6:7">
      <c r="F70" s="10" t="s">
        <v>131</v>
      </c>
      <c r="G70" s="17" t="s">
        <v>296</v>
      </c>
    </row>
    <row r="71" spans="6:7">
      <c r="F71" s="10" t="s">
        <v>131</v>
      </c>
      <c r="G71" s="17" t="s">
        <v>297</v>
      </c>
    </row>
    <row r="72" spans="6:7">
      <c r="F72" s="10" t="s">
        <v>131</v>
      </c>
      <c r="G72" s="17" t="s">
        <v>298</v>
      </c>
    </row>
    <row r="73" spans="6:7">
      <c r="F73" s="10" t="s">
        <v>131</v>
      </c>
      <c r="G73" s="17" t="s">
        <v>299</v>
      </c>
    </row>
    <row r="74" spans="6:7">
      <c r="F74" s="10" t="s">
        <v>131</v>
      </c>
      <c r="G74" s="17" t="s">
        <v>300</v>
      </c>
    </row>
    <row r="75" spans="6:7">
      <c r="F75" s="10" t="s">
        <v>131</v>
      </c>
      <c r="G75" s="17" t="s">
        <v>301</v>
      </c>
    </row>
    <row r="76" spans="6:7">
      <c r="F76" s="10" t="s">
        <v>131</v>
      </c>
      <c r="G76" s="17" t="s">
        <v>302</v>
      </c>
    </row>
    <row r="77" spans="6:7">
      <c r="F77" s="10" t="s">
        <v>131</v>
      </c>
      <c r="G77" s="17" t="s">
        <v>303</v>
      </c>
    </row>
    <row r="78" spans="6:7">
      <c r="F78" s="10" t="s">
        <v>131</v>
      </c>
      <c r="G78" s="17" t="s">
        <v>304</v>
      </c>
    </row>
    <row r="79" spans="6:7">
      <c r="F79" s="10" t="s">
        <v>131</v>
      </c>
      <c r="G79" s="17" t="s">
        <v>305</v>
      </c>
    </row>
    <row r="80" spans="6:7">
      <c r="F80" s="10" t="s">
        <v>131</v>
      </c>
      <c r="G80" s="17" t="s">
        <v>306</v>
      </c>
    </row>
    <row r="81" spans="6:7">
      <c r="F81" s="10" t="s">
        <v>131</v>
      </c>
      <c r="G81" s="17" t="s">
        <v>307</v>
      </c>
    </row>
    <row r="82" spans="6:7">
      <c r="F82" s="10" t="s">
        <v>131</v>
      </c>
      <c r="G82" s="17" t="s">
        <v>308</v>
      </c>
    </row>
    <row r="83" spans="6:7">
      <c r="F83" s="10" t="s">
        <v>131</v>
      </c>
      <c r="G83" s="17" t="s">
        <v>309</v>
      </c>
    </row>
    <row r="84" spans="6:7">
      <c r="F84" s="10" t="s">
        <v>131</v>
      </c>
      <c r="G84" s="17" t="s">
        <v>310</v>
      </c>
    </row>
    <row r="85" spans="6:7">
      <c r="F85" s="10" t="s">
        <v>131</v>
      </c>
      <c r="G85" s="17" t="s">
        <v>311</v>
      </c>
    </row>
    <row r="86" spans="6:7">
      <c r="F86" s="10" t="s">
        <v>131</v>
      </c>
      <c r="G86" s="17" t="s">
        <v>312</v>
      </c>
    </row>
    <row r="87" spans="6:7">
      <c r="F87" s="10" t="s">
        <v>131</v>
      </c>
      <c r="G87" s="17" t="s">
        <v>313</v>
      </c>
    </row>
    <row r="88" spans="6:7">
      <c r="F88" s="10" t="s">
        <v>131</v>
      </c>
      <c r="G88" s="17" t="s">
        <v>314</v>
      </c>
    </row>
    <row r="89" spans="6:7">
      <c r="F89" s="10" t="s">
        <v>131</v>
      </c>
      <c r="G89" s="17" t="s">
        <v>315</v>
      </c>
    </row>
    <row r="90" spans="6:7">
      <c r="F90" s="10" t="s">
        <v>131</v>
      </c>
      <c r="G90" s="17" t="s">
        <v>316</v>
      </c>
    </row>
    <row r="91" spans="6:7">
      <c r="F91" s="10" t="s">
        <v>131</v>
      </c>
      <c r="G91" s="17" t="s">
        <v>317</v>
      </c>
    </row>
    <row r="92" spans="6:7">
      <c r="F92" s="10" t="s">
        <v>131</v>
      </c>
      <c r="G92" s="17" t="s">
        <v>318</v>
      </c>
    </row>
    <row r="93" spans="6:7">
      <c r="F93" s="10" t="s">
        <v>131</v>
      </c>
      <c r="G93" s="17" t="s">
        <v>319</v>
      </c>
    </row>
    <row r="94" spans="6:7">
      <c r="F94" s="10" t="s">
        <v>131</v>
      </c>
      <c r="G94" s="17" t="s">
        <v>320</v>
      </c>
    </row>
    <row r="95" spans="6:7">
      <c r="F95" s="10" t="s">
        <v>131</v>
      </c>
      <c r="G95" s="17" t="s">
        <v>321</v>
      </c>
    </row>
    <row r="96" spans="6:7">
      <c r="F96" s="10" t="s">
        <v>131</v>
      </c>
      <c r="G96" s="17" t="s">
        <v>322</v>
      </c>
    </row>
    <row r="97" spans="6:7">
      <c r="F97" s="10" t="s">
        <v>131</v>
      </c>
      <c r="G97" s="17" t="s">
        <v>323</v>
      </c>
    </row>
    <row r="98" spans="6:7">
      <c r="F98" s="10" t="s">
        <v>131</v>
      </c>
      <c r="G98" s="17" t="s">
        <v>324</v>
      </c>
    </row>
    <row r="99" spans="6:7">
      <c r="F99" s="10" t="s">
        <v>131</v>
      </c>
      <c r="G99" s="17" t="s">
        <v>325</v>
      </c>
    </row>
    <row r="100" spans="6:7">
      <c r="F100" s="10" t="s">
        <v>131</v>
      </c>
      <c r="G100" s="17" t="s">
        <v>326</v>
      </c>
    </row>
    <row r="101" spans="6:7">
      <c r="F101" s="10" t="s">
        <v>131</v>
      </c>
      <c r="G101" s="17" t="s">
        <v>327</v>
      </c>
    </row>
    <row r="102" spans="6:7">
      <c r="F102" s="10" t="s">
        <v>131</v>
      </c>
      <c r="G102" s="17" t="s">
        <v>328</v>
      </c>
    </row>
    <row r="103" spans="6:7">
      <c r="F103" s="10" t="s">
        <v>131</v>
      </c>
      <c r="G103" s="17" t="s">
        <v>329</v>
      </c>
    </row>
    <row r="104" spans="6:7">
      <c r="F104" s="10" t="s">
        <v>131</v>
      </c>
      <c r="G104" s="17" t="s">
        <v>330</v>
      </c>
    </row>
    <row r="105" spans="6:7">
      <c r="F105" s="10" t="s">
        <v>131</v>
      </c>
      <c r="G105" s="17" t="s">
        <v>331</v>
      </c>
    </row>
    <row r="106" spans="6:7">
      <c r="F106" s="10" t="s">
        <v>131</v>
      </c>
      <c r="G106" s="17" t="s">
        <v>332</v>
      </c>
    </row>
    <row r="107" spans="6:7">
      <c r="F107" s="10" t="s">
        <v>131</v>
      </c>
      <c r="G107" s="17" t="s">
        <v>333</v>
      </c>
    </row>
    <row r="108" spans="6:7">
      <c r="F108" s="10" t="s">
        <v>131</v>
      </c>
      <c r="G108" s="17" t="s">
        <v>334</v>
      </c>
    </row>
    <row r="109" spans="6:7">
      <c r="F109" s="10" t="s">
        <v>131</v>
      </c>
      <c r="G109" s="17" t="s">
        <v>335</v>
      </c>
    </row>
    <row r="110" spans="6:7">
      <c r="F110" s="10" t="s">
        <v>131</v>
      </c>
      <c r="G110" s="17" t="s">
        <v>336</v>
      </c>
    </row>
    <row r="111" spans="6:7">
      <c r="F111" s="10" t="s">
        <v>131</v>
      </c>
      <c r="G111" s="17" t="s">
        <v>337</v>
      </c>
    </row>
    <row r="112" spans="6:7">
      <c r="F112" s="10" t="s">
        <v>131</v>
      </c>
      <c r="G112" s="17" t="s">
        <v>338</v>
      </c>
    </row>
    <row r="113" spans="6:7">
      <c r="F113" s="10" t="s">
        <v>131</v>
      </c>
      <c r="G113" s="17" t="s">
        <v>339</v>
      </c>
    </row>
    <row r="114" spans="6:7">
      <c r="F114" s="10" t="s">
        <v>131</v>
      </c>
      <c r="G114" s="17" t="s">
        <v>340</v>
      </c>
    </row>
    <row r="115" spans="6:7">
      <c r="F115" s="10" t="s">
        <v>131</v>
      </c>
      <c r="G115" s="17" t="s">
        <v>341</v>
      </c>
    </row>
    <row r="116" spans="6:7">
      <c r="F116" s="10" t="s">
        <v>131</v>
      </c>
      <c r="G116" s="17" t="s">
        <v>342</v>
      </c>
    </row>
    <row r="117" spans="6:7">
      <c r="F117" s="10" t="s">
        <v>131</v>
      </c>
      <c r="G117" s="17" t="s">
        <v>343</v>
      </c>
    </row>
    <row r="118" spans="6:7">
      <c r="F118" s="10" t="s">
        <v>131</v>
      </c>
      <c r="G118" s="17" t="s">
        <v>344</v>
      </c>
    </row>
    <row r="119" spans="6:7">
      <c r="F119" s="10" t="s">
        <v>131</v>
      </c>
      <c r="G119" s="17" t="s">
        <v>345</v>
      </c>
    </row>
    <row r="120" spans="6:7">
      <c r="F120" s="10" t="s">
        <v>131</v>
      </c>
      <c r="G120" s="17" t="s">
        <v>346</v>
      </c>
    </row>
    <row r="121" spans="6:7">
      <c r="F121" s="10" t="s">
        <v>131</v>
      </c>
      <c r="G121" s="17" t="s">
        <v>347</v>
      </c>
    </row>
    <row r="122" spans="6:7">
      <c r="F122" s="10" t="s">
        <v>131</v>
      </c>
      <c r="G122" s="17" t="s">
        <v>348</v>
      </c>
    </row>
    <row r="123" spans="6:7">
      <c r="F123" s="10" t="s">
        <v>131</v>
      </c>
      <c r="G123" s="17" t="s">
        <v>349</v>
      </c>
    </row>
    <row r="124" spans="6:7">
      <c r="F124" s="10" t="s">
        <v>131</v>
      </c>
      <c r="G124" s="17" t="s">
        <v>350</v>
      </c>
    </row>
    <row r="125" spans="6:7">
      <c r="F125" s="10" t="s">
        <v>131</v>
      </c>
      <c r="G125" s="17" t="s">
        <v>351</v>
      </c>
    </row>
    <row r="126" spans="6:7">
      <c r="F126" s="10" t="s">
        <v>131</v>
      </c>
      <c r="G126" s="17" t="s">
        <v>352</v>
      </c>
    </row>
    <row r="127" spans="6:7">
      <c r="F127" s="10" t="s">
        <v>131</v>
      </c>
      <c r="G127" s="17" t="s">
        <v>353</v>
      </c>
    </row>
    <row r="128" spans="6:7">
      <c r="F128" s="10" t="s">
        <v>131</v>
      </c>
      <c r="G128" s="17" t="s">
        <v>354</v>
      </c>
    </row>
    <row r="129" spans="6:7">
      <c r="F129" s="10" t="s">
        <v>131</v>
      </c>
      <c r="G129" s="17" t="s">
        <v>355</v>
      </c>
    </row>
    <row r="130" spans="6:7">
      <c r="F130" s="10" t="s">
        <v>131</v>
      </c>
      <c r="G130" s="17" t="s">
        <v>356</v>
      </c>
    </row>
    <row r="131" spans="6:7">
      <c r="F131" s="10" t="s">
        <v>131</v>
      </c>
      <c r="G131" s="17" t="s">
        <v>357</v>
      </c>
    </row>
    <row r="132" spans="6:7">
      <c r="F132" s="10" t="s">
        <v>131</v>
      </c>
      <c r="G132" s="17" t="s">
        <v>358</v>
      </c>
    </row>
    <row r="133" spans="6:7">
      <c r="F133" s="10" t="s">
        <v>131</v>
      </c>
      <c r="G133" s="17" t="s">
        <v>359</v>
      </c>
    </row>
    <row r="134" spans="6:7">
      <c r="F134" s="10" t="s">
        <v>131</v>
      </c>
      <c r="G134" s="17" t="s">
        <v>360</v>
      </c>
    </row>
    <row r="135" spans="6:7">
      <c r="F135" s="10" t="s">
        <v>131</v>
      </c>
      <c r="G135" s="17" t="s">
        <v>361</v>
      </c>
    </row>
    <row r="136" spans="6:7">
      <c r="F136" s="10" t="s">
        <v>131</v>
      </c>
      <c r="G136" s="17" t="s">
        <v>362</v>
      </c>
    </row>
    <row r="137" spans="6:7">
      <c r="F137" s="10" t="s">
        <v>131</v>
      </c>
      <c r="G137" s="17" t="s">
        <v>363</v>
      </c>
    </row>
    <row r="138" spans="6:7">
      <c r="F138" s="10" t="s">
        <v>131</v>
      </c>
      <c r="G138" s="17" t="s">
        <v>364</v>
      </c>
    </row>
    <row r="139" spans="6:7">
      <c r="F139" s="10" t="s">
        <v>131</v>
      </c>
      <c r="G139" s="17" t="s">
        <v>365</v>
      </c>
    </row>
    <row r="140" spans="6:7">
      <c r="F140" s="10" t="s">
        <v>131</v>
      </c>
      <c r="G140" s="17" t="s">
        <v>366</v>
      </c>
    </row>
    <row r="141" spans="6:7">
      <c r="F141" s="10" t="s">
        <v>131</v>
      </c>
      <c r="G141" s="17" t="s">
        <v>367</v>
      </c>
    </row>
    <row r="142" spans="6:7">
      <c r="F142" s="10" t="s">
        <v>131</v>
      </c>
      <c r="G142" s="17" t="s">
        <v>368</v>
      </c>
    </row>
    <row r="143" spans="6:7">
      <c r="F143" s="10" t="s">
        <v>131</v>
      </c>
      <c r="G143" s="17" t="s">
        <v>369</v>
      </c>
    </row>
    <row r="144" spans="6:7">
      <c r="F144" s="10" t="s">
        <v>131</v>
      </c>
      <c r="G144" s="17" t="s">
        <v>370</v>
      </c>
    </row>
    <row r="145" spans="6:7">
      <c r="F145" s="10" t="s">
        <v>131</v>
      </c>
      <c r="G145" s="17" t="s">
        <v>371</v>
      </c>
    </row>
    <row r="146" spans="6:7">
      <c r="F146" s="10" t="s">
        <v>131</v>
      </c>
      <c r="G146" s="17" t="s">
        <v>372</v>
      </c>
    </row>
    <row r="147" spans="6:7">
      <c r="F147" s="10" t="s">
        <v>131</v>
      </c>
      <c r="G147" s="17" t="s">
        <v>373</v>
      </c>
    </row>
    <row r="148" spans="6:7">
      <c r="F148" s="10" t="s">
        <v>131</v>
      </c>
      <c r="G148" s="17" t="s">
        <v>374</v>
      </c>
    </row>
    <row r="149" spans="6:7">
      <c r="F149" s="10" t="s">
        <v>131</v>
      </c>
      <c r="G149" s="17" t="s">
        <v>375</v>
      </c>
    </row>
    <row r="150" spans="6:7">
      <c r="F150" s="10" t="s">
        <v>131</v>
      </c>
      <c r="G150" s="17" t="s">
        <v>376</v>
      </c>
    </row>
    <row r="151" spans="6:7">
      <c r="F151" s="10" t="s">
        <v>131</v>
      </c>
      <c r="G151" s="17" t="s">
        <v>377</v>
      </c>
    </row>
    <row r="152" spans="6:7">
      <c r="F152" s="10" t="s">
        <v>131</v>
      </c>
      <c r="G152" s="17" t="s">
        <v>378</v>
      </c>
    </row>
    <row r="153" spans="6:7">
      <c r="F153" s="10" t="s">
        <v>131</v>
      </c>
      <c r="G153" s="17" t="s">
        <v>379</v>
      </c>
    </row>
    <row r="154" spans="6:7">
      <c r="F154" s="10" t="s">
        <v>131</v>
      </c>
      <c r="G154" s="17" t="s">
        <v>380</v>
      </c>
    </row>
    <row r="155" spans="6:7">
      <c r="F155" s="10" t="s">
        <v>131</v>
      </c>
      <c r="G155" s="17" t="s">
        <v>381</v>
      </c>
    </row>
    <row r="156" spans="6:7">
      <c r="F156" s="10" t="s">
        <v>131</v>
      </c>
      <c r="G156" s="17" t="s">
        <v>382</v>
      </c>
    </row>
    <row r="157" spans="6:7">
      <c r="F157" s="10" t="s">
        <v>131</v>
      </c>
      <c r="G157" s="17" t="s">
        <v>383</v>
      </c>
    </row>
    <row r="158" spans="6:7">
      <c r="F158" s="10" t="s">
        <v>131</v>
      </c>
      <c r="G158" s="17" t="s">
        <v>384</v>
      </c>
    </row>
    <row r="159" spans="6:7">
      <c r="F159" s="10" t="s">
        <v>131</v>
      </c>
      <c r="G159" s="17" t="s">
        <v>385</v>
      </c>
    </row>
    <row r="160" spans="6:7">
      <c r="F160" s="10" t="s">
        <v>131</v>
      </c>
      <c r="G160" s="17" t="s">
        <v>386</v>
      </c>
    </row>
    <row r="161" spans="6:7">
      <c r="F161" s="10" t="s">
        <v>131</v>
      </c>
      <c r="G161" s="17" t="s">
        <v>387</v>
      </c>
    </row>
    <row r="162" spans="6:7">
      <c r="F162" s="10" t="s">
        <v>131</v>
      </c>
      <c r="G162" s="17" t="s">
        <v>388</v>
      </c>
    </row>
    <row r="163" spans="6:7">
      <c r="F163" s="10" t="s">
        <v>131</v>
      </c>
      <c r="G163" s="17" t="s">
        <v>389</v>
      </c>
    </row>
    <row r="164" spans="6:7">
      <c r="F164" s="10" t="s">
        <v>131</v>
      </c>
      <c r="G164" s="17" t="s">
        <v>390</v>
      </c>
    </row>
    <row r="165" spans="6:7">
      <c r="F165" s="10" t="s">
        <v>131</v>
      </c>
      <c r="G165" s="17" t="s">
        <v>391</v>
      </c>
    </row>
    <row r="166" spans="6:7">
      <c r="F166" s="10" t="s">
        <v>131</v>
      </c>
      <c r="G166" s="17" t="s">
        <v>392</v>
      </c>
    </row>
    <row r="167" spans="6:7">
      <c r="F167" s="10" t="s">
        <v>131</v>
      </c>
      <c r="G167" s="17" t="s">
        <v>393</v>
      </c>
    </row>
    <row r="168" spans="6:7">
      <c r="F168" s="10" t="s">
        <v>131</v>
      </c>
      <c r="G168" s="17" t="s">
        <v>394</v>
      </c>
    </row>
    <row r="169" spans="6:7">
      <c r="F169" s="10" t="s">
        <v>131</v>
      </c>
      <c r="G169" s="17" t="s">
        <v>395</v>
      </c>
    </row>
    <row r="170" spans="6:7">
      <c r="F170" s="10" t="s">
        <v>131</v>
      </c>
      <c r="G170" s="17" t="s">
        <v>396</v>
      </c>
    </row>
    <row r="171" spans="6:7">
      <c r="F171" s="10" t="s">
        <v>131</v>
      </c>
      <c r="G171" s="17" t="s">
        <v>397</v>
      </c>
    </row>
    <row r="172" spans="6:7">
      <c r="F172" s="10" t="s">
        <v>131</v>
      </c>
      <c r="G172" s="17" t="s">
        <v>398</v>
      </c>
    </row>
    <row r="173" spans="6:7">
      <c r="F173" s="10" t="s">
        <v>131</v>
      </c>
      <c r="G173" s="17" t="s">
        <v>399</v>
      </c>
    </row>
    <row r="174" spans="6:7">
      <c r="F174" s="10" t="s">
        <v>131</v>
      </c>
      <c r="G174" s="17" t="s">
        <v>400</v>
      </c>
    </row>
    <row r="175" spans="6:7">
      <c r="F175" s="10" t="s">
        <v>131</v>
      </c>
      <c r="G175" s="17" t="s">
        <v>401</v>
      </c>
    </row>
    <row r="176" spans="6:7">
      <c r="F176" s="10" t="s">
        <v>131</v>
      </c>
      <c r="G176" s="17" t="s">
        <v>402</v>
      </c>
    </row>
    <row r="177" spans="6:7">
      <c r="F177" s="10" t="s">
        <v>131</v>
      </c>
      <c r="G177" s="17" t="s">
        <v>403</v>
      </c>
    </row>
    <row r="178" spans="6:7">
      <c r="F178" s="10" t="s">
        <v>131</v>
      </c>
      <c r="G178" s="17" t="s">
        <v>404</v>
      </c>
    </row>
    <row r="179" spans="6:7">
      <c r="F179" s="10" t="s">
        <v>131</v>
      </c>
      <c r="G179" s="17" t="s">
        <v>405</v>
      </c>
    </row>
    <row r="180" spans="6:7">
      <c r="F180" s="10" t="s">
        <v>131</v>
      </c>
      <c r="G180" s="17" t="s">
        <v>406</v>
      </c>
    </row>
    <row r="181" spans="6:7">
      <c r="F181" s="10" t="s">
        <v>131</v>
      </c>
      <c r="G181" s="17" t="s">
        <v>407</v>
      </c>
    </row>
    <row r="182" spans="6:7">
      <c r="F182" s="10" t="s">
        <v>131</v>
      </c>
      <c r="G182" s="17" t="s">
        <v>408</v>
      </c>
    </row>
    <row r="183" spans="6:7">
      <c r="F183" s="10" t="s">
        <v>131</v>
      </c>
      <c r="G183" s="17" t="s">
        <v>409</v>
      </c>
    </row>
    <row r="184" spans="6:7">
      <c r="F184" s="10" t="s">
        <v>131</v>
      </c>
      <c r="G184" s="17" t="s">
        <v>410</v>
      </c>
    </row>
    <row r="185" spans="6:7">
      <c r="F185" s="10" t="s">
        <v>131</v>
      </c>
      <c r="G185" s="17" t="s">
        <v>411</v>
      </c>
    </row>
    <row r="186" spans="6:7">
      <c r="F186" s="10" t="s">
        <v>131</v>
      </c>
      <c r="G186" s="17" t="s">
        <v>412</v>
      </c>
    </row>
    <row r="187" spans="6:7">
      <c r="F187" s="10" t="s">
        <v>131</v>
      </c>
      <c r="G187" s="17" t="s">
        <v>413</v>
      </c>
    </row>
    <row r="188" spans="6:7">
      <c r="F188" s="10" t="s">
        <v>136</v>
      </c>
      <c r="G188" s="17" t="s">
        <v>414</v>
      </c>
    </row>
    <row r="189" spans="6:7">
      <c r="F189" s="10" t="s">
        <v>136</v>
      </c>
      <c r="G189" s="17" t="s">
        <v>415</v>
      </c>
    </row>
    <row r="190" spans="6:7">
      <c r="F190" s="10" t="s">
        <v>136</v>
      </c>
      <c r="G190" s="17" t="s">
        <v>416</v>
      </c>
    </row>
    <row r="191" spans="6:7">
      <c r="F191" s="10" t="s">
        <v>136</v>
      </c>
      <c r="G191" s="17" t="s">
        <v>417</v>
      </c>
    </row>
    <row r="192" spans="6:7">
      <c r="F192" s="10" t="s">
        <v>136</v>
      </c>
      <c r="G192" s="17" t="s">
        <v>418</v>
      </c>
    </row>
    <row r="193" spans="6:7">
      <c r="F193" s="10" t="s">
        <v>136</v>
      </c>
      <c r="G193" s="17" t="s">
        <v>419</v>
      </c>
    </row>
    <row r="194" spans="6:7">
      <c r="F194" s="10" t="s">
        <v>136</v>
      </c>
      <c r="G194" s="17" t="s">
        <v>420</v>
      </c>
    </row>
    <row r="195" spans="6:7">
      <c r="F195" s="10" t="s">
        <v>136</v>
      </c>
      <c r="G195" s="17" t="s">
        <v>421</v>
      </c>
    </row>
    <row r="196" spans="6:7">
      <c r="F196" s="10" t="s">
        <v>136</v>
      </c>
      <c r="G196" s="17" t="s">
        <v>422</v>
      </c>
    </row>
    <row r="197" spans="6:7">
      <c r="F197" s="10" t="s">
        <v>136</v>
      </c>
      <c r="G197" s="17" t="s">
        <v>423</v>
      </c>
    </row>
    <row r="198" spans="6:7">
      <c r="F198" s="10" t="s">
        <v>136</v>
      </c>
      <c r="G198" s="17" t="s">
        <v>424</v>
      </c>
    </row>
    <row r="199" spans="6:7">
      <c r="F199" s="10" t="s">
        <v>136</v>
      </c>
      <c r="G199" s="17" t="s">
        <v>425</v>
      </c>
    </row>
    <row r="200" spans="6:7">
      <c r="F200" s="10" t="s">
        <v>136</v>
      </c>
      <c r="G200" s="17" t="s">
        <v>426</v>
      </c>
    </row>
    <row r="201" spans="6:7">
      <c r="F201" s="10" t="s">
        <v>136</v>
      </c>
      <c r="G201" s="17" t="s">
        <v>427</v>
      </c>
    </row>
    <row r="202" spans="6:7">
      <c r="F202" s="10" t="s">
        <v>136</v>
      </c>
      <c r="G202" s="17" t="s">
        <v>428</v>
      </c>
    </row>
    <row r="203" spans="6:7">
      <c r="F203" s="10" t="s">
        <v>136</v>
      </c>
      <c r="G203" s="17" t="s">
        <v>429</v>
      </c>
    </row>
    <row r="204" spans="6:7">
      <c r="F204" s="10" t="s">
        <v>136</v>
      </c>
      <c r="G204" s="17" t="s">
        <v>430</v>
      </c>
    </row>
    <row r="205" spans="6:7">
      <c r="F205" s="10" t="s">
        <v>136</v>
      </c>
      <c r="G205" s="17" t="s">
        <v>431</v>
      </c>
    </row>
    <row r="206" spans="6:7">
      <c r="F206" s="10" t="s">
        <v>136</v>
      </c>
      <c r="G206" s="17" t="s">
        <v>432</v>
      </c>
    </row>
    <row r="207" spans="6:7">
      <c r="F207" s="10" t="s">
        <v>136</v>
      </c>
      <c r="G207" s="17" t="s">
        <v>433</v>
      </c>
    </row>
    <row r="208" spans="6:7">
      <c r="F208" s="10" t="s">
        <v>136</v>
      </c>
      <c r="G208" s="17" t="s">
        <v>434</v>
      </c>
    </row>
    <row r="209" spans="6:7">
      <c r="F209" s="10" t="s">
        <v>136</v>
      </c>
      <c r="G209" s="17" t="s">
        <v>435</v>
      </c>
    </row>
    <row r="210" spans="6:7">
      <c r="F210" s="10" t="s">
        <v>136</v>
      </c>
      <c r="G210" s="17" t="s">
        <v>436</v>
      </c>
    </row>
    <row r="211" spans="6:7">
      <c r="F211" s="10" t="s">
        <v>136</v>
      </c>
      <c r="G211" s="17" t="s">
        <v>437</v>
      </c>
    </row>
    <row r="212" spans="6:7">
      <c r="F212" s="10" t="s">
        <v>136</v>
      </c>
      <c r="G212" s="17" t="s">
        <v>438</v>
      </c>
    </row>
    <row r="213" spans="6:7">
      <c r="F213" s="10" t="s">
        <v>136</v>
      </c>
      <c r="G213" s="17" t="s">
        <v>439</v>
      </c>
    </row>
    <row r="214" spans="6:7">
      <c r="F214" s="10" t="s">
        <v>136</v>
      </c>
      <c r="G214" s="17" t="s">
        <v>440</v>
      </c>
    </row>
    <row r="215" spans="6:7">
      <c r="F215" s="10" t="s">
        <v>136</v>
      </c>
      <c r="G215" s="17" t="s">
        <v>441</v>
      </c>
    </row>
    <row r="216" spans="6:7">
      <c r="F216" s="10" t="s">
        <v>136</v>
      </c>
      <c r="G216" s="17" t="s">
        <v>442</v>
      </c>
    </row>
    <row r="217" spans="6:7">
      <c r="F217" s="10" t="s">
        <v>136</v>
      </c>
      <c r="G217" s="17" t="s">
        <v>443</v>
      </c>
    </row>
    <row r="218" spans="6:7">
      <c r="F218" s="10" t="s">
        <v>136</v>
      </c>
      <c r="G218" s="17" t="s">
        <v>444</v>
      </c>
    </row>
    <row r="219" spans="6:7">
      <c r="F219" s="10" t="s">
        <v>136</v>
      </c>
      <c r="G219" s="17" t="s">
        <v>445</v>
      </c>
    </row>
    <row r="220" spans="6:7">
      <c r="F220" s="10" t="s">
        <v>136</v>
      </c>
      <c r="G220" s="17" t="s">
        <v>446</v>
      </c>
    </row>
    <row r="221" spans="6:7">
      <c r="F221" s="10" t="s">
        <v>136</v>
      </c>
      <c r="G221" s="17" t="s">
        <v>447</v>
      </c>
    </row>
    <row r="222" spans="6:7">
      <c r="F222" s="10" t="s">
        <v>136</v>
      </c>
      <c r="G222" s="17" t="s">
        <v>448</v>
      </c>
    </row>
    <row r="223" spans="6:7">
      <c r="F223" s="10" t="s">
        <v>136</v>
      </c>
      <c r="G223" s="17" t="s">
        <v>449</v>
      </c>
    </row>
    <row r="224" spans="6:7">
      <c r="F224" s="10" t="s">
        <v>136</v>
      </c>
      <c r="G224" s="17" t="s">
        <v>450</v>
      </c>
    </row>
    <row r="225" spans="6:7">
      <c r="F225" s="10" t="s">
        <v>136</v>
      </c>
      <c r="G225" s="17" t="s">
        <v>451</v>
      </c>
    </row>
    <row r="226" spans="6:7">
      <c r="F226" s="10" t="s">
        <v>136</v>
      </c>
      <c r="G226" s="17" t="s">
        <v>452</v>
      </c>
    </row>
    <row r="227" spans="6:7">
      <c r="F227" s="10" t="s">
        <v>136</v>
      </c>
      <c r="G227" s="17" t="s">
        <v>453</v>
      </c>
    </row>
    <row r="228" spans="6:7">
      <c r="F228" s="10" t="s">
        <v>140</v>
      </c>
      <c r="G228" s="17" t="s">
        <v>454</v>
      </c>
    </row>
    <row r="229" spans="6:7">
      <c r="F229" s="10" t="s">
        <v>140</v>
      </c>
      <c r="G229" s="17" t="s">
        <v>455</v>
      </c>
    </row>
    <row r="230" spans="6:7">
      <c r="F230" s="10" t="s">
        <v>140</v>
      </c>
      <c r="G230" s="17" t="s">
        <v>456</v>
      </c>
    </row>
    <row r="231" spans="6:7">
      <c r="F231" s="10" t="s">
        <v>140</v>
      </c>
      <c r="G231" s="17" t="s">
        <v>457</v>
      </c>
    </row>
    <row r="232" spans="6:7">
      <c r="F232" s="10" t="s">
        <v>140</v>
      </c>
      <c r="G232" s="17" t="s">
        <v>458</v>
      </c>
    </row>
    <row r="233" spans="6:7">
      <c r="F233" s="10" t="s">
        <v>140</v>
      </c>
      <c r="G233" s="17" t="s">
        <v>459</v>
      </c>
    </row>
    <row r="234" spans="6:7">
      <c r="F234" s="10" t="s">
        <v>140</v>
      </c>
      <c r="G234" s="17" t="s">
        <v>460</v>
      </c>
    </row>
    <row r="235" spans="6:7">
      <c r="F235" s="10" t="s">
        <v>140</v>
      </c>
      <c r="G235" s="17" t="s">
        <v>461</v>
      </c>
    </row>
    <row r="236" spans="6:7">
      <c r="F236" s="10" t="s">
        <v>140</v>
      </c>
      <c r="G236" s="17" t="s">
        <v>462</v>
      </c>
    </row>
    <row r="237" spans="6:7">
      <c r="F237" s="10" t="s">
        <v>140</v>
      </c>
      <c r="G237" s="17" t="s">
        <v>463</v>
      </c>
    </row>
    <row r="238" spans="6:7">
      <c r="F238" s="10" t="s">
        <v>140</v>
      </c>
      <c r="G238" s="17" t="s">
        <v>464</v>
      </c>
    </row>
    <row r="239" spans="6:7">
      <c r="F239" s="10" t="s">
        <v>140</v>
      </c>
      <c r="G239" s="17" t="s">
        <v>465</v>
      </c>
    </row>
    <row r="240" spans="6:7">
      <c r="F240" s="10" t="s">
        <v>140</v>
      </c>
      <c r="G240" s="17" t="s">
        <v>466</v>
      </c>
    </row>
    <row r="241" spans="6:7">
      <c r="F241" s="10" t="s">
        <v>140</v>
      </c>
      <c r="G241" s="17" t="s">
        <v>467</v>
      </c>
    </row>
    <row r="242" spans="6:7">
      <c r="F242" s="10" t="s">
        <v>140</v>
      </c>
      <c r="G242" s="17" t="s">
        <v>468</v>
      </c>
    </row>
    <row r="243" spans="6:7">
      <c r="F243" s="10" t="s">
        <v>140</v>
      </c>
      <c r="G243" s="17" t="s">
        <v>469</v>
      </c>
    </row>
    <row r="244" spans="6:7">
      <c r="F244" s="10" t="s">
        <v>140</v>
      </c>
      <c r="G244" s="17" t="s">
        <v>470</v>
      </c>
    </row>
    <row r="245" spans="6:7">
      <c r="F245" s="10" t="s">
        <v>140</v>
      </c>
      <c r="G245" s="17" t="s">
        <v>471</v>
      </c>
    </row>
    <row r="246" spans="6:7">
      <c r="F246" s="10" t="s">
        <v>140</v>
      </c>
      <c r="G246" s="17" t="s">
        <v>472</v>
      </c>
    </row>
    <row r="247" spans="6:7">
      <c r="F247" s="10" t="s">
        <v>140</v>
      </c>
      <c r="G247" s="17" t="s">
        <v>473</v>
      </c>
    </row>
    <row r="248" spans="6:7">
      <c r="F248" s="10" t="s">
        <v>140</v>
      </c>
      <c r="G248" s="17" t="s">
        <v>474</v>
      </c>
    </row>
    <row r="249" spans="6:7">
      <c r="F249" s="10" t="s">
        <v>140</v>
      </c>
      <c r="G249" s="17" t="s">
        <v>475</v>
      </c>
    </row>
    <row r="250" spans="6:7">
      <c r="F250" s="10" t="s">
        <v>140</v>
      </c>
      <c r="G250" s="17" t="s">
        <v>476</v>
      </c>
    </row>
    <row r="251" spans="6:7">
      <c r="F251" s="10" t="s">
        <v>140</v>
      </c>
      <c r="G251" s="17" t="s">
        <v>477</v>
      </c>
    </row>
    <row r="252" spans="6:7">
      <c r="F252" s="10" t="s">
        <v>140</v>
      </c>
      <c r="G252" s="17" t="s">
        <v>478</v>
      </c>
    </row>
    <row r="253" spans="6:7">
      <c r="F253" s="10" t="s">
        <v>140</v>
      </c>
      <c r="G253" s="17" t="s">
        <v>479</v>
      </c>
    </row>
    <row r="254" spans="6:7">
      <c r="F254" s="10" t="s">
        <v>140</v>
      </c>
      <c r="G254" s="17" t="s">
        <v>480</v>
      </c>
    </row>
    <row r="255" spans="6:7">
      <c r="F255" s="10" t="s">
        <v>140</v>
      </c>
      <c r="G255" s="17" t="s">
        <v>481</v>
      </c>
    </row>
    <row r="256" spans="6:7">
      <c r="F256" s="10" t="s">
        <v>140</v>
      </c>
      <c r="G256" s="17" t="s">
        <v>482</v>
      </c>
    </row>
    <row r="257" spans="6:7">
      <c r="F257" s="10" t="s">
        <v>140</v>
      </c>
      <c r="G257" s="17" t="s">
        <v>483</v>
      </c>
    </row>
    <row r="258" spans="6:7">
      <c r="F258" s="10" t="s">
        <v>140</v>
      </c>
      <c r="G258" s="17" t="s">
        <v>484</v>
      </c>
    </row>
    <row r="259" spans="6:7">
      <c r="F259" s="10" t="s">
        <v>140</v>
      </c>
      <c r="G259" s="17" t="s">
        <v>485</v>
      </c>
    </row>
    <row r="260" spans="6:7">
      <c r="F260" s="10" t="s">
        <v>140</v>
      </c>
      <c r="G260" s="17" t="s">
        <v>486</v>
      </c>
    </row>
    <row r="261" spans="6:7">
      <c r="F261" s="10" t="s">
        <v>144</v>
      </c>
      <c r="G261" s="17" t="s">
        <v>487</v>
      </c>
    </row>
    <row r="262" spans="6:7">
      <c r="F262" s="10" t="s">
        <v>144</v>
      </c>
      <c r="G262" s="17" t="s">
        <v>488</v>
      </c>
    </row>
    <row r="263" spans="6:7">
      <c r="F263" s="10" t="s">
        <v>144</v>
      </c>
      <c r="G263" s="17" t="s">
        <v>489</v>
      </c>
    </row>
    <row r="264" spans="6:7">
      <c r="F264" s="10" t="s">
        <v>144</v>
      </c>
      <c r="G264" s="17" t="s">
        <v>490</v>
      </c>
    </row>
    <row r="265" spans="6:7">
      <c r="F265" s="10" t="s">
        <v>144</v>
      </c>
      <c r="G265" s="17" t="s">
        <v>491</v>
      </c>
    </row>
    <row r="266" spans="6:7">
      <c r="F266" s="10" t="s">
        <v>144</v>
      </c>
      <c r="G266" s="17" t="s">
        <v>492</v>
      </c>
    </row>
    <row r="267" spans="6:7">
      <c r="F267" s="10" t="s">
        <v>144</v>
      </c>
      <c r="G267" s="17" t="s">
        <v>493</v>
      </c>
    </row>
    <row r="268" spans="6:7">
      <c r="F268" s="10" t="s">
        <v>144</v>
      </c>
      <c r="G268" s="17" t="s">
        <v>494</v>
      </c>
    </row>
    <row r="269" spans="6:7">
      <c r="F269" s="10" t="s">
        <v>144</v>
      </c>
      <c r="G269" s="17" t="s">
        <v>495</v>
      </c>
    </row>
    <row r="270" spans="6:7">
      <c r="F270" s="10" t="s">
        <v>144</v>
      </c>
      <c r="G270" s="17" t="s">
        <v>496</v>
      </c>
    </row>
    <row r="271" spans="6:7">
      <c r="F271" s="10" t="s">
        <v>144</v>
      </c>
      <c r="G271" s="17" t="s">
        <v>497</v>
      </c>
    </row>
    <row r="272" spans="6:7">
      <c r="F272" s="10" t="s">
        <v>144</v>
      </c>
      <c r="G272" s="17" t="s">
        <v>498</v>
      </c>
    </row>
    <row r="273" spans="6:7">
      <c r="F273" s="10" t="s">
        <v>144</v>
      </c>
      <c r="G273" s="17" t="s">
        <v>499</v>
      </c>
    </row>
    <row r="274" spans="6:7">
      <c r="F274" s="10" t="s">
        <v>144</v>
      </c>
      <c r="G274" s="17" t="s">
        <v>500</v>
      </c>
    </row>
    <row r="275" spans="6:7">
      <c r="F275" s="10" t="s">
        <v>144</v>
      </c>
      <c r="G275" s="17" t="s">
        <v>501</v>
      </c>
    </row>
    <row r="276" spans="6:7">
      <c r="F276" s="10" t="s">
        <v>144</v>
      </c>
      <c r="G276" s="17" t="s">
        <v>502</v>
      </c>
    </row>
    <row r="277" spans="6:7">
      <c r="F277" s="10" t="s">
        <v>144</v>
      </c>
      <c r="G277" s="17" t="s">
        <v>503</v>
      </c>
    </row>
    <row r="278" spans="6:7">
      <c r="F278" s="10" t="s">
        <v>144</v>
      </c>
      <c r="G278" s="17" t="s">
        <v>504</v>
      </c>
    </row>
    <row r="279" spans="6:7">
      <c r="F279" s="10" t="s">
        <v>144</v>
      </c>
      <c r="G279" s="17" t="s">
        <v>505</v>
      </c>
    </row>
    <row r="280" spans="6:7">
      <c r="F280" s="10" t="s">
        <v>144</v>
      </c>
      <c r="G280" s="17" t="s">
        <v>506</v>
      </c>
    </row>
    <row r="281" spans="6:7">
      <c r="F281" s="10" t="s">
        <v>144</v>
      </c>
      <c r="G281" s="17" t="s">
        <v>507</v>
      </c>
    </row>
    <row r="282" spans="6:7">
      <c r="F282" s="10" t="s">
        <v>144</v>
      </c>
      <c r="G282" s="17" t="s">
        <v>508</v>
      </c>
    </row>
    <row r="283" spans="6:7">
      <c r="F283" s="10" t="s">
        <v>144</v>
      </c>
      <c r="G283" s="17" t="s">
        <v>509</v>
      </c>
    </row>
    <row r="284" spans="6:7">
      <c r="F284" s="10" t="s">
        <v>144</v>
      </c>
      <c r="G284" s="17" t="s">
        <v>510</v>
      </c>
    </row>
    <row r="285" spans="6:7">
      <c r="F285" s="10" t="s">
        <v>144</v>
      </c>
      <c r="G285" s="17" t="s">
        <v>511</v>
      </c>
    </row>
    <row r="286" spans="6:7">
      <c r="F286" s="10" t="s">
        <v>144</v>
      </c>
      <c r="G286" s="17" t="s">
        <v>512</v>
      </c>
    </row>
    <row r="287" spans="6:7">
      <c r="F287" s="10" t="s">
        <v>144</v>
      </c>
      <c r="G287" s="17" t="s">
        <v>513</v>
      </c>
    </row>
    <row r="288" spans="6:7">
      <c r="F288" s="10" t="s">
        <v>144</v>
      </c>
      <c r="G288" s="17" t="s">
        <v>514</v>
      </c>
    </row>
    <row r="289" spans="6:7">
      <c r="F289" s="10" t="s">
        <v>144</v>
      </c>
      <c r="G289" s="17" t="s">
        <v>515</v>
      </c>
    </row>
    <row r="290" spans="6:7">
      <c r="F290" s="10" t="s">
        <v>144</v>
      </c>
      <c r="G290" s="17" t="s">
        <v>516</v>
      </c>
    </row>
    <row r="291" spans="6:7">
      <c r="F291" s="10" t="s">
        <v>144</v>
      </c>
      <c r="G291" s="17" t="s">
        <v>517</v>
      </c>
    </row>
    <row r="292" spans="6:7">
      <c r="F292" s="10" t="s">
        <v>144</v>
      </c>
      <c r="G292" s="17" t="s">
        <v>518</v>
      </c>
    </row>
    <row r="293" spans="6:7">
      <c r="F293" s="10" t="s">
        <v>144</v>
      </c>
      <c r="G293" s="17" t="s">
        <v>519</v>
      </c>
    </row>
    <row r="294" spans="6:7">
      <c r="F294" s="10" t="s">
        <v>144</v>
      </c>
      <c r="G294" s="17" t="s">
        <v>520</v>
      </c>
    </row>
    <row r="295" spans="6:7">
      <c r="F295" s="10" t="s">
        <v>144</v>
      </c>
      <c r="G295" s="17" t="s">
        <v>521</v>
      </c>
    </row>
    <row r="296" spans="6:7">
      <c r="F296" s="10" t="s">
        <v>147</v>
      </c>
      <c r="G296" s="17" t="s">
        <v>522</v>
      </c>
    </row>
    <row r="297" spans="6:7">
      <c r="F297" s="10" t="s">
        <v>147</v>
      </c>
      <c r="G297" s="17" t="s">
        <v>523</v>
      </c>
    </row>
    <row r="298" spans="6:7">
      <c r="F298" s="10" t="s">
        <v>147</v>
      </c>
      <c r="G298" s="17" t="s">
        <v>524</v>
      </c>
    </row>
    <row r="299" spans="6:7">
      <c r="F299" s="10" t="s">
        <v>147</v>
      </c>
      <c r="G299" s="17" t="s">
        <v>525</v>
      </c>
    </row>
    <row r="300" spans="6:7">
      <c r="F300" s="10" t="s">
        <v>147</v>
      </c>
      <c r="G300" s="17" t="s">
        <v>526</v>
      </c>
    </row>
    <row r="301" spans="6:7">
      <c r="F301" s="10" t="s">
        <v>147</v>
      </c>
      <c r="G301" s="17" t="s">
        <v>527</v>
      </c>
    </row>
    <row r="302" spans="6:7">
      <c r="F302" s="10" t="s">
        <v>147</v>
      </c>
      <c r="G302" s="17" t="s">
        <v>528</v>
      </c>
    </row>
    <row r="303" spans="6:7">
      <c r="F303" s="10" t="s">
        <v>147</v>
      </c>
      <c r="G303" s="17" t="s">
        <v>529</v>
      </c>
    </row>
    <row r="304" spans="6:7">
      <c r="F304" s="10" t="s">
        <v>147</v>
      </c>
      <c r="G304" s="17" t="s">
        <v>530</v>
      </c>
    </row>
    <row r="305" spans="6:7">
      <c r="F305" s="10" t="s">
        <v>147</v>
      </c>
      <c r="G305" s="17" t="s">
        <v>531</v>
      </c>
    </row>
    <row r="306" spans="6:7">
      <c r="F306" s="10" t="s">
        <v>147</v>
      </c>
      <c r="G306" s="17" t="s">
        <v>532</v>
      </c>
    </row>
    <row r="307" spans="6:7">
      <c r="F307" s="10" t="s">
        <v>147</v>
      </c>
      <c r="G307" s="17" t="s">
        <v>533</v>
      </c>
    </row>
    <row r="308" spans="6:7">
      <c r="F308" s="10" t="s">
        <v>147</v>
      </c>
      <c r="G308" s="17" t="s">
        <v>534</v>
      </c>
    </row>
    <row r="309" spans="6:7">
      <c r="F309" s="10" t="s">
        <v>147</v>
      </c>
      <c r="G309" s="17" t="s">
        <v>535</v>
      </c>
    </row>
    <row r="310" spans="6:7">
      <c r="F310" s="10" t="s">
        <v>147</v>
      </c>
      <c r="G310" s="17" t="s">
        <v>536</v>
      </c>
    </row>
    <row r="311" spans="6:7">
      <c r="F311" s="10" t="s">
        <v>147</v>
      </c>
      <c r="G311" s="17" t="s">
        <v>537</v>
      </c>
    </row>
    <row r="312" spans="6:7">
      <c r="F312" s="10" t="s">
        <v>147</v>
      </c>
      <c r="G312" s="17" t="s">
        <v>538</v>
      </c>
    </row>
    <row r="313" spans="6:7">
      <c r="F313" s="10" t="s">
        <v>147</v>
      </c>
      <c r="G313" s="17" t="s">
        <v>539</v>
      </c>
    </row>
    <row r="314" spans="6:7">
      <c r="F314" s="10" t="s">
        <v>147</v>
      </c>
      <c r="G314" s="17" t="s">
        <v>540</v>
      </c>
    </row>
    <row r="315" spans="6:7">
      <c r="F315" s="10" t="s">
        <v>147</v>
      </c>
      <c r="G315" s="17" t="s">
        <v>541</v>
      </c>
    </row>
    <row r="316" spans="6:7">
      <c r="F316" s="10" t="s">
        <v>147</v>
      </c>
      <c r="G316" s="17" t="s">
        <v>542</v>
      </c>
    </row>
    <row r="317" spans="6:7">
      <c r="F317" s="10" t="s">
        <v>147</v>
      </c>
      <c r="G317" s="17" t="s">
        <v>543</v>
      </c>
    </row>
    <row r="318" spans="6:7">
      <c r="F318" s="10" t="s">
        <v>147</v>
      </c>
      <c r="G318" s="17" t="s">
        <v>544</v>
      </c>
    </row>
    <row r="319" spans="6:7">
      <c r="F319" s="10" t="s">
        <v>147</v>
      </c>
      <c r="G319" s="17" t="s">
        <v>545</v>
      </c>
    </row>
    <row r="320" spans="6:7">
      <c r="F320" s="10" t="s">
        <v>147</v>
      </c>
      <c r="G320" s="17" t="s">
        <v>546</v>
      </c>
    </row>
    <row r="321" spans="6:7">
      <c r="F321" s="10" t="s">
        <v>150</v>
      </c>
      <c r="G321" s="17" t="s">
        <v>547</v>
      </c>
    </row>
    <row r="322" spans="6:7">
      <c r="F322" s="10" t="s">
        <v>150</v>
      </c>
      <c r="G322" s="17" t="s">
        <v>548</v>
      </c>
    </row>
    <row r="323" spans="6:7">
      <c r="F323" s="10" t="s">
        <v>150</v>
      </c>
      <c r="G323" s="17" t="s">
        <v>549</v>
      </c>
    </row>
    <row r="324" spans="6:7">
      <c r="F324" s="10" t="s">
        <v>150</v>
      </c>
      <c r="G324" s="17" t="s">
        <v>550</v>
      </c>
    </row>
    <row r="325" spans="6:7">
      <c r="F325" s="10" t="s">
        <v>150</v>
      </c>
      <c r="G325" s="17" t="s">
        <v>551</v>
      </c>
    </row>
    <row r="326" spans="6:7">
      <c r="F326" s="10" t="s">
        <v>150</v>
      </c>
      <c r="G326" s="17" t="s">
        <v>552</v>
      </c>
    </row>
    <row r="327" spans="6:7">
      <c r="F327" s="10" t="s">
        <v>150</v>
      </c>
      <c r="G327" s="17" t="s">
        <v>553</v>
      </c>
    </row>
    <row r="328" spans="6:7">
      <c r="F328" s="10" t="s">
        <v>150</v>
      </c>
      <c r="G328" s="17" t="s">
        <v>554</v>
      </c>
    </row>
    <row r="329" spans="6:7">
      <c r="F329" s="10" t="s">
        <v>150</v>
      </c>
      <c r="G329" s="17" t="s">
        <v>555</v>
      </c>
    </row>
    <row r="330" spans="6:7">
      <c r="F330" s="10" t="s">
        <v>150</v>
      </c>
      <c r="G330" s="17" t="s">
        <v>556</v>
      </c>
    </row>
    <row r="331" spans="6:7">
      <c r="F331" s="10" t="s">
        <v>150</v>
      </c>
      <c r="G331" s="17" t="s">
        <v>557</v>
      </c>
    </row>
    <row r="332" spans="6:7">
      <c r="F332" s="10" t="s">
        <v>150</v>
      </c>
      <c r="G332" s="17" t="s">
        <v>558</v>
      </c>
    </row>
    <row r="333" spans="6:7">
      <c r="F333" s="10" t="s">
        <v>150</v>
      </c>
      <c r="G333" s="17" t="s">
        <v>559</v>
      </c>
    </row>
    <row r="334" spans="6:7">
      <c r="F334" s="10" t="s">
        <v>150</v>
      </c>
      <c r="G334" s="17" t="s">
        <v>560</v>
      </c>
    </row>
    <row r="335" spans="6:7">
      <c r="F335" s="10" t="s">
        <v>150</v>
      </c>
      <c r="G335" s="17" t="s">
        <v>561</v>
      </c>
    </row>
    <row r="336" spans="6:7">
      <c r="F336" s="10" t="s">
        <v>150</v>
      </c>
      <c r="G336" s="17" t="s">
        <v>562</v>
      </c>
    </row>
    <row r="337" spans="6:7">
      <c r="F337" s="10" t="s">
        <v>150</v>
      </c>
      <c r="G337" s="17" t="s">
        <v>563</v>
      </c>
    </row>
    <row r="338" spans="6:7">
      <c r="F338" s="10" t="s">
        <v>150</v>
      </c>
      <c r="G338" s="17" t="s">
        <v>564</v>
      </c>
    </row>
    <row r="339" spans="6:7">
      <c r="F339" s="10" t="s">
        <v>150</v>
      </c>
      <c r="G339" s="17" t="s">
        <v>565</v>
      </c>
    </row>
    <row r="340" spans="6:7">
      <c r="F340" s="10" t="s">
        <v>150</v>
      </c>
      <c r="G340" s="17" t="s">
        <v>566</v>
      </c>
    </row>
    <row r="341" spans="6:7">
      <c r="F341" s="10" t="s">
        <v>150</v>
      </c>
      <c r="G341" s="17" t="s">
        <v>567</v>
      </c>
    </row>
    <row r="342" spans="6:7">
      <c r="F342" s="10" t="s">
        <v>150</v>
      </c>
      <c r="G342" s="17" t="s">
        <v>568</v>
      </c>
    </row>
    <row r="343" spans="6:7">
      <c r="F343" s="10" t="s">
        <v>150</v>
      </c>
      <c r="G343" s="17" t="s">
        <v>569</v>
      </c>
    </row>
    <row r="344" spans="6:7">
      <c r="F344" s="10" t="s">
        <v>150</v>
      </c>
      <c r="G344" s="17" t="s">
        <v>570</v>
      </c>
    </row>
    <row r="345" spans="6:7">
      <c r="F345" s="10" t="s">
        <v>150</v>
      </c>
      <c r="G345" s="17" t="s">
        <v>571</v>
      </c>
    </row>
    <row r="346" spans="6:7">
      <c r="F346" s="10" t="s">
        <v>150</v>
      </c>
      <c r="G346" s="17" t="s">
        <v>572</v>
      </c>
    </row>
    <row r="347" spans="6:7">
      <c r="F347" s="10" t="s">
        <v>150</v>
      </c>
      <c r="G347" s="17" t="s">
        <v>573</v>
      </c>
    </row>
    <row r="348" spans="6:7">
      <c r="F348" s="10" t="s">
        <v>150</v>
      </c>
      <c r="G348" s="17" t="s">
        <v>574</v>
      </c>
    </row>
    <row r="349" spans="6:7">
      <c r="F349" s="10" t="s">
        <v>150</v>
      </c>
      <c r="G349" s="17" t="s">
        <v>575</v>
      </c>
    </row>
    <row r="350" spans="6:7">
      <c r="F350" s="10" t="s">
        <v>150</v>
      </c>
      <c r="G350" s="17" t="s">
        <v>576</v>
      </c>
    </row>
    <row r="351" spans="6:7">
      <c r="F351" s="10" t="s">
        <v>150</v>
      </c>
      <c r="G351" s="17" t="s">
        <v>577</v>
      </c>
    </row>
    <row r="352" spans="6:7">
      <c r="F352" s="10" t="s">
        <v>150</v>
      </c>
      <c r="G352" s="17" t="s">
        <v>578</v>
      </c>
    </row>
    <row r="353" spans="6:7">
      <c r="F353" s="10" t="s">
        <v>150</v>
      </c>
      <c r="G353" s="17" t="s">
        <v>579</v>
      </c>
    </row>
    <row r="354" spans="6:7">
      <c r="F354" s="10" t="s">
        <v>150</v>
      </c>
      <c r="G354" s="17" t="s">
        <v>580</v>
      </c>
    </row>
    <row r="355" spans="6:7">
      <c r="F355" s="10" t="s">
        <v>150</v>
      </c>
      <c r="G355" s="17" t="s">
        <v>581</v>
      </c>
    </row>
    <row r="356" spans="6:7">
      <c r="F356" s="10" t="s">
        <v>153</v>
      </c>
      <c r="G356" s="17" t="s">
        <v>582</v>
      </c>
    </row>
    <row r="357" spans="6:7">
      <c r="F357" s="10" t="s">
        <v>153</v>
      </c>
      <c r="G357" s="17" t="s">
        <v>583</v>
      </c>
    </row>
    <row r="358" spans="6:7">
      <c r="F358" s="10" t="s">
        <v>153</v>
      </c>
      <c r="G358" s="17" t="s">
        <v>584</v>
      </c>
    </row>
    <row r="359" spans="6:7">
      <c r="F359" s="10" t="s">
        <v>153</v>
      </c>
      <c r="G359" s="17" t="s">
        <v>585</v>
      </c>
    </row>
    <row r="360" spans="6:7">
      <c r="F360" s="10" t="s">
        <v>153</v>
      </c>
      <c r="G360" s="17" t="s">
        <v>586</v>
      </c>
    </row>
    <row r="361" spans="6:7">
      <c r="F361" s="10" t="s">
        <v>153</v>
      </c>
      <c r="G361" s="17" t="s">
        <v>587</v>
      </c>
    </row>
    <row r="362" spans="6:7">
      <c r="F362" s="10" t="s">
        <v>153</v>
      </c>
      <c r="G362" s="17" t="s">
        <v>588</v>
      </c>
    </row>
    <row r="363" spans="6:7">
      <c r="F363" s="10" t="s">
        <v>153</v>
      </c>
      <c r="G363" s="17" t="s">
        <v>589</v>
      </c>
    </row>
    <row r="364" spans="6:7">
      <c r="F364" s="10" t="s">
        <v>153</v>
      </c>
      <c r="G364" s="17" t="s">
        <v>590</v>
      </c>
    </row>
    <row r="365" spans="6:7">
      <c r="F365" s="10" t="s">
        <v>153</v>
      </c>
      <c r="G365" s="17" t="s">
        <v>591</v>
      </c>
    </row>
    <row r="366" spans="6:7">
      <c r="F366" s="10" t="s">
        <v>153</v>
      </c>
      <c r="G366" s="17" t="s">
        <v>592</v>
      </c>
    </row>
    <row r="367" spans="6:7">
      <c r="F367" s="10" t="s">
        <v>153</v>
      </c>
      <c r="G367" s="17" t="s">
        <v>231</v>
      </c>
    </row>
    <row r="368" spans="6:7">
      <c r="F368" s="10" t="s">
        <v>153</v>
      </c>
      <c r="G368" s="17" t="s">
        <v>593</v>
      </c>
    </row>
    <row r="369" spans="6:7">
      <c r="F369" s="10" t="s">
        <v>153</v>
      </c>
      <c r="G369" s="17" t="s">
        <v>594</v>
      </c>
    </row>
    <row r="370" spans="6:7">
      <c r="F370" s="10" t="s">
        <v>153</v>
      </c>
      <c r="G370" s="17" t="s">
        <v>595</v>
      </c>
    </row>
    <row r="371" spans="6:7">
      <c r="F371" s="10" t="s">
        <v>153</v>
      </c>
      <c r="G371" s="17" t="s">
        <v>596</v>
      </c>
    </row>
    <row r="372" spans="6:7">
      <c r="F372" s="10" t="s">
        <v>153</v>
      </c>
      <c r="G372" s="17" t="s">
        <v>597</v>
      </c>
    </row>
    <row r="373" spans="6:7">
      <c r="F373" s="10" t="s">
        <v>153</v>
      </c>
      <c r="G373" s="17" t="s">
        <v>598</v>
      </c>
    </row>
    <row r="374" spans="6:7">
      <c r="F374" s="10" t="s">
        <v>153</v>
      </c>
      <c r="G374" s="17" t="s">
        <v>599</v>
      </c>
    </row>
    <row r="375" spans="6:7">
      <c r="F375" s="10" t="s">
        <v>153</v>
      </c>
      <c r="G375" s="17" t="s">
        <v>600</v>
      </c>
    </row>
    <row r="376" spans="6:7">
      <c r="F376" s="10" t="s">
        <v>153</v>
      </c>
      <c r="G376" s="17" t="s">
        <v>601</v>
      </c>
    </row>
    <row r="377" spans="6:7">
      <c r="F377" s="10" t="s">
        <v>153</v>
      </c>
      <c r="G377" s="17" t="s">
        <v>602</v>
      </c>
    </row>
    <row r="378" spans="6:7">
      <c r="F378" s="10" t="s">
        <v>153</v>
      </c>
      <c r="G378" s="17" t="s">
        <v>603</v>
      </c>
    </row>
    <row r="379" spans="6:7">
      <c r="F379" s="10" t="s">
        <v>153</v>
      </c>
      <c r="G379" s="17" t="s">
        <v>604</v>
      </c>
    </row>
    <row r="380" spans="6:7">
      <c r="F380" s="10" t="s">
        <v>153</v>
      </c>
      <c r="G380" s="17" t="s">
        <v>605</v>
      </c>
    </row>
    <row r="381" spans="6:7">
      <c r="F381" s="10" t="s">
        <v>153</v>
      </c>
      <c r="G381" s="17" t="s">
        <v>606</v>
      </c>
    </row>
    <row r="382" spans="6:7">
      <c r="F382" s="10" t="s">
        <v>153</v>
      </c>
      <c r="G382" s="17" t="s">
        <v>607</v>
      </c>
    </row>
    <row r="383" spans="6:7">
      <c r="F383" s="10" t="s">
        <v>153</v>
      </c>
      <c r="G383" s="17" t="s">
        <v>608</v>
      </c>
    </row>
    <row r="384" spans="6:7">
      <c r="F384" s="10" t="s">
        <v>153</v>
      </c>
      <c r="G384" s="17" t="s">
        <v>609</v>
      </c>
    </row>
    <row r="385" spans="6:7">
      <c r="F385" s="10" t="s">
        <v>153</v>
      </c>
      <c r="G385" s="17" t="s">
        <v>610</v>
      </c>
    </row>
    <row r="386" spans="6:7">
      <c r="F386" s="10" t="s">
        <v>153</v>
      </c>
      <c r="G386" s="17" t="s">
        <v>611</v>
      </c>
    </row>
    <row r="387" spans="6:7">
      <c r="F387" s="10" t="s">
        <v>153</v>
      </c>
      <c r="G387" s="17" t="s">
        <v>567</v>
      </c>
    </row>
    <row r="388" spans="6:7">
      <c r="F388" s="10" t="s">
        <v>153</v>
      </c>
      <c r="G388" s="17" t="s">
        <v>612</v>
      </c>
    </row>
    <row r="389" spans="6:7">
      <c r="F389" s="10" t="s">
        <v>153</v>
      </c>
      <c r="G389" s="17" t="s">
        <v>613</v>
      </c>
    </row>
    <row r="390" spans="6:7">
      <c r="F390" s="10" t="s">
        <v>153</v>
      </c>
      <c r="G390" s="17" t="s">
        <v>614</v>
      </c>
    </row>
    <row r="391" spans="6:7">
      <c r="F391" s="10" t="s">
        <v>153</v>
      </c>
      <c r="G391" s="17" t="s">
        <v>615</v>
      </c>
    </row>
    <row r="392" spans="6:7">
      <c r="F392" s="10" t="s">
        <v>153</v>
      </c>
      <c r="G392" s="17" t="s">
        <v>616</v>
      </c>
    </row>
    <row r="393" spans="6:7">
      <c r="F393" s="10" t="s">
        <v>153</v>
      </c>
      <c r="G393" s="17" t="s">
        <v>617</v>
      </c>
    </row>
    <row r="394" spans="6:7">
      <c r="F394" s="10" t="s">
        <v>153</v>
      </c>
      <c r="G394" s="17" t="s">
        <v>618</v>
      </c>
    </row>
    <row r="395" spans="6:7">
      <c r="F395" s="10" t="s">
        <v>153</v>
      </c>
      <c r="G395" s="17" t="s">
        <v>619</v>
      </c>
    </row>
    <row r="396" spans="6:7">
      <c r="F396" s="10" t="s">
        <v>153</v>
      </c>
      <c r="G396" s="17" t="s">
        <v>620</v>
      </c>
    </row>
    <row r="397" spans="6:7">
      <c r="F397" s="10" t="s">
        <v>153</v>
      </c>
      <c r="G397" s="17" t="s">
        <v>621</v>
      </c>
    </row>
    <row r="398" spans="6:7">
      <c r="F398" s="10" t="s">
        <v>153</v>
      </c>
      <c r="G398" s="17" t="s">
        <v>622</v>
      </c>
    </row>
    <row r="399" spans="6:7">
      <c r="F399" s="10" t="s">
        <v>153</v>
      </c>
      <c r="G399" s="17" t="s">
        <v>623</v>
      </c>
    </row>
    <row r="400" spans="6:7">
      <c r="F400" s="10" t="s">
        <v>153</v>
      </c>
      <c r="G400" s="17" t="s">
        <v>624</v>
      </c>
    </row>
    <row r="401" spans="6:7">
      <c r="F401" s="10" t="s">
        <v>153</v>
      </c>
      <c r="G401" s="17" t="s">
        <v>625</v>
      </c>
    </row>
    <row r="402" spans="6:7">
      <c r="F402" s="10" t="s">
        <v>153</v>
      </c>
      <c r="G402" s="17" t="s">
        <v>626</v>
      </c>
    </row>
    <row r="403" spans="6:7">
      <c r="F403" s="10" t="s">
        <v>153</v>
      </c>
      <c r="G403" s="17" t="s">
        <v>627</v>
      </c>
    </row>
    <row r="404" spans="6:7">
      <c r="F404" s="10" t="s">
        <v>153</v>
      </c>
      <c r="G404" s="17" t="s">
        <v>628</v>
      </c>
    </row>
    <row r="405" spans="6:7">
      <c r="F405" s="10" t="s">
        <v>153</v>
      </c>
      <c r="G405" s="17" t="s">
        <v>629</v>
      </c>
    </row>
    <row r="406" spans="6:7">
      <c r="F406" s="10" t="s">
        <v>153</v>
      </c>
      <c r="G406" s="17" t="s">
        <v>630</v>
      </c>
    </row>
    <row r="407" spans="6:7">
      <c r="F407" s="10" t="s">
        <v>153</v>
      </c>
      <c r="G407" s="17" t="s">
        <v>631</v>
      </c>
    </row>
    <row r="408" spans="6:7">
      <c r="F408" s="10" t="s">
        <v>153</v>
      </c>
      <c r="G408" s="17" t="s">
        <v>632</v>
      </c>
    </row>
    <row r="409" spans="6:7">
      <c r="F409" s="10" t="s">
        <v>153</v>
      </c>
      <c r="G409" s="17" t="s">
        <v>633</v>
      </c>
    </row>
    <row r="410" spans="6:7">
      <c r="F410" s="10" t="s">
        <v>153</v>
      </c>
      <c r="G410" s="17" t="s">
        <v>634</v>
      </c>
    </row>
    <row r="411" spans="6:7">
      <c r="F411" s="10" t="s">
        <v>153</v>
      </c>
      <c r="G411" s="17" t="s">
        <v>635</v>
      </c>
    </row>
    <row r="412" spans="6:7">
      <c r="F412" s="10" t="s">
        <v>153</v>
      </c>
      <c r="G412" s="17" t="s">
        <v>636</v>
      </c>
    </row>
    <row r="413" spans="6:7">
      <c r="F413" s="10" t="s">
        <v>153</v>
      </c>
      <c r="G413" s="17" t="s">
        <v>637</v>
      </c>
    </row>
    <row r="414" spans="6:7">
      <c r="F414" s="10" t="s">
        <v>153</v>
      </c>
      <c r="G414" s="17" t="s">
        <v>638</v>
      </c>
    </row>
    <row r="415" spans="6:7">
      <c r="F415" s="10" t="s">
        <v>156</v>
      </c>
      <c r="G415" s="17" t="s">
        <v>639</v>
      </c>
    </row>
    <row r="416" spans="6:7">
      <c r="F416" s="10" t="s">
        <v>156</v>
      </c>
      <c r="G416" s="17" t="s">
        <v>640</v>
      </c>
    </row>
    <row r="417" spans="6:7">
      <c r="F417" s="10" t="s">
        <v>156</v>
      </c>
      <c r="G417" s="17" t="s">
        <v>641</v>
      </c>
    </row>
    <row r="418" spans="6:7">
      <c r="F418" s="10" t="s">
        <v>156</v>
      </c>
      <c r="G418" s="17" t="s">
        <v>642</v>
      </c>
    </row>
    <row r="419" spans="6:7">
      <c r="F419" s="10" t="s">
        <v>156</v>
      </c>
      <c r="G419" s="17" t="s">
        <v>643</v>
      </c>
    </row>
    <row r="420" spans="6:7">
      <c r="F420" s="10" t="s">
        <v>156</v>
      </c>
      <c r="G420" s="17" t="s">
        <v>644</v>
      </c>
    </row>
    <row r="421" spans="6:7">
      <c r="F421" s="10" t="s">
        <v>156</v>
      </c>
      <c r="G421" s="17" t="s">
        <v>645</v>
      </c>
    </row>
    <row r="422" spans="6:7">
      <c r="F422" s="10" t="s">
        <v>156</v>
      </c>
      <c r="G422" s="17" t="s">
        <v>646</v>
      </c>
    </row>
    <row r="423" spans="6:7">
      <c r="F423" s="10" t="s">
        <v>156</v>
      </c>
      <c r="G423" s="17" t="s">
        <v>647</v>
      </c>
    </row>
    <row r="424" spans="6:7">
      <c r="F424" s="10" t="s">
        <v>156</v>
      </c>
      <c r="G424" s="17" t="s">
        <v>648</v>
      </c>
    </row>
    <row r="425" spans="6:7">
      <c r="F425" s="10" t="s">
        <v>156</v>
      </c>
      <c r="G425" s="17" t="s">
        <v>649</v>
      </c>
    </row>
    <row r="426" spans="6:7">
      <c r="F426" s="10" t="s">
        <v>156</v>
      </c>
      <c r="G426" s="17" t="s">
        <v>650</v>
      </c>
    </row>
    <row r="427" spans="6:7">
      <c r="F427" s="10" t="s">
        <v>156</v>
      </c>
      <c r="G427" s="17" t="s">
        <v>651</v>
      </c>
    </row>
    <row r="428" spans="6:7">
      <c r="F428" s="10" t="s">
        <v>156</v>
      </c>
      <c r="G428" s="17" t="s">
        <v>652</v>
      </c>
    </row>
    <row r="429" spans="6:7">
      <c r="F429" s="10" t="s">
        <v>156</v>
      </c>
      <c r="G429" s="17" t="s">
        <v>653</v>
      </c>
    </row>
    <row r="430" spans="6:7">
      <c r="F430" s="10" t="s">
        <v>156</v>
      </c>
      <c r="G430" s="17" t="s">
        <v>654</v>
      </c>
    </row>
    <row r="431" spans="6:7">
      <c r="F431" s="10" t="s">
        <v>156</v>
      </c>
      <c r="G431" s="17" t="s">
        <v>655</v>
      </c>
    </row>
    <row r="432" spans="6:7">
      <c r="F432" s="10" t="s">
        <v>156</v>
      </c>
      <c r="G432" s="17" t="s">
        <v>656</v>
      </c>
    </row>
    <row r="433" spans="6:7">
      <c r="F433" s="10" t="s">
        <v>156</v>
      </c>
      <c r="G433" s="17" t="s">
        <v>657</v>
      </c>
    </row>
    <row r="434" spans="6:7">
      <c r="F434" s="10" t="s">
        <v>156</v>
      </c>
      <c r="G434" s="17" t="s">
        <v>658</v>
      </c>
    </row>
    <row r="435" spans="6:7">
      <c r="F435" s="10" t="s">
        <v>156</v>
      </c>
      <c r="G435" s="17" t="s">
        <v>659</v>
      </c>
    </row>
    <row r="436" spans="6:7">
      <c r="F436" s="10" t="s">
        <v>156</v>
      </c>
      <c r="G436" s="17" t="s">
        <v>660</v>
      </c>
    </row>
    <row r="437" spans="6:7">
      <c r="F437" s="10" t="s">
        <v>156</v>
      </c>
      <c r="G437" s="17" t="s">
        <v>661</v>
      </c>
    </row>
    <row r="438" spans="6:7">
      <c r="F438" s="10" t="s">
        <v>156</v>
      </c>
      <c r="G438" s="17" t="s">
        <v>662</v>
      </c>
    </row>
    <row r="439" spans="6:7">
      <c r="F439" s="10" t="s">
        <v>156</v>
      </c>
      <c r="G439" s="17" t="s">
        <v>663</v>
      </c>
    </row>
    <row r="440" spans="6:7">
      <c r="F440" s="10" t="s">
        <v>156</v>
      </c>
      <c r="G440" s="17" t="s">
        <v>664</v>
      </c>
    </row>
    <row r="441" spans="6:7">
      <c r="F441" s="10" t="s">
        <v>156</v>
      </c>
      <c r="G441" s="17" t="s">
        <v>665</v>
      </c>
    </row>
    <row r="442" spans="6:7">
      <c r="F442" s="10" t="s">
        <v>156</v>
      </c>
      <c r="G442" s="17" t="s">
        <v>666</v>
      </c>
    </row>
    <row r="443" spans="6:7">
      <c r="F443" s="10" t="s">
        <v>156</v>
      </c>
      <c r="G443" s="17" t="s">
        <v>667</v>
      </c>
    </row>
    <row r="444" spans="6:7">
      <c r="F444" s="10" t="s">
        <v>156</v>
      </c>
      <c r="G444" s="17" t="s">
        <v>668</v>
      </c>
    </row>
    <row r="445" spans="6:7">
      <c r="F445" s="10" t="s">
        <v>156</v>
      </c>
      <c r="G445" s="17" t="s">
        <v>669</v>
      </c>
    </row>
    <row r="446" spans="6:7">
      <c r="F446" s="10" t="s">
        <v>156</v>
      </c>
      <c r="G446" s="17" t="s">
        <v>670</v>
      </c>
    </row>
    <row r="447" spans="6:7">
      <c r="F447" s="10" t="s">
        <v>156</v>
      </c>
      <c r="G447" s="17" t="s">
        <v>671</v>
      </c>
    </row>
    <row r="448" spans="6:7">
      <c r="F448" s="10" t="s">
        <v>156</v>
      </c>
      <c r="G448" s="17" t="s">
        <v>672</v>
      </c>
    </row>
    <row r="449" spans="6:7">
      <c r="F449" s="10" t="s">
        <v>156</v>
      </c>
      <c r="G449" s="17" t="s">
        <v>673</v>
      </c>
    </row>
    <row r="450" spans="6:7">
      <c r="F450" s="10" t="s">
        <v>156</v>
      </c>
      <c r="G450" s="17" t="s">
        <v>674</v>
      </c>
    </row>
    <row r="451" spans="6:7">
      <c r="F451" s="10" t="s">
        <v>156</v>
      </c>
      <c r="G451" s="17" t="s">
        <v>675</v>
      </c>
    </row>
    <row r="452" spans="6:7">
      <c r="F452" s="10" t="s">
        <v>156</v>
      </c>
      <c r="G452" s="17" t="s">
        <v>676</v>
      </c>
    </row>
    <row r="453" spans="6:7">
      <c r="F453" s="10" t="s">
        <v>156</v>
      </c>
      <c r="G453" s="17" t="s">
        <v>677</v>
      </c>
    </row>
    <row r="454" spans="6:7">
      <c r="F454" s="10" t="s">
        <v>156</v>
      </c>
      <c r="G454" s="17" t="s">
        <v>678</v>
      </c>
    </row>
    <row r="455" spans="6:7">
      <c r="F455" s="10" t="s">
        <v>156</v>
      </c>
      <c r="G455" s="17" t="s">
        <v>679</v>
      </c>
    </row>
    <row r="456" spans="6:7">
      <c r="F456" s="10" t="s">
        <v>156</v>
      </c>
      <c r="G456" s="17" t="s">
        <v>680</v>
      </c>
    </row>
    <row r="457" spans="6:7">
      <c r="F457" s="10" t="s">
        <v>156</v>
      </c>
      <c r="G457" s="17" t="s">
        <v>681</v>
      </c>
    </row>
    <row r="458" spans="6:7">
      <c r="F458" s="10" t="s">
        <v>156</v>
      </c>
      <c r="G458" s="17" t="s">
        <v>682</v>
      </c>
    </row>
    <row r="459" spans="6:7">
      <c r="F459" s="10" t="s">
        <v>159</v>
      </c>
      <c r="G459" s="17" t="s">
        <v>683</v>
      </c>
    </row>
    <row r="460" spans="6:7">
      <c r="F460" s="10" t="s">
        <v>159</v>
      </c>
      <c r="G460" s="17" t="s">
        <v>684</v>
      </c>
    </row>
    <row r="461" spans="6:7">
      <c r="F461" s="10" t="s">
        <v>159</v>
      </c>
      <c r="G461" s="17" t="s">
        <v>685</v>
      </c>
    </row>
    <row r="462" spans="6:7">
      <c r="F462" s="10" t="s">
        <v>159</v>
      </c>
      <c r="G462" s="17" t="s">
        <v>686</v>
      </c>
    </row>
    <row r="463" spans="6:7">
      <c r="F463" s="10" t="s">
        <v>159</v>
      </c>
      <c r="G463" s="17" t="s">
        <v>687</v>
      </c>
    </row>
    <row r="464" spans="6:7">
      <c r="F464" s="10" t="s">
        <v>159</v>
      </c>
      <c r="G464" s="17" t="s">
        <v>688</v>
      </c>
    </row>
    <row r="465" spans="6:7">
      <c r="F465" s="10" t="s">
        <v>159</v>
      </c>
      <c r="G465" s="17" t="s">
        <v>689</v>
      </c>
    </row>
    <row r="466" spans="6:7">
      <c r="F466" s="10" t="s">
        <v>159</v>
      </c>
      <c r="G466" s="17" t="s">
        <v>690</v>
      </c>
    </row>
    <row r="467" spans="6:7">
      <c r="F467" s="10" t="s">
        <v>159</v>
      </c>
      <c r="G467" s="17" t="s">
        <v>691</v>
      </c>
    </row>
    <row r="468" spans="6:7">
      <c r="F468" s="10" t="s">
        <v>159</v>
      </c>
      <c r="G468" s="17" t="s">
        <v>692</v>
      </c>
    </row>
    <row r="469" spans="6:7">
      <c r="F469" s="10" t="s">
        <v>159</v>
      </c>
      <c r="G469" s="17" t="s">
        <v>693</v>
      </c>
    </row>
    <row r="470" spans="6:7">
      <c r="F470" s="10" t="s">
        <v>159</v>
      </c>
      <c r="G470" s="17" t="s">
        <v>694</v>
      </c>
    </row>
    <row r="471" spans="6:7">
      <c r="F471" s="10" t="s">
        <v>159</v>
      </c>
      <c r="G471" s="17" t="s">
        <v>695</v>
      </c>
    </row>
    <row r="472" spans="6:7">
      <c r="F472" s="10" t="s">
        <v>159</v>
      </c>
      <c r="G472" s="17" t="s">
        <v>696</v>
      </c>
    </row>
    <row r="473" spans="6:7">
      <c r="F473" s="10" t="s">
        <v>159</v>
      </c>
      <c r="G473" s="17" t="s">
        <v>697</v>
      </c>
    </row>
    <row r="474" spans="6:7">
      <c r="F474" s="10" t="s">
        <v>159</v>
      </c>
      <c r="G474" s="17" t="s">
        <v>698</v>
      </c>
    </row>
    <row r="475" spans="6:7">
      <c r="F475" s="10" t="s">
        <v>159</v>
      </c>
      <c r="G475" s="17" t="s">
        <v>699</v>
      </c>
    </row>
    <row r="476" spans="6:7">
      <c r="F476" s="10" t="s">
        <v>159</v>
      </c>
      <c r="G476" s="17" t="s">
        <v>700</v>
      </c>
    </row>
    <row r="477" spans="6:7">
      <c r="F477" s="10" t="s">
        <v>159</v>
      </c>
      <c r="G477" s="17" t="s">
        <v>701</v>
      </c>
    </row>
    <row r="478" spans="6:7">
      <c r="F478" s="10" t="s">
        <v>159</v>
      </c>
      <c r="G478" s="17" t="s">
        <v>702</v>
      </c>
    </row>
    <row r="479" spans="6:7">
      <c r="F479" s="10" t="s">
        <v>159</v>
      </c>
      <c r="G479" s="17" t="s">
        <v>703</v>
      </c>
    </row>
    <row r="480" spans="6:7">
      <c r="F480" s="10" t="s">
        <v>159</v>
      </c>
      <c r="G480" s="17" t="s">
        <v>704</v>
      </c>
    </row>
    <row r="481" spans="6:7">
      <c r="F481" s="10" t="s">
        <v>159</v>
      </c>
      <c r="G481" s="17" t="s">
        <v>705</v>
      </c>
    </row>
    <row r="482" spans="6:7">
      <c r="F482" s="10" t="s">
        <v>159</v>
      </c>
      <c r="G482" s="17" t="s">
        <v>706</v>
      </c>
    </row>
    <row r="483" spans="6:7">
      <c r="F483" s="10" t="s">
        <v>159</v>
      </c>
      <c r="G483" s="17" t="s">
        <v>707</v>
      </c>
    </row>
    <row r="484" spans="6:7">
      <c r="F484" s="10" t="s">
        <v>162</v>
      </c>
      <c r="G484" s="17" t="s">
        <v>708</v>
      </c>
    </row>
    <row r="485" spans="6:7">
      <c r="F485" s="10" t="s">
        <v>162</v>
      </c>
      <c r="G485" s="17" t="s">
        <v>709</v>
      </c>
    </row>
    <row r="486" spans="6:7">
      <c r="F486" s="10" t="s">
        <v>162</v>
      </c>
      <c r="G486" s="17" t="s">
        <v>710</v>
      </c>
    </row>
    <row r="487" spans="6:7">
      <c r="F487" s="10" t="s">
        <v>162</v>
      </c>
      <c r="G487" s="17" t="s">
        <v>711</v>
      </c>
    </row>
    <row r="488" spans="6:7">
      <c r="F488" s="10" t="s">
        <v>162</v>
      </c>
      <c r="G488" s="17" t="s">
        <v>712</v>
      </c>
    </row>
    <row r="489" spans="6:7">
      <c r="F489" s="10" t="s">
        <v>162</v>
      </c>
      <c r="G489" s="17" t="s">
        <v>713</v>
      </c>
    </row>
    <row r="490" spans="6:7">
      <c r="F490" s="10" t="s">
        <v>162</v>
      </c>
      <c r="G490" s="17" t="s">
        <v>714</v>
      </c>
    </row>
    <row r="491" spans="6:7">
      <c r="F491" s="10" t="s">
        <v>162</v>
      </c>
      <c r="G491" s="17" t="s">
        <v>715</v>
      </c>
    </row>
    <row r="492" spans="6:7">
      <c r="F492" s="10" t="s">
        <v>162</v>
      </c>
      <c r="G492" s="17" t="s">
        <v>716</v>
      </c>
    </row>
    <row r="493" spans="6:7">
      <c r="F493" s="10" t="s">
        <v>162</v>
      </c>
      <c r="G493" s="17" t="s">
        <v>717</v>
      </c>
    </row>
    <row r="494" spans="6:7">
      <c r="F494" s="10" t="s">
        <v>162</v>
      </c>
      <c r="G494" s="17" t="s">
        <v>718</v>
      </c>
    </row>
    <row r="495" spans="6:7">
      <c r="F495" s="10" t="s">
        <v>162</v>
      </c>
      <c r="G495" s="17" t="s">
        <v>719</v>
      </c>
    </row>
    <row r="496" spans="6:7">
      <c r="F496" s="10" t="s">
        <v>162</v>
      </c>
      <c r="G496" s="17" t="s">
        <v>720</v>
      </c>
    </row>
    <row r="497" spans="6:7">
      <c r="F497" s="10" t="s">
        <v>162</v>
      </c>
      <c r="G497" s="17" t="s">
        <v>721</v>
      </c>
    </row>
    <row r="498" spans="6:7">
      <c r="F498" s="10" t="s">
        <v>162</v>
      </c>
      <c r="G498" s="17" t="s">
        <v>722</v>
      </c>
    </row>
    <row r="499" spans="6:7">
      <c r="F499" s="10" t="s">
        <v>162</v>
      </c>
      <c r="G499" s="17" t="s">
        <v>723</v>
      </c>
    </row>
    <row r="500" spans="6:7">
      <c r="F500" s="10" t="s">
        <v>162</v>
      </c>
      <c r="G500" s="17" t="s">
        <v>724</v>
      </c>
    </row>
    <row r="501" spans="6:7">
      <c r="F501" s="10" t="s">
        <v>162</v>
      </c>
      <c r="G501" s="17" t="s">
        <v>725</v>
      </c>
    </row>
    <row r="502" spans="6:7">
      <c r="F502" s="10" t="s">
        <v>162</v>
      </c>
      <c r="G502" s="17" t="s">
        <v>726</v>
      </c>
    </row>
    <row r="503" spans="6:7">
      <c r="F503" s="10" t="s">
        <v>162</v>
      </c>
      <c r="G503" s="17" t="s">
        <v>727</v>
      </c>
    </row>
    <row r="504" spans="6:7">
      <c r="F504" s="10" t="s">
        <v>162</v>
      </c>
      <c r="G504" s="17" t="s">
        <v>728</v>
      </c>
    </row>
    <row r="505" spans="6:7">
      <c r="F505" s="10" t="s">
        <v>162</v>
      </c>
      <c r="G505" s="17" t="s">
        <v>729</v>
      </c>
    </row>
    <row r="506" spans="6:7">
      <c r="F506" s="10" t="s">
        <v>162</v>
      </c>
      <c r="G506" s="17" t="s">
        <v>730</v>
      </c>
    </row>
    <row r="507" spans="6:7">
      <c r="F507" s="10" t="s">
        <v>162</v>
      </c>
      <c r="G507" s="17" t="s">
        <v>731</v>
      </c>
    </row>
    <row r="508" spans="6:7">
      <c r="F508" s="10" t="s">
        <v>162</v>
      </c>
      <c r="G508" s="17" t="s">
        <v>732</v>
      </c>
    </row>
    <row r="509" spans="6:7">
      <c r="F509" s="10" t="s">
        <v>162</v>
      </c>
      <c r="G509" s="17" t="s">
        <v>733</v>
      </c>
    </row>
    <row r="510" spans="6:7">
      <c r="F510" s="10" t="s">
        <v>162</v>
      </c>
      <c r="G510" s="17" t="s">
        <v>734</v>
      </c>
    </row>
    <row r="511" spans="6:7">
      <c r="F511" s="10" t="s">
        <v>162</v>
      </c>
      <c r="G511" s="17" t="s">
        <v>612</v>
      </c>
    </row>
    <row r="512" spans="6:7">
      <c r="F512" s="10" t="s">
        <v>162</v>
      </c>
      <c r="G512" s="17" t="s">
        <v>735</v>
      </c>
    </row>
    <row r="513" spans="6:7">
      <c r="F513" s="10" t="s">
        <v>162</v>
      </c>
      <c r="G513" s="17" t="s">
        <v>736</v>
      </c>
    </row>
    <row r="514" spans="6:7">
      <c r="F514" s="10" t="s">
        <v>162</v>
      </c>
      <c r="G514" s="17" t="s">
        <v>737</v>
      </c>
    </row>
    <row r="515" spans="6:7">
      <c r="F515" s="10" t="s">
        <v>162</v>
      </c>
      <c r="G515" s="17" t="s">
        <v>738</v>
      </c>
    </row>
    <row r="516" spans="6:7">
      <c r="F516" s="10" t="s">
        <v>162</v>
      </c>
      <c r="G516" s="17" t="s">
        <v>739</v>
      </c>
    </row>
    <row r="517" spans="6:7">
      <c r="F517" s="10" t="s">
        <v>162</v>
      </c>
      <c r="G517" s="17" t="s">
        <v>740</v>
      </c>
    </row>
    <row r="518" spans="6:7">
      <c r="F518" s="10" t="s">
        <v>162</v>
      </c>
      <c r="G518" s="17" t="s">
        <v>741</v>
      </c>
    </row>
    <row r="519" spans="6:7">
      <c r="F519" s="10" t="s">
        <v>165</v>
      </c>
      <c r="G519" s="17" t="s">
        <v>742</v>
      </c>
    </row>
    <row r="520" spans="6:7">
      <c r="F520" s="10" t="s">
        <v>165</v>
      </c>
      <c r="G520" s="17" t="s">
        <v>743</v>
      </c>
    </row>
    <row r="521" spans="6:7">
      <c r="F521" s="10" t="s">
        <v>165</v>
      </c>
      <c r="G521" s="17" t="s">
        <v>744</v>
      </c>
    </row>
    <row r="522" spans="6:7">
      <c r="F522" s="10" t="s">
        <v>165</v>
      </c>
      <c r="G522" s="17" t="s">
        <v>745</v>
      </c>
    </row>
    <row r="523" spans="6:7">
      <c r="F523" s="10" t="s">
        <v>165</v>
      </c>
      <c r="G523" s="17" t="s">
        <v>746</v>
      </c>
    </row>
    <row r="524" spans="6:7">
      <c r="F524" s="10" t="s">
        <v>165</v>
      </c>
      <c r="G524" s="17" t="s">
        <v>747</v>
      </c>
    </row>
    <row r="525" spans="6:7">
      <c r="F525" s="10" t="s">
        <v>165</v>
      </c>
      <c r="G525" s="17" t="s">
        <v>748</v>
      </c>
    </row>
    <row r="526" spans="6:7">
      <c r="F526" s="10" t="s">
        <v>165</v>
      </c>
      <c r="G526" s="17" t="s">
        <v>749</v>
      </c>
    </row>
    <row r="527" spans="6:7">
      <c r="F527" s="10" t="s">
        <v>165</v>
      </c>
      <c r="G527" s="17" t="s">
        <v>750</v>
      </c>
    </row>
    <row r="528" spans="6:7">
      <c r="F528" s="10" t="s">
        <v>165</v>
      </c>
      <c r="G528" s="17" t="s">
        <v>751</v>
      </c>
    </row>
    <row r="529" spans="6:7">
      <c r="F529" s="10" t="s">
        <v>165</v>
      </c>
      <c r="G529" s="17" t="s">
        <v>752</v>
      </c>
    </row>
    <row r="530" spans="6:7">
      <c r="F530" s="10" t="s">
        <v>165</v>
      </c>
      <c r="G530" s="17" t="s">
        <v>753</v>
      </c>
    </row>
    <row r="531" spans="6:7">
      <c r="F531" s="10" t="s">
        <v>165</v>
      </c>
      <c r="G531" s="17" t="s">
        <v>754</v>
      </c>
    </row>
    <row r="532" spans="6:7">
      <c r="F532" s="10" t="s">
        <v>165</v>
      </c>
      <c r="G532" s="17" t="s">
        <v>755</v>
      </c>
    </row>
    <row r="533" spans="6:7">
      <c r="F533" s="10" t="s">
        <v>165</v>
      </c>
      <c r="G533" s="17" t="s">
        <v>756</v>
      </c>
    </row>
    <row r="534" spans="6:7">
      <c r="F534" s="10" t="s">
        <v>165</v>
      </c>
      <c r="G534" s="17" t="s">
        <v>757</v>
      </c>
    </row>
    <row r="535" spans="6:7">
      <c r="F535" s="10" t="s">
        <v>165</v>
      </c>
      <c r="G535" s="17" t="s">
        <v>758</v>
      </c>
    </row>
    <row r="536" spans="6:7">
      <c r="F536" s="10" t="s">
        <v>165</v>
      </c>
      <c r="G536" s="17" t="s">
        <v>759</v>
      </c>
    </row>
    <row r="537" spans="6:7">
      <c r="F537" s="10" t="s">
        <v>165</v>
      </c>
      <c r="G537" s="17" t="s">
        <v>760</v>
      </c>
    </row>
    <row r="538" spans="6:7">
      <c r="F538" s="10" t="s">
        <v>165</v>
      </c>
      <c r="G538" s="17" t="s">
        <v>761</v>
      </c>
    </row>
    <row r="539" spans="6:7">
      <c r="F539" s="10" t="s">
        <v>165</v>
      </c>
      <c r="G539" s="17" t="s">
        <v>762</v>
      </c>
    </row>
    <row r="540" spans="6:7">
      <c r="F540" s="10" t="s">
        <v>165</v>
      </c>
      <c r="G540" s="17" t="s">
        <v>763</v>
      </c>
    </row>
    <row r="541" spans="6:7">
      <c r="F541" s="10" t="s">
        <v>165</v>
      </c>
      <c r="G541" s="17" t="s">
        <v>764</v>
      </c>
    </row>
    <row r="542" spans="6:7">
      <c r="F542" s="10" t="s">
        <v>165</v>
      </c>
      <c r="G542" s="17" t="s">
        <v>765</v>
      </c>
    </row>
    <row r="543" spans="6:7">
      <c r="F543" s="10" t="s">
        <v>165</v>
      </c>
      <c r="G543" s="17" t="s">
        <v>766</v>
      </c>
    </row>
    <row r="544" spans="6:7">
      <c r="F544" s="10" t="s">
        <v>165</v>
      </c>
      <c r="G544" s="17" t="s">
        <v>767</v>
      </c>
    </row>
    <row r="545" spans="6:7">
      <c r="F545" s="10" t="s">
        <v>165</v>
      </c>
      <c r="G545" s="17" t="s">
        <v>768</v>
      </c>
    </row>
    <row r="546" spans="6:7">
      <c r="F546" s="10" t="s">
        <v>165</v>
      </c>
      <c r="G546" s="17" t="s">
        <v>769</v>
      </c>
    </row>
    <row r="547" spans="6:7">
      <c r="F547" s="10" t="s">
        <v>165</v>
      </c>
      <c r="G547" s="17" t="s">
        <v>770</v>
      </c>
    </row>
    <row r="548" spans="6:7">
      <c r="F548" s="10" t="s">
        <v>165</v>
      </c>
      <c r="G548" s="17" t="s">
        <v>771</v>
      </c>
    </row>
    <row r="549" spans="6:7">
      <c r="F549" s="10" t="s">
        <v>165</v>
      </c>
      <c r="G549" s="17" t="s">
        <v>772</v>
      </c>
    </row>
    <row r="550" spans="6:7">
      <c r="F550" s="10" t="s">
        <v>165</v>
      </c>
      <c r="G550" s="17" t="s">
        <v>773</v>
      </c>
    </row>
    <row r="551" spans="6:7">
      <c r="F551" s="10" t="s">
        <v>165</v>
      </c>
      <c r="G551" s="17" t="s">
        <v>774</v>
      </c>
    </row>
    <row r="552" spans="6:7">
      <c r="F552" s="10" t="s">
        <v>165</v>
      </c>
      <c r="G552" s="17" t="s">
        <v>775</v>
      </c>
    </row>
    <row r="553" spans="6:7">
      <c r="F553" s="10" t="s">
        <v>165</v>
      </c>
      <c r="G553" s="17" t="s">
        <v>776</v>
      </c>
    </row>
    <row r="554" spans="6:7">
      <c r="F554" s="10" t="s">
        <v>165</v>
      </c>
      <c r="G554" s="17" t="s">
        <v>777</v>
      </c>
    </row>
    <row r="555" spans="6:7">
      <c r="F555" s="10" t="s">
        <v>165</v>
      </c>
      <c r="G555" s="17" t="s">
        <v>778</v>
      </c>
    </row>
    <row r="556" spans="6:7">
      <c r="F556" s="10" t="s">
        <v>165</v>
      </c>
      <c r="G556" s="17" t="s">
        <v>779</v>
      </c>
    </row>
    <row r="557" spans="6:7">
      <c r="F557" s="10" t="s">
        <v>165</v>
      </c>
      <c r="G557" s="17" t="s">
        <v>780</v>
      </c>
    </row>
    <row r="558" spans="6:7">
      <c r="F558" s="10" t="s">
        <v>165</v>
      </c>
      <c r="G558" s="17" t="s">
        <v>781</v>
      </c>
    </row>
    <row r="559" spans="6:7">
      <c r="F559" s="10" t="s">
        <v>165</v>
      </c>
      <c r="G559" s="17" t="s">
        <v>782</v>
      </c>
    </row>
    <row r="560" spans="6:7">
      <c r="F560" s="10" t="s">
        <v>165</v>
      </c>
      <c r="G560" s="17" t="s">
        <v>783</v>
      </c>
    </row>
    <row r="561" spans="6:7">
      <c r="F561" s="10" t="s">
        <v>165</v>
      </c>
      <c r="G561" s="17" t="s">
        <v>784</v>
      </c>
    </row>
    <row r="562" spans="6:7">
      <c r="F562" s="10" t="s">
        <v>165</v>
      </c>
      <c r="G562" s="17" t="s">
        <v>785</v>
      </c>
    </row>
    <row r="563" spans="6:7">
      <c r="F563" s="10" t="s">
        <v>165</v>
      </c>
      <c r="G563" s="17" t="s">
        <v>786</v>
      </c>
    </row>
    <row r="564" spans="6:7">
      <c r="F564" s="10" t="s">
        <v>165</v>
      </c>
      <c r="G564" s="17" t="s">
        <v>787</v>
      </c>
    </row>
    <row r="565" spans="6:7">
      <c r="F565" s="10" t="s">
        <v>165</v>
      </c>
      <c r="G565" s="17" t="s">
        <v>788</v>
      </c>
    </row>
    <row r="566" spans="6:7">
      <c r="F566" s="10" t="s">
        <v>165</v>
      </c>
      <c r="G566" s="17" t="s">
        <v>789</v>
      </c>
    </row>
    <row r="567" spans="6:7">
      <c r="F567" s="10" t="s">
        <v>165</v>
      </c>
      <c r="G567" s="17" t="s">
        <v>790</v>
      </c>
    </row>
    <row r="568" spans="6:7">
      <c r="F568" s="10" t="s">
        <v>165</v>
      </c>
      <c r="G568" s="17" t="s">
        <v>791</v>
      </c>
    </row>
    <row r="569" spans="6:7">
      <c r="F569" s="10" t="s">
        <v>165</v>
      </c>
      <c r="G569" s="17" t="s">
        <v>792</v>
      </c>
    </row>
    <row r="570" spans="6:7">
      <c r="F570" s="10" t="s">
        <v>165</v>
      </c>
      <c r="G570" s="17" t="s">
        <v>793</v>
      </c>
    </row>
    <row r="571" spans="6:7">
      <c r="F571" s="10" t="s">
        <v>165</v>
      </c>
      <c r="G571" s="17" t="s">
        <v>794</v>
      </c>
    </row>
    <row r="572" spans="6:7">
      <c r="F572" s="10" t="s">
        <v>165</v>
      </c>
      <c r="G572" s="17" t="s">
        <v>795</v>
      </c>
    </row>
    <row r="573" spans="6:7">
      <c r="F573" s="10" t="s">
        <v>165</v>
      </c>
      <c r="G573" s="17" t="s">
        <v>796</v>
      </c>
    </row>
    <row r="574" spans="6:7">
      <c r="F574" s="10" t="s">
        <v>165</v>
      </c>
      <c r="G574" s="17" t="s">
        <v>797</v>
      </c>
    </row>
    <row r="575" spans="6:7">
      <c r="F575" s="10" t="s">
        <v>165</v>
      </c>
      <c r="G575" s="17" t="s">
        <v>519</v>
      </c>
    </row>
    <row r="576" spans="6:7">
      <c r="F576" s="10" t="s">
        <v>165</v>
      </c>
      <c r="G576" s="17" t="s">
        <v>798</v>
      </c>
    </row>
    <row r="577" spans="6:7">
      <c r="F577" s="10" t="s">
        <v>165</v>
      </c>
      <c r="G577" s="17" t="s">
        <v>799</v>
      </c>
    </row>
    <row r="578" spans="6:7">
      <c r="F578" s="10" t="s">
        <v>165</v>
      </c>
      <c r="G578" s="17" t="s">
        <v>800</v>
      </c>
    </row>
    <row r="579" spans="6:7">
      <c r="F579" s="10" t="s">
        <v>165</v>
      </c>
      <c r="G579" s="17" t="s">
        <v>801</v>
      </c>
    </row>
    <row r="580" spans="6:7">
      <c r="F580" s="10" t="s">
        <v>165</v>
      </c>
      <c r="G580" s="17" t="s">
        <v>802</v>
      </c>
    </row>
    <row r="581" spans="6:7">
      <c r="F581" s="10" t="s">
        <v>165</v>
      </c>
      <c r="G581" s="17" t="s">
        <v>803</v>
      </c>
    </row>
    <row r="582" spans="6:7">
      <c r="F582" s="10" t="s">
        <v>169</v>
      </c>
      <c r="G582" s="17" t="s">
        <v>804</v>
      </c>
    </row>
    <row r="583" spans="6:7">
      <c r="F583" s="10" t="s">
        <v>169</v>
      </c>
      <c r="G583" s="17" t="s">
        <v>805</v>
      </c>
    </row>
    <row r="584" spans="6:7">
      <c r="F584" s="10" t="s">
        <v>169</v>
      </c>
      <c r="G584" s="17" t="s">
        <v>806</v>
      </c>
    </row>
    <row r="585" spans="6:7">
      <c r="F585" s="10" t="s">
        <v>169</v>
      </c>
      <c r="G585" s="17" t="s">
        <v>807</v>
      </c>
    </row>
    <row r="586" spans="6:7">
      <c r="F586" s="10" t="s">
        <v>169</v>
      </c>
      <c r="G586" s="17" t="s">
        <v>808</v>
      </c>
    </row>
    <row r="587" spans="6:7">
      <c r="F587" s="10" t="s">
        <v>169</v>
      </c>
      <c r="G587" s="17" t="s">
        <v>809</v>
      </c>
    </row>
    <row r="588" spans="6:7">
      <c r="F588" s="10" t="s">
        <v>169</v>
      </c>
      <c r="G588" s="17" t="s">
        <v>810</v>
      </c>
    </row>
    <row r="589" spans="6:7">
      <c r="F589" s="10" t="s">
        <v>169</v>
      </c>
      <c r="G589" s="17" t="s">
        <v>811</v>
      </c>
    </row>
    <row r="590" spans="6:7">
      <c r="F590" s="10" t="s">
        <v>169</v>
      </c>
      <c r="G590" s="17" t="s">
        <v>812</v>
      </c>
    </row>
    <row r="591" spans="6:7">
      <c r="F591" s="10" t="s">
        <v>169</v>
      </c>
      <c r="G591" s="17" t="s">
        <v>813</v>
      </c>
    </row>
    <row r="592" spans="6:7">
      <c r="F592" s="10" t="s">
        <v>169</v>
      </c>
      <c r="G592" s="17" t="s">
        <v>814</v>
      </c>
    </row>
    <row r="593" spans="6:7">
      <c r="F593" s="10" t="s">
        <v>169</v>
      </c>
      <c r="G593" s="17" t="s">
        <v>815</v>
      </c>
    </row>
    <row r="594" spans="6:7">
      <c r="F594" s="10" t="s">
        <v>169</v>
      </c>
      <c r="G594" s="17" t="s">
        <v>816</v>
      </c>
    </row>
    <row r="595" spans="6:7">
      <c r="F595" s="10" t="s">
        <v>169</v>
      </c>
      <c r="G595" s="17" t="s">
        <v>817</v>
      </c>
    </row>
    <row r="596" spans="6:7">
      <c r="F596" s="10" t="s">
        <v>169</v>
      </c>
      <c r="G596" s="17" t="s">
        <v>818</v>
      </c>
    </row>
    <row r="597" spans="6:7">
      <c r="F597" s="10" t="s">
        <v>169</v>
      </c>
      <c r="G597" s="17" t="s">
        <v>819</v>
      </c>
    </row>
    <row r="598" spans="6:7">
      <c r="F598" s="10" t="s">
        <v>169</v>
      </c>
      <c r="G598" s="17" t="s">
        <v>820</v>
      </c>
    </row>
    <row r="599" spans="6:7">
      <c r="F599" s="10" t="s">
        <v>169</v>
      </c>
      <c r="G599" s="17" t="s">
        <v>821</v>
      </c>
    </row>
    <row r="600" spans="6:7">
      <c r="F600" s="10" t="s">
        <v>169</v>
      </c>
      <c r="G600" s="17" t="s">
        <v>822</v>
      </c>
    </row>
    <row r="601" spans="6:7">
      <c r="F601" s="10" t="s">
        <v>169</v>
      </c>
      <c r="G601" s="17" t="s">
        <v>823</v>
      </c>
    </row>
    <row r="602" spans="6:7">
      <c r="F602" s="10" t="s">
        <v>169</v>
      </c>
      <c r="G602" s="17" t="s">
        <v>824</v>
      </c>
    </row>
    <row r="603" spans="6:7">
      <c r="F603" s="10" t="s">
        <v>169</v>
      </c>
      <c r="G603" s="17" t="s">
        <v>825</v>
      </c>
    </row>
    <row r="604" spans="6:7">
      <c r="F604" s="10" t="s">
        <v>169</v>
      </c>
      <c r="G604" s="17" t="s">
        <v>826</v>
      </c>
    </row>
    <row r="605" spans="6:7">
      <c r="F605" s="10" t="s">
        <v>169</v>
      </c>
      <c r="G605" s="17" t="s">
        <v>827</v>
      </c>
    </row>
    <row r="606" spans="6:7">
      <c r="F606" s="10" t="s">
        <v>169</v>
      </c>
      <c r="G606" s="17" t="s">
        <v>828</v>
      </c>
    </row>
    <row r="607" spans="6:7">
      <c r="F607" s="10" t="s">
        <v>169</v>
      </c>
      <c r="G607" s="17" t="s">
        <v>829</v>
      </c>
    </row>
    <row r="608" spans="6:7">
      <c r="F608" s="10" t="s">
        <v>169</v>
      </c>
      <c r="G608" s="17" t="s">
        <v>830</v>
      </c>
    </row>
    <row r="609" spans="6:7">
      <c r="F609" s="10" t="s">
        <v>169</v>
      </c>
      <c r="G609" s="17" t="s">
        <v>831</v>
      </c>
    </row>
    <row r="610" spans="6:7">
      <c r="F610" s="10" t="s">
        <v>169</v>
      </c>
      <c r="G610" s="17" t="s">
        <v>832</v>
      </c>
    </row>
    <row r="611" spans="6:7">
      <c r="F611" s="10" t="s">
        <v>169</v>
      </c>
      <c r="G611" s="17" t="s">
        <v>833</v>
      </c>
    </row>
    <row r="612" spans="6:7">
      <c r="F612" s="10" t="s">
        <v>169</v>
      </c>
      <c r="G612" s="17" t="s">
        <v>834</v>
      </c>
    </row>
    <row r="613" spans="6:7">
      <c r="F613" s="10" t="s">
        <v>169</v>
      </c>
      <c r="G613" s="17" t="s">
        <v>835</v>
      </c>
    </row>
    <row r="614" spans="6:7">
      <c r="F614" s="10" t="s">
        <v>169</v>
      </c>
      <c r="G614" s="17" t="s">
        <v>836</v>
      </c>
    </row>
    <row r="615" spans="6:7">
      <c r="F615" s="10" t="s">
        <v>169</v>
      </c>
      <c r="G615" s="17" t="s">
        <v>837</v>
      </c>
    </row>
    <row r="616" spans="6:7">
      <c r="F616" s="10" t="s">
        <v>169</v>
      </c>
      <c r="G616" s="17" t="s">
        <v>838</v>
      </c>
    </row>
    <row r="617" spans="6:7">
      <c r="F617" s="10" t="s">
        <v>169</v>
      </c>
      <c r="G617" s="17" t="s">
        <v>839</v>
      </c>
    </row>
    <row r="618" spans="6:7">
      <c r="F618" s="10" t="s">
        <v>169</v>
      </c>
      <c r="G618" s="17" t="s">
        <v>840</v>
      </c>
    </row>
    <row r="619" spans="6:7">
      <c r="F619" s="10" t="s">
        <v>169</v>
      </c>
      <c r="G619" s="17" t="s">
        <v>841</v>
      </c>
    </row>
    <row r="620" spans="6:7">
      <c r="F620" s="10" t="s">
        <v>169</v>
      </c>
      <c r="G620" s="17" t="s">
        <v>842</v>
      </c>
    </row>
    <row r="621" spans="6:7">
      <c r="F621" s="10" t="s">
        <v>169</v>
      </c>
      <c r="G621" s="17" t="s">
        <v>843</v>
      </c>
    </row>
    <row r="622" spans="6:7">
      <c r="F622" s="10" t="s">
        <v>169</v>
      </c>
      <c r="G622" s="17" t="s">
        <v>844</v>
      </c>
    </row>
    <row r="623" spans="6:7">
      <c r="F623" s="10" t="s">
        <v>169</v>
      </c>
      <c r="G623" s="17" t="s">
        <v>845</v>
      </c>
    </row>
    <row r="624" spans="6:7">
      <c r="F624" s="10" t="s">
        <v>169</v>
      </c>
      <c r="G624" s="17" t="s">
        <v>846</v>
      </c>
    </row>
    <row r="625" spans="6:7">
      <c r="F625" s="10" t="s">
        <v>169</v>
      </c>
      <c r="G625" s="17" t="s">
        <v>847</v>
      </c>
    </row>
    <row r="626" spans="6:7">
      <c r="F626" s="10" t="s">
        <v>169</v>
      </c>
      <c r="G626" s="17" t="s">
        <v>848</v>
      </c>
    </row>
    <row r="627" spans="6:7">
      <c r="F627" s="10" t="s">
        <v>169</v>
      </c>
      <c r="G627" s="17" t="s">
        <v>849</v>
      </c>
    </row>
    <row r="628" spans="6:7">
      <c r="F628" s="10" t="s">
        <v>169</v>
      </c>
      <c r="G628" s="17" t="s">
        <v>850</v>
      </c>
    </row>
    <row r="629" spans="6:7">
      <c r="F629" s="10" t="s">
        <v>169</v>
      </c>
      <c r="G629" s="17" t="s">
        <v>851</v>
      </c>
    </row>
    <row r="630" spans="6:7">
      <c r="F630" s="10" t="s">
        <v>169</v>
      </c>
      <c r="G630" s="17" t="s">
        <v>852</v>
      </c>
    </row>
    <row r="631" spans="6:7">
      <c r="F631" s="10" t="s">
        <v>169</v>
      </c>
      <c r="G631" s="17" t="s">
        <v>853</v>
      </c>
    </row>
    <row r="632" spans="6:7">
      <c r="F632" s="10" t="s">
        <v>169</v>
      </c>
      <c r="G632" s="17" t="s">
        <v>854</v>
      </c>
    </row>
    <row r="633" spans="6:7">
      <c r="F633" s="10" t="s">
        <v>169</v>
      </c>
      <c r="G633" s="17" t="s">
        <v>855</v>
      </c>
    </row>
    <row r="634" spans="6:7">
      <c r="F634" s="10" t="s">
        <v>169</v>
      </c>
      <c r="G634" s="17" t="s">
        <v>856</v>
      </c>
    </row>
    <row r="635" spans="6:7">
      <c r="F635" s="10" t="s">
        <v>169</v>
      </c>
      <c r="G635" s="17" t="s">
        <v>857</v>
      </c>
    </row>
    <row r="636" spans="6:7">
      <c r="F636" s="10" t="s">
        <v>173</v>
      </c>
      <c r="G636" s="17" t="s">
        <v>858</v>
      </c>
    </row>
    <row r="637" spans="6:7">
      <c r="F637" s="10" t="s">
        <v>5</v>
      </c>
      <c r="G637" s="17" t="s">
        <v>859</v>
      </c>
    </row>
    <row r="638" spans="6:7">
      <c r="F638" s="10" t="s">
        <v>5</v>
      </c>
      <c r="G638" s="17" t="s">
        <v>860</v>
      </c>
    </row>
    <row r="639" spans="6:7">
      <c r="F639" s="10" t="s">
        <v>5</v>
      </c>
      <c r="G639" s="17" t="s">
        <v>861</v>
      </c>
    </row>
    <row r="640" spans="6:7">
      <c r="F640" s="10" t="s">
        <v>5</v>
      </c>
      <c r="G640" s="17" t="s">
        <v>862</v>
      </c>
    </row>
    <row r="641" spans="6:7">
      <c r="F641" s="10" t="s">
        <v>5</v>
      </c>
      <c r="G641" s="17" t="s">
        <v>863</v>
      </c>
    </row>
    <row r="642" spans="6:7">
      <c r="F642" s="10" t="s">
        <v>5</v>
      </c>
      <c r="G642" s="17" t="s">
        <v>864</v>
      </c>
    </row>
    <row r="643" spans="6:7">
      <c r="F643" s="10" t="s">
        <v>5</v>
      </c>
      <c r="G643" s="17" t="s">
        <v>865</v>
      </c>
    </row>
    <row r="644" spans="6:7">
      <c r="F644" s="10" t="s">
        <v>5</v>
      </c>
      <c r="G644" s="17" t="s">
        <v>866</v>
      </c>
    </row>
    <row r="645" spans="6:7">
      <c r="F645" s="10" t="s">
        <v>5</v>
      </c>
      <c r="G645" s="17" t="s">
        <v>867</v>
      </c>
    </row>
    <row r="646" spans="6:7">
      <c r="F646" s="10" t="s">
        <v>5</v>
      </c>
      <c r="G646" s="17" t="s">
        <v>868</v>
      </c>
    </row>
    <row r="647" spans="6:7">
      <c r="F647" s="10" t="s">
        <v>5</v>
      </c>
      <c r="G647" s="17" t="s">
        <v>869</v>
      </c>
    </row>
    <row r="648" spans="6:7">
      <c r="F648" s="10" t="s">
        <v>5</v>
      </c>
      <c r="G648" s="17" t="s">
        <v>870</v>
      </c>
    </row>
    <row r="649" spans="6:7">
      <c r="F649" s="10" t="s">
        <v>5</v>
      </c>
      <c r="G649" s="17" t="s">
        <v>871</v>
      </c>
    </row>
    <row r="650" spans="6:7">
      <c r="F650" s="10" t="s">
        <v>5</v>
      </c>
      <c r="G650" s="17" t="s">
        <v>872</v>
      </c>
    </row>
    <row r="651" spans="6:7">
      <c r="F651" s="10" t="s">
        <v>5</v>
      </c>
      <c r="G651" s="17" t="s">
        <v>873</v>
      </c>
    </row>
    <row r="652" spans="6:7">
      <c r="F652" s="10" t="s">
        <v>5</v>
      </c>
      <c r="G652" s="17" t="s">
        <v>874</v>
      </c>
    </row>
    <row r="653" spans="6:7">
      <c r="F653" s="10" t="s">
        <v>5</v>
      </c>
      <c r="G653" s="17" t="s">
        <v>875</v>
      </c>
    </row>
    <row r="654" spans="6:7">
      <c r="F654" s="10" t="s">
        <v>5</v>
      </c>
      <c r="G654" s="17" t="s">
        <v>876</v>
      </c>
    </row>
    <row r="655" spans="6:7">
      <c r="F655" s="10" t="s">
        <v>5</v>
      </c>
      <c r="G655" s="17" t="s">
        <v>877</v>
      </c>
    </row>
    <row r="656" spans="6:7">
      <c r="F656" s="10" t="s">
        <v>5</v>
      </c>
      <c r="G656" s="17" t="s">
        <v>878</v>
      </c>
    </row>
    <row r="657" spans="6:7">
      <c r="F657" s="10" t="s">
        <v>5</v>
      </c>
      <c r="G657" s="17" t="s">
        <v>879</v>
      </c>
    </row>
    <row r="658" spans="6:7">
      <c r="F658" s="10" t="s">
        <v>5</v>
      </c>
      <c r="G658" s="17" t="s">
        <v>880</v>
      </c>
    </row>
    <row r="659" spans="6:7">
      <c r="F659" s="10" t="s">
        <v>5</v>
      </c>
      <c r="G659" s="17" t="s">
        <v>881</v>
      </c>
    </row>
    <row r="660" spans="6:7">
      <c r="F660" s="10" t="s">
        <v>5</v>
      </c>
      <c r="G660" s="17" t="s">
        <v>882</v>
      </c>
    </row>
    <row r="661" spans="6:7">
      <c r="F661" s="10" t="s">
        <v>5</v>
      </c>
      <c r="G661" s="17" t="s">
        <v>883</v>
      </c>
    </row>
    <row r="662" spans="6:7">
      <c r="F662" s="10" t="s">
        <v>5</v>
      </c>
      <c r="G662" s="17" t="s">
        <v>884</v>
      </c>
    </row>
    <row r="663" spans="6:7">
      <c r="F663" s="10" t="s">
        <v>5</v>
      </c>
      <c r="G663" s="17" t="s">
        <v>885</v>
      </c>
    </row>
    <row r="664" spans="6:7">
      <c r="F664" s="10" t="s">
        <v>5</v>
      </c>
      <c r="G664" s="17" t="s">
        <v>886</v>
      </c>
    </row>
    <row r="665" spans="6:7">
      <c r="F665" s="10" t="s">
        <v>5</v>
      </c>
      <c r="G665" s="17" t="s">
        <v>887</v>
      </c>
    </row>
    <row r="666" spans="6:7">
      <c r="F666" s="10" t="s">
        <v>5</v>
      </c>
      <c r="G666" s="17" t="s">
        <v>888</v>
      </c>
    </row>
    <row r="667" spans="6:7">
      <c r="F667" s="10" t="s">
        <v>5</v>
      </c>
      <c r="G667" s="17" t="s">
        <v>889</v>
      </c>
    </row>
    <row r="668" spans="6:7">
      <c r="F668" s="10" t="s">
        <v>5</v>
      </c>
      <c r="G668" s="17" t="s">
        <v>890</v>
      </c>
    </row>
    <row r="669" spans="6:7">
      <c r="F669" s="10" t="s">
        <v>5</v>
      </c>
      <c r="G669" s="17" t="s">
        <v>891</v>
      </c>
    </row>
    <row r="670" spans="6:7">
      <c r="F670" s="10" t="s">
        <v>5</v>
      </c>
      <c r="G670" s="17" t="s">
        <v>892</v>
      </c>
    </row>
    <row r="671" spans="6:7">
      <c r="F671" s="10" t="s">
        <v>5</v>
      </c>
      <c r="G671" s="17" t="s">
        <v>893</v>
      </c>
    </row>
    <row r="672" spans="6:7">
      <c r="F672" s="10" t="s">
        <v>5</v>
      </c>
      <c r="G672" s="17" t="s">
        <v>894</v>
      </c>
    </row>
    <row r="673" spans="6:7">
      <c r="F673" s="10" t="s">
        <v>5</v>
      </c>
      <c r="G673" s="17" t="s">
        <v>895</v>
      </c>
    </row>
    <row r="674" spans="6:7">
      <c r="F674" s="10" t="s">
        <v>5</v>
      </c>
      <c r="G674" s="17" t="s">
        <v>896</v>
      </c>
    </row>
    <row r="675" spans="6:7">
      <c r="F675" s="10" t="s">
        <v>5</v>
      </c>
      <c r="G675" s="17" t="s">
        <v>897</v>
      </c>
    </row>
    <row r="676" spans="6:7">
      <c r="F676" s="10" t="s">
        <v>5</v>
      </c>
      <c r="G676" s="17" t="s">
        <v>898</v>
      </c>
    </row>
    <row r="677" spans="6:7">
      <c r="F677" s="10" t="s">
        <v>5</v>
      </c>
      <c r="G677" s="17" t="s">
        <v>899</v>
      </c>
    </row>
    <row r="678" spans="6:7">
      <c r="F678" s="10" t="s">
        <v>5</v>
      </c>
      <c r="G678" s="17" t="s">
        <v>900</v>
      </c>
    </row>
    <row r="679" spans="6:7">
      <c r="F679" s="10" t="s">
        <v>5</v>
      </c>
      <c r="G679" s="17" t="s">
        <v>901</v>
      </c>
    </row>
    <row r="680" spans="6:7">
      <c r="F680" s="10" t="s">
        <v>5</v>
      </c>
      <c r="G680" s="17" t="s">
        <v>902</v>
      </c>
    </row>
    <row r="681" spans="6:7">
      <c r="F681" s="10" t="s">
        <v>5</v>
      </c>
      <c r="G681" s="17" t="s">
        <v>903</v>
      </c>
    </row>
    <row r="682" spans="6:7">
      <c r="F682" s="10" t="s">
        <v>5</v>
      </c>
      <c r="G682" s="17" t="s">
        <v>904</v>
      </c>
    </row>
    <row r="683" spans="6:7">
      <c r="F683" s="10" t="s">
        <v>5</v>
      </c>
      <c r="G683" s="17" t="s">
        <v>905</v>
      </c>
    </row>
    <row r="684" spans="6:7">
      <c r="F684" s="10" t="s">
        <v>5</v>
      </c>
      <c r="G684" s="17" t="s">
        <v>906</v>
      </c>
    </row>
    <row r="685" spans="6:7">
      <c r="F685" s="10" t="s">
        <v>5</v>
      </c>
      <c r="G685" s="17" t="s">
        <v>907</v>
      </c>
    </row>
    <row r="686" spans="6:7">
      <c r="F686" s="10" t="s">
        <v>5</v>
      </c>
      <c r="G686" s="17" t="s">
        <v>908</v>
      </c>
    </row>
    <row r="687" spans="6:7">
      <c r="F687" s="10" t="s">
        <v>5</v>
      </c>
      <c r="G687" s="17" t="s">
        <v>909</v>
      </c>
    </row>
    <row r="688" spans="6:7">
      <c r="F688" s="10" t="s">
        <v>5</v>
      </c>
      <c r="G688" s="17" t="s">
        <v>910</v>
      </c>
    </row>
    <row r="689" spans="6:7">
      <c r="F689" s="10" t="s">
        <v>5</v>
      </c>
      <c r="G689" s="17" t="s">
        <v>911</v>
      </c>
    </row>
    <row r="690" spans="6:7">
      <c r="F690" s="10" t="s">
        <v>5</v>
      </c>
      <c r="G690" s="17" t="s">
        <v>912</v>
      </c>
    </row>
    <row r="691" spans="6:7">
      <c r="F691" s="10" t="s">
        <v>5</v>
      </c>
      <c r="G691" s="17" t="s">
        <v>913</v>
      </c>
    </row>
    <row r="692" spans="6:7">
      <c r="F692" s="10" t="s">
        <v>5</v>
      </c>
      <c r="G692" s="17" t="s">
        <v>914</v>
      </c>
    </row>
    <row r="693" spans="6:7">
      <c r="F693" s="10" t="s">
        <v>5</v>
      </c>
      <c r="G693" s="17" t="s">
        <v>915</v>
      </c>
    </row>
    <row r="694" spans="6:7">
      <c r="F694" s="10" t="s">
        <v>5</v>
      </c>
      <c r="G694" s="17" t="s">
        <v>916</v>
      </c>
    </row>
    <row r="695" spans="6:7">
      <c r="F695" s="10" t="s">
        <v>5</v>
      </c>
      <c r="G695" s="17" t="s">
        <v>917</v>
      </c>
    </row>
    <row r="696" spans="6:7">
      <c r="F696" s="10" t="s">
        <v>5</v>
      </c>
      <c r="G696" s="17" t="s">
        <v>918</v>
      </c>
    </row>
    <row r="697" spans="6:7">
      <c r="F697" s="10" t="s">
        <v>5</v>
      </c>
      <c r="G697" s="17" t="s">
        <v>919</v>
      </c>
    </row>
    <row r="698" spans="6:7">
      <c r="F698" s="10" t="s">
        <v>176</v>
      </c>
      <c r="G698" s="17" t="s">
        <v>920</v>
      </c>
    </row>
    <row r="699" spans="6:7">
      <c r="F699" s="10" t="s">
        <v>176</v>
      </c>
      <c r="G699" s="17" t="s">
        <v>921</v>
      </c>
    </row>
    <row r="700" spans="6:7">
      <c r="F700" s="10" t="s">
        <v>176</v>
      </c>
      <c r="G700" s="17" t="s">
        <v>922</v>
      </c>
    </row>
    <row r="701" spans="6:7">
      <c r="F701" s="10" t="s">
        <v>176</v>
      </c>
      <c r="G701" s="17" t="s">
        <v>923</v>
      </c>
    </row>
    <row r="702" spans="6:7">
      <c r="F702" s="10" t="s">
        <v>176</v>
      </c>
      <c r="G702" s="17" t="s">
        <v>924</v>
      </c>
    </row>
    <row r="703" spans="6:7">
      <c r="F703" s="10" t="s">
        <v>176</v>
      </c>
      <c r="G703" s="17" t="s">
        <v>925</v>
      </c>
    </row>
    <row r="704" spans="6:7">
      <c r="F704" s="10" t="s">
        <v>176</v>
      </c>
      <c r="G704" s="17" t="s">
        <v>926</v>
      </c>
    </row>
    <row r="705" spans="6:7">
      <c r="F705" s="10" t="s">
        <v>176</v>
      </c>
      <c r="G705" s="17" t="s">
        <v>927</v>
      </c>
    </row>
    <row r="706" spans="6:7">
      <c r="F706" s="10" t="s">
        <v>176</v>
      </c>
      <c r="G706" s="17" t="s">
        <v>928</v>
      </c>
    </row>
    <row r="707" spans="6:7">
      <c r="F707" s="10" t="s">
        <v>176</v>
      </c>
      <c r="G707" s="17" t="s">
        <v>929</v>
      </c>
    </row>
    <row r="708" spans="6:7">
      <c r="F708" s="10" t="s">
        <v>176</v>
      </c>
      <c r="G708" s="17" t="s">
        <v>930</v>
      </c>
    </row>
    <row r="709" spans="6:7">
      <c r="F709" s="10" t="s">
        <v>176</v>
      </c>
      <c r="G709" s="17" t="s">
        <v>931</v>
      </c>
    </row>
    <row r="710" spans="6:7">
      <c r="F710" s="10" t="s">
        <v>176</v>
      </c>
      <c r="G710" s="17" t="s">
        <v>932</v>
      </c>
    </row>
    <row r="711" spans="6:7">
      <c r="F711" s="10" t="s">
        <v>176</v>
      </c>
      <c r="G711" s="17" t="s">
        <v>933</v>
      </c>
    </row>
    <row r="712" spans="6:7">
      <c r="F712" s="10" t="s">
        <v>176</v>
      </c>
      <c r="G712" s="17" t="s">
        <v>934</v>
      </c>
    </row>
    <row r="713" spans="6:7">
      <c r="F713" s="10" t="s">
        <v>176</v>
      </c>
      <c r="G713" s="17" t="s">
        <v>935</v>
      </c>
    </row>
    <row r="714" spans="6:7">
      <c r="F714" s="10" t="s">
        <v>176</v>
      </c>
      <c r="G714" s="17" t="s">
        <v>936</v>
      </c>
    </row>
    <row r="715" spans="6:7">
      <c r="F715" s="10" t="s">
        <v>176</v>
      </c>
      <c r="G715" s="17" t="s">
        <v>937</v>
      </c>
    </row>
    <row r="716" spans="6:7">
      <c r="F716" s="10" t="s">
        <v>176</v>
      </c>
      <c r="G716" s="17" t="s">
        <v>938</v>
      </c>
    </row>
    <row r="717" spans="6:7">
      <c r="F717" s="10" t="s">
        <v>176</v>
      </c>
      <c r="G717" s="17" t="s">
        <v>939</v>
      </c>
    </row>
    <row r="718" spans="6:7">
      <c r="F718" s="10" t="s">
        <v>176</v>
      </c>
      <c r="G718" s="17" t="s">
        <v>940</v>
      </c>
    </row>
    <row r="719" spans="6:7">
      <c r="F719" s="10" t="s">
        <v>176</v>
      </c>
      <c r="G719" s="17" t="s">
        <v>941</v>
      </c>
    </row>
    <row r="720" spans="6:7">
      <c r="F720" s="10" t="s">
        <v>176</v>
      </c>
      <c r="G720" s="17" t="s">
        <v>942</v>
      </c>
    </row>
    <row r="721" spans="6:7">
      <c r="F721" s="10" t="s">
        <v>176</v>
      </c>
      <c r="G721" s="17" t="s">
        <v>943</v>
      </c>
    </row>
    <row r="722" spans="6:7">
      <c r="F722" s="10" t="s">
        <v>176</v>
      </c>
      <c r="G722" s="17" t="s">
        <v>944</v>
      </c>
    </row>
    <row r="723" spans="6:7">
      <c r="F723" s="10" t="s">
        <v>176</v>
      </c>
      <c r="G723" s="17" t="s">
        <v>945</v>
      </c>
    </row>
    <row r="724" spans="6:7">
      <c r="F724" s="10" t="s">
        <v>176</v>
      </c>
      <c r="G724" s="17" t="s">
        <v>946</v>
      </c>
    </row>
    <row r="725" spans="6:7">
      <c r="F725" s="10" t="s">
        <v>176</v>
      </c>
      <c r="G725" s="17" t="s">
        <v>947</v>
      </c>
    </row>
    <row r="726" spans="6:7">
      <c r="F726" s="10" t="s">
        <v>176</v>
      </c>
      <c r="G726" s="17" t="s">
        <v>948</v>
      </c>
    </row>
    <row r="727" spans="6:7">
      <c r="F727" s="10" t="s">
        <v>176</v>
      </c>
      <c r="G727" s="17" t="s">
        <v>949</v>
      </c>
    </row>
    <row r="728" spans="6:7">
      <c r="F728" s="10" t="s">
        <v>176</v>
      </c>
      <c r="G728" s="17" t="s">
        <v>950</v>
      </c>
    </row>
    <row r="729" spans="6:7">
      <c r="F729" s="10" t="s">
        <v>176</v>
      </c>
      <c r="G729" s="17" t="s">
        <v>951</v>
      </c>
    </row>
    <row r="730" spans="6:7">
      <c r="F730" s="10" t="s">
        <v>176</v>
      </c>
      <c r="G730" s="17" t="s">
        <v>952</v>
      </c>
    </row>
    <row r="731" spans="6:7">
      <c r="F731" s="10" t="s">
        <v>179</v>
      </c>
      <c r="G731" s="17" t="s">
        <v>953</v>
      </c>
    </row>
    <row r="732" spans="6:7">
      <c r="F732" s="10" t="s">
        <v>179</v>
      </c>
      <c r="G732" s="17" t="s">
        <v>954</v>
      </c>
    </row>
    <row r="733" spans="6:7">
      <c r="F733" s="10" t="s">
        <v>179</v>
      </c>
      <c r="G733" s="17" t="s">
        <v>955</v>
      </c>
    </row>
    <row r="734" spans="6:7">
      <c r="F734" s="10" t="s">
        <v>179</v>
      </c>
      <c r="G734" s="17" t="s">
        <v>956</v>
      </c>
    </row>
    <row r="735" spans="6:7">
      <c r="F735" s="10" t="s">
        <v>179</v>
      </c>
      <c r="G735" s="17" t="s">
        <v>957</v>
      </c>
    </row>
    <row r="736" spans="6:7">
      <c r="F736" s="10" t="s">
        <v>179</v>
      </c>
      <c r="G736" s="17" t="s">
        <v>958</v>
      </c>
    </row>
    <row r="737" spans="6:7">
      <c r="F737" s="10" t="s">
        <v>179</v>
      </c>
      <c r="G737" s="17" t="s">
        <v>959</v>
      </c>
    </row>
    <row r="738" spans="6:7">
      <c r="F738" s="10" t="s">
        <v>179</v>
      </c>
      <c r="G738" s="17" t="s">
        <v>960</v>
      </c>
    </row>
    <row r="739" spans="6:7">
      <c r="F739" s="10" t="s">
        <v>179</v>
      </c>
      <c r="G739" s="17" t="s">
        <v>961</v>
      </c>
    </row>
    <row r="740" spans="6:7">
      <c r="F740" s="10" t="s">
        <v>179</v>
      </c>
      <c r="G740" s="17" t="s">
        <v>962</v>
      </c>
    </row>
    <row r="741" spans="6:7">
      <c r="F741" s="10" t="s">
        <v>179</v>
      </c>
      <c r="G741" s="17" t="s">
        <v>963</v>
      </c>
    </row>
    <row r="742" spans="6:7">
      <c r="F742" s="10" t="s">
        <v>179</v>
      </c>
      <c r="G742" s="17" t="s">
        <v>964</v>
      </c>
    </row>
    <row r="743" spans="6:7">
      <c r="F743" s="10" t="s">
        <v>179</v>
      </c>
      <c r="G743" s="17" t="s">
        <v>965</v>
      </c>
    </row>
    <row r="744" spans="6:7">
      <c r="F744" s="10" t="s">
        <v>179</v>
      </c>
      <c r="G744" s="17" t="s">
        <v>966</v>
      </c>
    </row>
    <row r="745" spans="6:7">
      <c r="F745" s="10" t="s">
        <v>179</v>
      </c>
      <c r="G745" s="17" t="s">
        <v>967</v>
      </c>
    </row>
    <row r="746" spans="6:7">
      <c r="F746" s="10" t="s">
        <v>179</v>
      </c>
      <c r="G746" s="17" t="s">
        <v>968</v>
      </c>
    </row>
    <row r="747" spans="6:7">
      <c r="F747" s="10" t="s">
        <v>179</v>
      </c>
      <c r="G747" s="17" t="s">
        <v>969</v>
      </c>
    </row>
    <row r="748" spans="6:7">
      <c r="F748" s="10" t="s">
        <v>179</v>
      </c>
      <c r="G748" s="17" t="s">
        <v>970</v>
      </c>
    </row>
    <row r="749" spans="6:7">
      <c r="F749" s="10" t="s">
        <v>179</v>
      </c>
      <c r="G749" s="17" t="s">
        <v>971</v>
      </c>
    </row>
    <row r="750" spans="6:7">
      <c r="F750" s="10" t="s">
        <v>179</v>
      </c>
      <c r="G750" s="17" t="s">
        <v>972</v>
      </c>
    </row>
    <row r="751" spans="6:7">
      <c r="F751" s="10" t="s">
        <v>179</v>
      </c>
      <c r="G751" s="17" t="s">
        <v>973</v>
      </c>
    </row>
    <row r="752" spans="6:7">
      <c r="F752" s="10" t="s">
        <v>179</v>
      </c>
      <c r="G752" s="17" t="s">
        <v>974</v>
      </c>
    </row>
    <row r="753" spans="6:7">
      <c r="F753" s="10" t="s">
        <v>179</v>
      </c>
      <c r="G753" s="17" t="s">
        <v>975</v>
      </c>
    </row>
    <row r="754" spans="6:7">
      <c r="F754" s="10" t="s">
        <v>179</v>
      </c>
      <c r="G754" s="17" t="s">
        <v>976</v>
      </c>
    </row>
    <row r="755" spans="6:7">
      <c r="F755" s="10" t="s">
        <v>179</v>
      </c>
      <c r="G755" s="17" t="s">
        <v>977</v>
      </c>
    </row>
    <row r="756" spans="6:7">
      <c r="F756" s="10" t="s">
        <v>179</v>
      </c>
      <c r="G756" s="17" t="s">
        <v>978</v>
      </c>
    </row>
    <row r="757" spans="6:7">
      <c r="F757" s="10" t="s">
        <v>179</v>
      </c>
      <c r="G757" s="17" t="s">
        <v>979</v>
      </c>
    </row>
    <row r="758" spans="6:7">
      <c r="F758" s="10" t="s">
        <v>179</v>
      </c>
      <c r="G758" s="17" t="s">
        <v>980</v>
      </c>
    </row>
    <row r="759" spans="6:7">
      <c r="F759" s="10" t="s">
        <v>179</v>
      </c>
      <c r="G759" s="17" t="s">
        <v>981</v>
      </c>
    </row>
    <row r="760" spans="6:7">
      <c r="F760" s="10" t="s">
        <v>179</v>
      </c>
      <c r="G760" s="17" t="s">
        <v>982</v>
      </c>
    </row>
    <row r="761" spans="6:7">
      <c r="F761" s="10" t="s">
        <v>182</v>
      </c>
      <c r="G761" s="17" t="s">
        <v>983</v>
      </c>
    </row>
    <row r="762" spans="6:7">
      <c r="F762" s="10" t="s">
        <v>182</v>
      </c>
      <c r="G762" s="17" t="s">
        <v>984</v>
      </c>
    </row>
    <row r="763" spans="6:7">
      <c r="F763" s="10" t="s">
        <v>182</v>
      </c>
      <c r="G763" s="17" t="s">
        <v>985</v>
      </c>
    </row>
    <row r="764" spans="6:7">
      <c r="F764" s="10" t="s">
        <v>182</v>
      </c>
      <c r="G764" s="17" t="s">
        <v>986</v>
      </c>
    </row>
    <row r="765" spans="6:7">
      <c r="F765" s="10" t="s">
        <v>182</v>
      </c>
      <c r="G765" s="17" t="s">
        <v>987</v>
      </c>
    </row>
    <row r="766" spans="6:7">
      <c r="F766" s="10" t="s">
        <v>182</v>
      </c>
      <c r="G766" s="17" t="s">
        <v>988</v>
      </c>
    </row>
    <row r="767" spans="6:7">
      <c r="F767" s="10" t="s">
        <v>182</v>
      </c>
      <c r="G767" s="17" t="s">
        <v>989</v>
      </c>
    </row>
    <row r="768" spans="6:7">
      <c r="F768" s="10" t="s">
        <v>182</v>
      </c>
      <c r="G768" s="17" t="s">
        <v>990</v>
      </c>
    </row>
    <row r="769" spans="6:7">
      <c r="F769" s="10" t="s">
        <v>182</v>
      </c>
      <c r="G769" s="17" t="s">
        <v>991</v>
      </c>
    </row>
    <row r="770" spans="6:7">
      <c r="F770" s="10" t="s">
        <v>182</v>
      </c>
      <c r="G770" s="17" t="s">
        <v>992</v>
      </c>
    </row>
    <row r="771" spans="6:7">
      <c r="F771" s="10" t="s">
        <v>182</v>
      </c>
      <c r="G771" s="17" t="s">
        <v>993</v>
      </c>
    </row>
    <row r="772" spans="6:7">
      <c r="F772" s="10" t="s">
        <v>182</v>
      </c>
      <c r="G772" s="17" t="s">
        <v>994</v>
      </c>
    </row>
    <row r="773" spans="6:7">
      <c r="F773" s="10" t="s">
        <v>182</v>
      </c>
      <c r="G773" s="17" t="s">
        <v>995</v>
      </c>
    </row>
    <row r="774" spans="6:7">
      <c r="F774" s="10" t="s">
        <v>182</v>
      </c>
      <c r="G774" s="17" t="s">
        <v>996</v>
      </c>
    </row>
    <row r="775" spans="6:7">
      <c r="F775" s="10" t="s">
        <v>182</v>
      </c>
      <c r="G775" s="17" t="s">
        <v>564</v>
      </c>
    </row>
    <row r="776" spans="6:7">
      <c r="F776" s="10" t="s">
        <v>185</v>
      </c>
      <c r="G776" s="17" t="s">
        <v>997</v>
      </c>
    </row>
    <row r="777" spans="6:7">
      <c r="F777" s="10" t="s">
        <v>185</v>
      </c>
      <c r="G777" s="17" t="s">
        <v>998</v>
      </c>
    </row>
    <row r="778" spans="6:7">
      <c r="F778" s="10" t="s">
        <v>185</v>
      </c>
      <c r="G778" s="17" t="s">
        <v>999</v>
      </c>
    </row>
    <row r="779" spans="6:7">
      <c r="F779" s="10" t="s">
        <v>185</v>
      </c>
      <c r="G779" s="17" t="s">
        <v>1000</v>
      </c>
    </row>
    <row r="780" spans="6:7">
      <c r="F780" s="10" t="s">
        <v>185</v>
      </c>
      <c r="G780" s="17" t="s">
        <v>1001</v>
      </c>
    </row>
    <row r="781" spans="6:7">
      <c r="F781" s="10" t="s">
        <v>185</v>
      </c>
      <c r="G781" s="17" t="s">
        <v>1002</v>
      </c>
    </row>
    <row r="782" spans="6:7">
      <c r="F782" s="10" t="s">
        <v>185</v>
      </c>
      <c r="G782" s="17" t="s">
        <v>1003</v>
      </c>
    </row>
    <row r="783" spans="6:7">
      <c r="F783" s="10" t="s">
        <v>185</v>
      </c>
      <c r="G783" s="17" t="s">
        <v>1004</v>
      </c>
    </row>
    <row r="784" spans="6:7">
      <c r="F784" s="10" t="s">
        <v>185</v>
      </c>
      <c r="G784" s="17" t="s">
        <v>1005</v>
      </c>
    </row>
    <row r="785" spans="6:7">
      <c r="F785" s="10" t="s">
        <v>185</v>
      </c>
      <c r="G785" s="17" t="s">
        <v>1006</v>
      </c>
    </row>
    <row r="786" spans="6:7">
      <c r="F786" s="10" t="s">
        <v>185</v>
      </c>
      <c r="G786" s="17" t="s">
        <v>1007</v>
      </c>
    </row>
    <row r="787" spans="6:7">
      <c r="F787" s="10" t="s">
        <v>185</v>
      </c>
      <c r="G787" s="17" t="s">
        <v>1008</v>
      </c>
    </row>
    <row r="788" spans="6:7">
      <c r="F788" s="10" t="s">
        <v>185</v>
      </c>
      <c r="G788" s="17" t="s">
        <v>1009</v>
      </c>
    </row>
    <row r="789" spans="6:7">
      <c r="F789" s="10" t="s">
        <v>185</v>
      </c>
      <c r="G789" s="17" t="s">
        <v>1010</v>
      </c>
    </row>
    <row r="790" spans="6:7">
      <c r="F790" s="10" t="s">
        <v>185</v>
      </c>
      <c r="G790" s="17" t="s">
        <v>1011</v>
      </c>
    </row>
    <row r="791" spans="6:7">
      <c r="F791" s="10" t="s">
        <v>185</v>
      </c>
      <c r="G791" s="17" t="s">
        <v>1012</v>
      </c>
    </row>
    <row r="792" spans="6:7">
      <c r="F792" s="10" t="s">
        <v>185</v>
      </c>
      <c r="G792" s="17" t="s">
        <v>1013</v>
      </c>
    </row>
    <row r="793" spans="6:7">
      <c r="F793" s="10" t="s">
        <v>185</v>
      </c>
      <c r="G793" s="17" t="s">
        <v>1014</v>
      </c>
    </row>
    <row r="794" spans="6:7">
      <c r="F794" s="10" t="s">
        <v>185</v>
      </c>
      <c r="G794" s="17" t="s">
        <v>1015</v>
      </c>
    </row>
    <row r="795" spans="6:7">
      <c r="F795" s="10" t="s">
        <v>188</v>
      </c>
      <c r="G795" s="17" t="s">
        <v>1016</v>
      </c>
    </row>
    <row r="796" spans="6:7">
      <c r="F796" s="10" t="s">
        <v>188</v>
      </c>
      <c r="G796" s="17" t="s">
        <v>1017</v>
      </c>
    </row>
    <row r="797" spans="6:7">
      <c r="F797" s="10" t="s">
        <v>188</v>
      </c>
      <c r="G797" s="17" t="s">
        <v>1018</v>
      </c>
    </row>
    <row r="798" spans="6:7">
      <c r="F798" s="10" t="s">
        <v>188</v>
      </c>
      <c r="G798" s="17" t="s">
        <v>1019</v>
      </c>
    </row>
    <row r="799" spans="6:7">
      <c r="F799" s="10" t="s">
        <v>188</v>
      </c>
      <c r="G799" s="17" t="s">
        <v>1020</v>
      </c>
    </row>
    <row r="800" spans="6:7">
      <c r="F800" s="10" t="s">
        <v>188</v>
      </c>
      <c r="G800" s="17" t="s">
        <v>1021</v>
      </c>
    </row>
    <row r="801" spans="6:7">
      <c r="F801" s="10" t="s">
        <v>188</v>
      </c>
      <c r="G801" s="17" t="s">
        <v>1022</v>
      </c>
    </row>
    <row r="802" spans="6:7">
      <c r="F802" s="10" t="s">
        <v>188</v>
      </c>
      <c r="G802" s="17" t="s">
        <v>1023</v>
      </c>
    </row>
    <row r="803" spans="6:7">
      <c r="F803" s="10" t="s">
        <v>188</v>
      </c>
      <c r="G803" s="17" t="s">
        <v>1024</v>
      </c>
    </row>
    <row r="804" spans="6:7">
      <c r="F804" s="10" t="s">
        <v>188</v>
      </c>
      <c r="G804" s="17" t="s">
        <v>1025</v>
      </c>
    </row>
    <row r="805" spans="6:7">
      <c r="F805" s="10" t="s">
        <v>188</v>
      </c>
      <c r="G805" s="17" t="s">
        <v>391</v>
      </c>
    </row>
    <row r="806" spans="6:7">
      <c r="F806" s="10" t="s">
        <v>188</v>
      </c>
      <c r="G806" s="17" t="s">
        <v>1026</v>
      </c>
    </row>
    <row r="807" spans="6:7">
      <c r="F807" s="10" t="s">
        <v>188</v>
      </c>
      <c r="G807" s="17" t="s">
        <v>1027</v>
      </c>
    </row>
    <row r="808" spans="6:7">
      <c r="F808" s="10" t="s">
        <v>188</v>
      </c>
      <c r="G808" s="17" t="s">
        <v>1028</v>
      </c>
    </row>
    <row r="809" spans="6:7">
      <c r="F809" s="10" t="s">
        <v>188</v>
      </c>
      <c r="G809" s="17" t="s">
        <v>1029</v>
      </c>
    </row>
    <row r="810" spans="6:7">
      <c r="F810" s="10" t="s">
        <v>188</v>
      </c>
      <c r="G810" s="17" t="s">
        <v>1030</v>
      </c>
    </row>
    <row r="811" spans="6:7">
      <c r="F811" s="10" t="s">
        <v>188</v>
      </c>
      <c r="G811" s="17" t="s">
        <v>1031</v>
      </c>
    </row>
    <row r="812" spans="6:7">
      <c r="F812" s="10" t="s">
        <v>191</v>
      </c>
      <c r="G812" s="17" t="s">
        <v>1032</v>
      </c>
    </row>
    <row r="813" spans="6:7">
      <c r="F813" s="10" t="s">
        <v>191</v>
      </c>
      <c r="G813" s="17" t="s">
        <v>1033</v>
      </c>
    </row>
    <row r="814" spans="6:7">
      <c r="F814" s="10" t="s">
        <v>191</v>
      </c>
      <c r="G814" s="17" t="s">
        <v>1034</v>
      </c>
    </row>
    <row r="815" spans="6:7">
      <c r="F815" s="10" t="s">
        <v>191</v>
      </c>
      <c r="G815" s="17" t="s">
        <v>1035</v>
      </c>
    </row>
    <row r="816" spans="6:7">
      <c r="F816" s="10" t="s">
        <v>191</v>
      </c>
      <c r="G816" s="17" t="s">
        <v>1036</v>
      </c>
    </row>
    <row r="817" spans="6:7">
      <c r="F817" s="10" t="s">
        <v>191</v>
      </c>
      <c r="G817" s="17" t="s">
        <v>1037</v>
      </c>
    </row>
    <row r="818" spans="6:7">
      <c r="F818" s="10" t="s">
        <v>191</v>
      </c>
      <c r="G818" s="17" t="s">
        <v>1038</v>
      </c>
    </row>
    <row r="819" spans="6:7">
      <c r="F819" s="10" t="s">
        <v>191</v>
      </c>
      <c r="G819" s="17" t="s">
        <v>1039</v>
      </c>
    </row>
    <row r="820" spans="6:7">
      <c r="F820" s="10" t="s">
        <v>191</v>
      </c>
      <c r="G820" s="17" t="s">
        <v>1040</v>
      </c>
    </row>
    <row r="821" spans="6:7">
      <c r="F821" s="10" t="s">
        <v>191</v>
      </c>
      <c r="G821" s="17" t="s">
        <v>1041</v>
      </c>
    </row>
    <row r="822" spans="6:7">
      <c r="F822" s="10" t="s">
        <v>191</v>
      </c>
      <c r="G822" s="17" t="s">
        <v>1042</v>
      </c>
    </row>
    <row r="823" spans="6:7">
      <c r="F823" s="10" t="s">
        <v>191</v>
      </c>
      <c r="G823" s="17" t="s">
        <v>1043</v>
      </c>
    </row>
    <row r="824" spans="6:7">
      <c r="F824" s="10" t="s">
        <v>191</v>
      </c>
      <c r="G824" s="17" t="s">
        <v>1044</v>
      </c>
    </row>
    <row r="825" spans="6:7">
      <c r="F825" s="10" t="s">
        <v>191</v>
      </c>
      <c r="G825" s="17" t="s">
        <v>1045</v>
      </c>
    </row>
    <row r="826" spans="6:7">
      <c r="F826" s="10" t="s">
        <v>191</v>
      </c>
      <c r="G826" s="17" t="s">
        <v>1046</v>
      </c>
    </row>
    <row r="827" spans="6:7">
      <c r="F827" s="10" t="s">
        <v>191</v>
      </c>
      <c r="G827" s="17" t="s">
        <v>1047</v>
      </c>
    </row>
    <row r="828" spans="6:7">
      <c r="F828" s="10" t="s">
        <v>191</v>
      </c>
      <c r="G828" s="17" t="s">
        <v>451</v>
      </c>
    </row>
    <row r="829" spans="6:7">
      <c r="F829" s="10" t="s">
        <v>191</v>
      </c>
      <c r="G829" s="17" t="s">
        <v>1048</v>
      </c>
    </row>
    <row r="830" spans="6:7">
      <c r="F830" s="10" t="s">
        <v>191</v>
      </c>
      <c r="G830" s="17" t="s">
        <v>1049</v>
      </c>
    </row>
    <row r="831" spans="6:7">
      <c r="F831" s="10" t="s">
        <v>191</v>
      </c>
      <c r="G831" s="17" t="s">
        <v>1050</v>
      </c>
    </row>
    <row r="832" spans="6:7">
      <c r="F832" s="10" t="s">
        <v>191</v>
      </c>
      <c r="G832" s="17" t="s">
        <v>1051</v>
      </c>
    </row>
    <row r="833" spans="6:7">
      <c r="F833" s="10" t="s">
        <v>191</v>
      </c>
      <c r="G833" s="17" t="s">
        <v>1052</v>
      </c>
    </row>
    <row r="834" spans="6:7">
      <c r="F834" s="10" t="s">
        <v>191</v>
      </c>
      <c r="G834" s="17" t="s">
        <v>1053</v>
      </c>
    </row>
    <row r="835" spans="6:7">
      <c r="F835" s="10" t="s">
        <v>191</v>
      </c>
      <c r="G835" s="17" t="s">
        <v>1054</v>
      </c>
    </row>
    <row r="836" spans="6:7">
      <c r="F836" s="10" t="s">
        <v>191</v>
      </c>
      <c r="G836" s="17" t="s">
        <v>1055</v>
      </c>
    </row>
    <row r="837" spans="6:7">
      <c r="F837" s="10" t="s">
        <v>191</v>
      </c>
      <c r="G837" s="17" t="s">
        <v>1056</v>
      </c>
    </row>
    <row r="838" spans="6:7">
      <c r="F838" s="10" t="s">
        <v>191</v>
      </c>
      <c r="G838" s="17" t="s">
        <v>1057</v>
      </c>
    </row>
    <row r="839" spans="6:7">
      <c r="F839" s="10" t="s">
        <v>194</v>
      </c>
      <c r="G839" s="17" t="s">
        <v>1058</v>
      </c>
    </row>
    <row r="840" spans="6:7">
      <c r="F840" s="10" t="s">
        <v>194</v>
      </c>
      <c r="G840" s="17" t="s">
        <v>1059</v>
      </c>
    </row>
    <row r="841" spans="6:7">
      <c r="F841" s="10" t="s">
        <v>194</v>
      </c>
      <c r="G841" s="17" t="s">
        <v>1060</v>
      </c>
    </row>
    <row r="842" spans="6:7">
      <c r="F842" s="10" t="s">
        <v>194</v>
      </c>
      <c r="G842" s="17" t="s">
        <v>1061</v>
      </c>
    </row>
    <row r="843" spans="6:7">
      <c r="F843" s="10" t="s">
        <v>194</v>
      </c>
      <c r="G843" s="17" t="s">
        <v>1062</v>
      </c>
    </row>
    <row r="844" spans="6:7">
      <c r="F844" s="10" t="s">
        <v>194</v>
      </c>
      <c r="G844" s="17" t="s">
        <v>1063</v>
      </c>
    </row>
    <row r="845" spans="6:7">
      <c r="F845" s="10" t="s">
        <v>194</v>
      </c>
      <c r="G845" s="17" t="s">
        <v>1064</v>
      </c>
    </row>
    <row r="846" spans="6:7">
      <c r="F846" s="10" t="s">
        <v>194</v>
      </c>
      <c r="G846" s="17" t="s">
        <v>1065</v>
      </c>
    </row>
    <row r="847" spans="6:7">
      <c r="F847" s="10" t="s">
        <v>194</v>
      </c>
      <c r="G847" s="17" t="s">
        <v>1066</v>
      </c>
    </row>
    <row r="848" spans="6:7">
      <c r="F848" s="10" t="s">
        <v>194</v>
      </c>
      <c r="G848" s="17" t="s">
        <v>1067</v>
      </c>
    </row>
    <row r="849" spans="6:7">
      <c r="F849" s="10" t="s">
        <v>194</v>
      </c>
      <c r="G849" s="17" t="s">
        <v>1068</v>
      </c>
    </row>
    <row r="850" spans="6:7">
      <c r="F850" s="10" t="s">
        <v>194</v>
      </c>
      <c r="G850" s="17" t="s">
        <v>1069</v>
      </c>
    </row>
    <row r="851" spans="6:7">
      <c r="F851" s="10" t="s">
        <v>194</v>
      </c>
      <c r="G851" s="17" t="s">
        <v>1070</v>
      </c>
    </row>
    <row r="852" spans="6:7">
      <c r="F852" s="10" t="s">
        <v>194</v>
      </c>
      <c r="G852" s="17" t="s">
        <v>1071</v>
      </c>
    </row>
    <row r="853" spans="6:7">
      <c r="F853" s="10" t="s">
        <v>194</v>
      </c>
      <c r="G853" s="17" t="s">
        <v>1072</v>
      </c>
    </row>
    <row r="854" spans="6:7">
      <c r="F854" s="10" t="s">
        <v>194</v>
      </c>
      <c r="G854" s="17" t="s">
        <v>1073</v>
      </c>
    </row>
    <row r="855" spans="6:7">
      <c r="F855" s="10" t="s">
        <v>194</v>
      </c>
      <c r="G855" s="17" t="s">
        <v>1074</v>
      </c>
    </row>
    <row r="856" spans="6:7">
      <c r="F856" s="10" t="s">
        <v>194</v>
      </c>
      <c r="G856" s="17" t="s">
        <v>1075</v>
      </c>
    </row>
    <row r="857" spans="6:7">
      <c r="F857" s="10" t="s">
        <v>194</v>
      </c>
      <c r="G857" s="17" t="s">
        <v>1076</v>
      </c>
    </row>
    <row r="858" spans="6:7">
      <c r="F858" s="10" t="s">
        <v>194</v>
      </c>
      <c r="G858" s="17" t="s">
        <v>1077</v>
      </c>
    </row>
    <row r="859" spans="6:7">
      <c r="F859" s="10" t="s">
        <v>194</v>
      </c>
      <c r="G859" s="17" t="s">
        <v>1078</v>
      </c>
    </row>
    <row r="860" spans="6:7">
      <c r="F860" s="10" t="s">
        <v>194</v>
      </c>
      <c r="G860" s="17" t="s">
        <v>725</v>
      </c>
    </row>
    <row r="861" spans="6:7">
      <c r="F861" s="10" t="s">
        <v>194</v>
      </c>
      <c r="G861" s="17" t="s">
        <v>1079</v>
      </c>
    </row>
    <row r="862" spans="6:7">
      <c r="F862" s="10" t="s">
        <v>194</v>
      </c>
      <c r="G862" s="17" t="s">
        <v>1080</v>
      </c>
    </row>
    <row r="863" spans="6:7">
      <c r="F863" s="10" t="s">
        <v>194</v>
      </c>
      <c r="G863" s="17" t="s">
        <v>1081</v>
      </c>
    </row>
    <row r="864" spans="6:7">
      <c r="F864" s="10" t="s">
        <v>194</v>
      </c>
      <c r="G864" s="17" t="s">
        <v>1082</v>
      </c>
    </row>
    <row r="865" spans="6:7">
      <c r="F865" s="10" t="s">
        <v>194</v>
      </c>
      <c r="G865" s="17" t="s">
        <v>1083</v>
      </c>
    </row>
    <row r="866" spans="6:7">
      <c r="F866" s="10" t="s">
        <v>194</v>
      </c>
      <c r="G866" s="17" t="s">
        <v>1084</v>
      </c>
    </row>
    <row r="867" spans="6:7">
      <c r="F867" s="10" t="s">
        <v>194</v>
      </c>
      <c r="G867" s="17" t="s">
        <v>1085</v>
      </c>
    </row>
    <row r="868" spans="6:7">
      <c r="F868" s="10" t="s">
        <v>194</v>
      </c>
      <c r="G868" s="17" t="s">
        <v>1086</v>
      </c>
    </row>
    <row r="869" spans="6:7">
      <c r="F869" s="10" t="s">
        <v>194</v>
      </c>
      <c r="G869" s="17" t="s">
        <v>1087</v>
      </c>
    </row>
    <row r="870" spans="6:7">
      <c r="F870" s="10" t="s">
        <v>194</v>
      </c>
      <c r="G870" s="17" t="s">
        <v>1088</v>
      </c>
    </row>
    <row r="871" spans="6:7">
      <c r="F871" s="10" t="s">
        <v>194</v>
      </c>
      <c r="G871" s="17" t="s">
        <v>1089</v>
      </c>
    </row>
    <row r="872" spans="6:7">
      <c r="F872" s="10" t="s">
        <v>194</v>
      </c>
      <c r="G872" s="17" t="s">
        <v>1090</v>
      </c>
    </row>
    <row r="873" spans="6:7">
      <c r="F873" s="10" t="s">
        <v>194</v>
      </c>
      <c r="G873" s="17" t="s">
        <v>1091</v>
      </c>
    </row>
    <row r="874" spans="6:7">
      <c r="F874" s="10" t="s">
        <v>194</v>
      </c>
      <c r="G874" s="17" t="s">
        <v>1092</v>
      </c>
    </row>
    <row r="875" spans="6:7">
      <c r="F875" s="10" t="s">
        <v>194</v>
      </c>
      <c r="G875" s="17" t="s">
        <v>1093</v>
      </c>
    </row>
    <row r="876" spans="6:7">
      <c r="F876" s="10" t="s">
        <v>194</v>
      </c>
      <c r="G876" s="17" t="s">
        <v>1094</v>
      </c>
    </row>
    <row r="877" spans="6:7">
      <c r="F877" s="10" t="s">
        <v>194</v>
      </c>
      <c r="G877" s="17" t="s">
        <v>1095</v>
      </c>
    </row>
    <row r="878" spans="6:7">
      <c r="F878" s="10" t="s">
        <v>194</v>
      </c>
      <c r="G878" s="17" t="s">
        <v>1096</v>
      </c>
    </row>
    <row r="879" spans="6:7">
      <c r="F879" s="10" t="s">
        <v>194</v>
      </c>
      <c r="G879" s="17" t="s">
        <v>1097</v>
      </c>
    </row>
    <row r="880" spans="6:7">
      <c r="F880" s="10" t="s">
        <v>194</v>
      </c>
      <c r="G880" s="17" t="s">
        <v>1098</v>
      </c>
    </row>
    <row r="881" spans="6:7">
      <c r="F881" s="10" t="s">
        <v>194</v>
      </c>
      <c r="G881" s="17" t="s">
        <v>1099</v>
      </c>
    </row>
    <row r="882" spans="6:7">
      <c r="F882" s="10" t="s">
        <v>194</v>
      </c>
      <c r="G882" s="17" t="s">
        <v>1100</v>
      </c>
    </row>
    <row r="883" spans="6:7">
      <c r="F883" s="10" t="s">
        <v>194</v>
      </c>
      <c r="G883" s="17" t="s">
        <v>1101</v>
      </c>
    </row>
    <row r="884" spans="6:7">
      <c r="F884" s="10" t="s">
        <v>194</v>
      </c>
      <c r="G884" s="17" t="s">
        <v>1102</v>
      </c>
    </row>
    <row r="885" spans="6:7">
      <c r="F885" s="10" t="s">
        <v>194</v>
      </c>
      <c r="G885" s="17" t="s">
        <v>1103</v>
      </c>
    </row>
    <row r="886" spans="6:7">
      <c r="F886" s="10" t="s">
        <v>194</v>
      </c>
      <c r="G886" s="17" t="s">
        <v>1104</v>
      </c>
    </row>
    <row r="887" spans="6:7">
      <c r="F887" s="10" t="s">
        <v>194</v>
      </c>
      <c r="G887" s="17" t="s">
        <v>1105</v>
      </c>
    </row>
    <row r="888" spans="6:7">
      <c r="F888" s="10" t="s">
        <v>194</v>
      </c>
      <c r="G888" s="17" t="s">
        <v>1106</v>
      </c>
    </row>
    <row r="889" spans="6:7">
      <c r="F889" s="10" t="s">
        <v>194</v>
      </c>
      <c r="G889" s="17" t="s">
        <v>1107</v>
      </c>
    </row>
    <row r="890" spans="6:7">
      <c r="F890" s="10" t="s">
        <v>194</v>
      </c>
      <c r="G890" s="17" t="s">
        <v>1108</v>
      </c>
    </row>
    <row r="891" spans="6:7">
      <c r="F891" s="10" t="s">
        <v>194</v>
      </c>
      <c r="G891" s="17" t="s">
        <v>1109</v>
      </c>
    </row>
    <row r="892" spans="6:7">
      <c r="F892" s="10" t="s">
        <v>194</v>
      </c>
      <c r="G892" s="17" t="s">
        <v>1110</v>
      </c>
    </row>
    <row r="893" spans="6:7">
      <c r="F893" s="10" t="s">
        <v>194</v>
      </c>
      <c r="G893" s="17" t="s">
        <v>1111</v>
      </c>
    </row>
    <row r="894" spans="6:7">
      <c r="F894" s="10" t="s">
        <v>194</v>
      </c>
      <c r="G894" s="17" t="s">
        <v>1112</v>
      </c>
    </row>
    <row r="895" spans="6:7">
      <c r="F895" s="10" t="s">
        <v>194</v>
      </c>
      <c r="G895" s="17" t="s">
        <v>1113</v>
      </c>
    </row>
    <row r="896" spans="6:7">
      <c r="F896" s="10" t="s">
        <v>194</v>
      </c>
      <c r="G896" s="17" t="s">
        <v>1114</v>
      </c>
    </row>
    <row r="897" spans="6:7">
      <c r="F897" s="10" t="s">
        <v>194</v>
      </c>
      <c r="G897" s="17" t="s">
        <v>1115</v>
      </c>
    </row>
    <row r="898" spans="6:7">
      <c r="F898" s="10" t="s">
        <v>194</v>
      </c>
      <c r="G898" s="17" t="s">
        <v>1116</v>
      </c>
    </row>
    <row r="899" spans="6:7">
      <c r="F899" s="10" t="s">
        <v>194</v>
      </c>
      <c r="G899" s="17" t="s">
        <v>1117</v>
      </c>
    </row>
    <row r="900" spans="6:7">
      <c r="F900" s="10" t="s">
        <v>194</v>
      </c>
      <c r="G900" s="17" t="s">
        <v>1118</v>
      </c>
    </row>
    <row r="901" spans="6:7">
      <c r="F901" s="10" t="s">
        <v>194</v>
      </c>
      <c r="G901" s="17" t="s">
        <v>1119</v>
      </c>
    </row>
    <row r="902" spans="6:7">
      <c r="F902" s="10" t="s">
        <v>194</v>
      </c>
      <c r="G902" s="17" t="s">
        <v>391</v>
      </c>
    </row>
    <row r="903" spans="6:7">
      <c r="F903" s="10" t="s">
        <v>194</v>
      </c>
      <c r="G903" s="17" t="s">
        <v>1120</v>
      </c>
    </row>
    <row r="904" spans="6:7">
      <c r="F904" s="10" t="s">
        <v>194</v>
      </c>
      <c r="G904" s="17" t="s">
        <v>1121</v>
      </c>
    </row>
    <row r="905" spans="6:7">
      <c r="F905" s="10" t="s">
        <v>194</v>
      </c>
      <c r="G905" s="17" t="s">
        <v>1122</v>
      </c>
    </row>
    <row r="906" spans="6:7">
      <c r="F906" s="10" t="s">
        <v>194</v>
      </c>
      <c r="G906" s="17" t="s">
        <v>1123</v>
      </c>
    </row>
    <row r="907" spans="6:7">
      <c r="F907" s="10" t="s">
        <v>194</v>
      </c>
      <c r="G907" s="17" t="s">
        <v>1124</v>
      </c>
    </row>
    <row r="908" spans="6:7">
      <c r="F908" s="10" t="s">
        <v>194</v>
      </c>
      <c r="G908" s="17" t="s">
        <v>731</v>
      </c>
    </row>
    <row r="909" spans="6:7">
      <c r="F909" s="10" t="s">
        <v>194</v>
      </c>
      <c r="G909" s="17" t="s">
        <v>1125</v>
      </c>
    </row>
    <row r="910" spans="6:7">
      <c r="F910" s="10" t="s">
        <v>194</v>
      </c>
      <c r="G910" s="17" t="s">
        <v>1126</v>
      </c>
    </row>
    <row r="911" spans="6:7">
      <c r="F911" s="10" t="s">
        <v>194</v>
      </c>
      <c r="G911" s="17" t="s">
        <v>1127</v>
      </c>
    </row>
    <row r="912" spans="6:7">
      <c r="F912" s="10" t="s">
        <v>194</v>
      </c>
      <c r="G912" s="17" t="s">
        <v>1128</v>
      </c>
    </row>
    <row r="913" spans="6:7">
      <c r="F913" s="10" t="s">
        <v>194</v>
      </c>
      <c r="G913" s="17" t="s">
        <v>1129</v>
      </c>
    </row>
    <row r="914" spans="6:7">
      <c r="F914" s="10" t="s">
        <v>194</v>
      </c>
      <c r="G914" s="17" t="s">
        <v>1130</v>
      </c>
    </row>
    <row r="915" spans="6:7">
      <c r="F915" s="10" t="s">
        <v>194</v>
      </c>
      <c r="G915" s="17" t="s">
        <v>1131</v>
      </c>
    </row>
    <row r="916" spans="6:7">
      <c r="F916" s="10" t="s">
        <v>197</v>
      </c>
      <c r="G916" s="17" t="s">
        <v>1132</v>
      </c>
    </row>
    <row r="917" spans="6:7">
      <c r="F917" s="10" t="s">
        <v>197</v>
      </c>
      <c r="G917" s="17" t="s">
        <v>1133</v>
      </c>
    </row>
    <row r="918" spans="6:7">
      <c r="F918" s="10" t="s">
        <v>197</v>
      </c>
      <c r="G918" s="17" t="s">
        <v>1134</v>
      </c>
    </row>
    <row r="919" spans="6:7">
      <c r="F919" s="10" t="s">
        <v>197</v>
      </c>
      <c r="G919" s="17" t="s">
        <v>1135</v>
      </c>
    </row>
    <row r="920" spans="6:7">
      <c r="F920" s="10" t="s">
        <v>197</v>
      </c>
      <c r="G920" s="17" t="s">
        <v>1136</v>
      </c>
    </row>
    <row r="921" spans="6:7">
      <c r="F921" s="10" t="s">
        <v>197</v>
      </c>
      <c r="G921" s="17" t="s">
        <v>1137</v>
      </c>
    </row>
    <row r="922" spans="6:7">
      <c r="F922" s="10" t="s">
        <v>197</v>
      </c>
      <c r="G922" s="17" t="s">
        <v>1138</v>
      </c>
    </row>
    <row r="923" spans="6:7">
      <c r="F923" s="10" t="s">
        <v>197</v>
      </c>
      <c r="G923" s="17" t="s">
        <v>1139</v>
      </c>
    </row>
    <row r="924" spans="6:7">
      <c r="F924" s="10" t="s">
        <v>197</v>
      </c>
      <c r="G924" s="17" t="s">
        <v>1140</v>
      </c>
    </row>
    <row r="925" spans="6:7">
      <c r="F925" s="10" t="s">
        <v>197</v>
      </c>
      <c r="G925" s="17" t="s">
        <v>1141</v>
      </c>
    </row>
    <row r="926" spans="6:7">
      <c r="F926" s="10" t="s">
        <v>197</v>
      </c>
      <c r="G926" s="17" t="s">
        <v>1142</v>
      </c>
    </row>
    <row r="927" spans="6:7">
      <c r="F927" s="10" t="s">
        <v>197</v>
      </c>
      <c r="G927" s="17" t="s">
        <v>1143</v>
      </c>
    </row>
    <row r="928" spans="6:7">
      <c r="F928" s="10" t="s">
        <v>197</v>
      </c>
      <c r="G928" s="17" t="s">
        <v>1144</v>
      </c>
    </row>
    <row r="929" spans="6:7">
      <c r="F929" s="10" t="s">
        <v>197</v>
      </c>
      <c r="G929" s="17" t="s">
        <v>1145</v>
      </c>
    </row>
    <row r="930" spans="6:7">
      <c r="F930" s="10" t="s">
        <v>197</v>
      </c>
      <c r="G930" s="17" t="s">
        <v>1146</v>
      </c>
    </row>
    <row r="931" spans="6:7">
      <c r="F931" s="10" t="s">
        <v>197</v>
      </c>
      <c r="G931" s="17" t="s">
        <v>1147</v>
      </c>
    </row>
    <row r="932" spans="6:7">
      <c r="F932" s="10" t="s">
        <v>197</v>
      </c>
      <c r="G932" s="17" t="s">
        <v>1148</v>
      </c>
    </row>
    <row r="933" spans="6:7">
      <c r="F933" s="10" t="s">
        <v>197</v>
      </c>
      <c r="G933" s="17" t="s">
        <v>1149</v>
      </c>
    </row>
    <row r="934" spans="6:7">
      <c r="F934" s="10" t="s">
        <v>197</v>
      </c>
      <c r="G934" s="17" t="s">
        <v>1150</v>
      </c>
    </row>
    <row r="935" spans="6:7">
      <c r="F935" s="10" t="s">
        <v>197</v>
      </c>
      <c r="G935" s="17" t="s">
        <v>1151</v>
      </c>
    </row>
    <row r="936" spans="6:7">
      <c r="F936" s="10" t="s">
        <v>197</v>
      </c>
      <c r="G936" s="17" t="s">
        <v>1152</v>
      </c>
    </row>
    <row r="937" spans="6:7">
      <c r="F937" s="10" t="s">
        <v>197</v>
      </c>
      <c r="G937" s="17" t="s">
        <v>1153</v>
      </c>
    </row>
    <row r="938" spans="6:7">
      <c r="F938" s="10" t="s">
        <v>197</v>
      </c>
      <c r="G938" s="17" t="s">
        <v>1154</v>
      </c>
    </row>
    <row r="939" spans="6:7">
      <c r="F939" s="10" t="s">
        <v>197</v>
      </c>
      <c r="G939" s="17" t="s">
        <v>1155</v>
      </c>
    </row>
    <row r="940" spans="6:7">
      <c r="F940" s="10" t="s">
        <v>197</v>
      </c>
      <c r="G940" s="17" t="s">
        <v>1156</v>
      </c>
    </row>
    <row r="941" spans="6:7">
      <c r="F941" s="10" t="s">
        <v>197</v>
      </c>
      <c r="G941" s="17" t="s">
        <v>1157</v>
      </c>
    </row>
    <row r="942" spans="6:7">
      <c r="F942" s="10" t="s">
        <v>197</v>
      </c>
      <c r="G942" s="17" t="s">
        <v>1158</v>
      </c>
    </row>
    <row r="943" spans="6:7">
      <c r="F943" s="10" t="s">
        <v>197</v>
      </c>
      <c r="G943" s="17" t="s">
        <v>1159</v>
      </c>
    </row>
    <row r="944" spans="6:7">
      <c r="F944" s="10" t="s">
        <v>197</v>
      </c>
      <c r="G944" s="17" t="s">
        <v>1160</v>
      </c>
    </row>
    <row r="945" spans="6:7">
      <c r="F945" s="10" t="s">
        <v>197</v>
      </c>
      <c r="G945" s="17" t="s">
        <v>1161</v>
      </c>
    </row>
    <row r="946" spans="6:7">
      <c r="F946" s="10" t="s">
        <v>197</v>
      </c>
      <c r="G946" s="17" t="s">
        <v>1162</v>
      </c>
    </row>
    <row r="947" spans="6:7">
      <c r="F947" s="10" t="s">
        <v>197</v>
      </c>
      <c r="G947" s="17" t="s">
        <v>391</v>
      </c>
    </row>
    <row r="948" spans="6:7">
      <c r="F948" s="10" t="s">
        <v>197</v>
      </c>
      <c r="G948" s="17" t="s">
        <v>1163</v>
      </c>
    </row>
    <row r="949" spans="6:7">
      <c r="F949" s="10" t="s">
        <v>197</v>
      </c>
      <c r="G949" s="17" t="s">
        <v>1164</v>
      </c>
    </row>
    <row r="950" spans="6:7">
      <c r="F950" s="10" t="s">
        <v>197</v>
      </c>
      <c r="G950" s="17" t="s">
        <v>1165</v>
      </c>
    </row>
    <row r="951" spans="6:7">
      <c r="F951" s="10" t="s">
        <v>197</v>
      </c>
      <c r="G951" s="17" t="s">
        <v>1166</v>
      </c>
    </row>
    <row r="952" spans="6:7">
      <c r="F952" s="10" t="s">
        <v>197</v>
      </c>
      <c r="G952" s="17" t="s">
        <v>1167</v>
      </c>
    </row>
    <row r="953" spans="6:7">
      <c r="F953" s="10" t="s">
        <v>197</v>
      </c>
      <c r="G953" s="17" t="s">
        <v>1168</v>
      </c>
    </row>
    <row r="954" spans="6:7">
      <c r="F954" s="10" t="s">
        <v>197</v>
      </c>
      <c r="G954" s="17" t="s">
        <v>1169</v>
      </c>
    </row>
    <row r="955" spans="6:7">
      <c r="F955" s="10" t="s">
        <v>197</v>
      </c>
      <c r="G955" s="17" t="s">
        <v>1170</v>
      </c>
    </row>
    <row r="956" spans="6:7">
      <c r="F956" s="10" t="s">
        <v>197</v>
      </c>
      <c r="G956" s="17" t="s">
        <v>1171</v>
      </c>
    </row>
    <row r="957" spans="6:7">
      <c r="F957" s="10" t="s">
        <v>197</v>
      </c>
      <c r="G957" s="17" t="s">
        <v>1172</v>
      </c>
    </row>
    <row r="958" spans="6:7">
      <c r="F958" s="10" t="s">
        <v>200</v>
      </c>
      <c r="G958" s="17" t="s">
        <v>1173</v>
      </c>
    </row>
    <row r="959" spans="6:7">
      <c r="F959" s="10" t="s">
        <v>200</v>
      </c>
      <c r="G959" s="17" t="s">
        <v>1174</v>
      </c>
    </row>
    <row r="960" spans="6:7">
      <c r="F960" s="10" t="s">
        <v>200</v>
      </c>
      <c r="G960" s="17" t="s">
        <v>1175</v>
      </c>
    </row>
    <row r="961" spans="6:7">
      <c r="F961" s="10" t="s">
        <v>200</v>
      </c>
      <c r="G961" s="17" t="s">
        <v>1176</v>
      </c>
    </row>
    <row r="962" spans="6:7">
      <c r="F962" s="10" t="s">
        <v>200</v>
      </c>
      <c r="G962" s="17" t="s">
        <v>1177</v>
      </c>
    </row>
    <row r="963" spans="6:7">
      <c r="F963" s="10" t="s">
        <v>200</v>
      </c>
      <c r="G963" s="17" t="s">
        <v>1178</v>
      </c>
    </row>
    <row r="964" spans="6:7">
      <c r="F964" s="10" t="s">
        <v>200</v>
      </c>
      <c r="G964" s="17" t="s">
        <v>1179</v>
      </c>
    </row>
    <row r="965" spans="6:7">
      <c r="F965" s="10" t="s">
        <v>200</v>
      </c>
      <c r="G965" s="17" t="s">
        <v>1180</v>
      </c>
    </row>
    <row r="966" spans="6:7">
      <c r="F966" s="10" t="s">
        <v>200</v>
      </c>
      <c r="G966" s="17" t="s">
        <v>1181</v>
      </c>
    </row>
    <row r="967" spans="6:7">
      <c r="F967" s="10" t="s">
        <v>200</v>
      </c>
      <c r="G967" s="17" t="s">
        <v>1182</v>
      </c>
    </row>
    <row r="968" spans="6:7">
      <c r="F968" s="10" t="s">
        <v>200</v>
      </c>
      <c r="G968" s="17" t="s">
        <v>1183</v>
      </c>
    </row>
    <row r="969" spans="6:7">
      <c r="F969" s="10" t="s">
        <v>200</v>
      </c>
      <c r="G969" s="17" t="s">
        <v>1184</v>
      </c>
    </row>
    <row r="970" spans="6:7">
      <c r="F970" s="10" t="s">
        <v>200</v>
      </c>
      <c r="G970" s="17" t="s">
        <v>1185</v>
      </c>
    </row>
    <row r="971" spans="6:7">
      <c r="F971" s="10" t="s">
        <v>200</v>
      </c>
      <c r="G971" s="17" t="s">
        <v>1186</v>
      </c>
    </row>
    <row r="972" spans="6:7">
      <c r="F972" s="10" t="s">
        <v>200</v>
      </c>
      <c r="G972" s="17" t="s">
        <v>1187</v>
      </c>
    </row>
    <row r="973" spans="6:7">
      <c r="F973" s="10" t="s">
        <v>200</v>
      </c>
      <c r="G973" s="17" t="s">
        <v>1188</v>
      </c>
    </row>
    <row r="974" spans="6:7">
      <c r="F974" s="10" t="s">
        <v>200</v>
      </c>
      <c r="G974" s="17" t="s">
        <v>1189</v>
      </c>
    </row>
    <row r="975" spans="6:7">
      <c r="F975" s="10" t="s">
        <v>200</v>
      </c>
      <c r="G975" s="17" t="s">
        <v>1190</v>
      </c>
    </row>
    <row r="976" spans="6:7">
      <c r="F976" s="10" t="s">
        <v>200</v>
      </c>
      <c r="G976" s="17" t="s">
        <v>1191</v>
      </c>
    </row>
    <row r="977" spans="6:7">
      <c r="F977" s="10" t="s">
        <v>200</v>
      </c>
      <c r="G977" s="17" t="s">
        <v>1192</v>
      </c>
    </row>
    <row r="978" spans="6:7">
      <c r="F978" s="10" t="s">
        <v>200</v>
      </c>
      <c r="G978" s="17" t="s">
        <v>1193</v>
      </c>
    </row>
    <row r="979" spans="6:7">
      <c r="F979" s="10" t="s">
        <v>200</v>
      </c>
      <c r="G979" s="17" t="s">
        <v>1194</v>
      </c>
    </row>
    <row r="980" spans="6:7">
      <c r="F980" s="10" t="s">
        <v>200</v>
      </c>
      <c r="G980" s="17" t="s">
        <v>1195</v>
      </c>
    </row>
    <row r="981" spans="6:7">
      <c r="F981" s="10" t="s">
        <v>200</v>
      </c>
      <c r="G981" s="17" t="s">
        <v>1196</v>
      </c>
    </row>
    <row r="982" spans="6:7">
      <c r="F982" s="10" t="s">
        <v>200</v>
      </c>
      <c r="G982" s="17" t="s">
        <v>1197</v>
      </c>
    </row>
    <row r="983" spans="6:7">
      <c r="F983" s="10" t="s">
        <v>200</v>
      </c>
      <c r="G983" s="17" t="s">
        <v>1198</v>
      </c>
    </row>
    <row r="984" spans="6:7">
      <c r="F984" s="10" t="s">
        <v>200</v>
      </c>
      <c r="G984" s="17" t="s">
        <v>1199</v>
      </c>
    </row>
    <row r="985" spans="6:7">
      <c r="F985" s="10" t="s">
        <v>200</v>
      </c>
      <c r="G985" s="17" t="s">
        <v>1200</v>
      </c>
    </row>
    <row r="986" spans="6:7">
      <c r="F986" s="10" t="s">
        <v>200</v>
      </c>
      <c r="G986" s="17" t="s">
        <v>1201</v>
      </c>
    </row>
    <row r="987" spans="6:7">
      <c r="F987" s="10" t="s">
        <v>200</v>
      </c>
      <c r="G987" s="17" t="s">
        <v>384</v>
      </c>
    </row>
    <row r="988" spans="6:7">
      <c r="F988" s="10" t="s">
        <v>200</v>
      </c>
      <c r="G988" s="17" t="s">
        <v>1202</v>
      </c>
    </row>
    <row r="989" spans="6:7">
      <c r="F989" s="10" t="s">
        <v>200</v>
      </c>
      <c r="G989" s="17" t="s">
        <v>1203</v>
      </c>
    </row>
    <row r="990" spans="6:7">
      <c r="F990" s="10" t="s">
        <v>200</v>
      </c>
      <c r="G990" s="17" t="s">
        <v>1204</v>
      </c>
    </row>
    <row r="991" spans="6:7">
      <c r="F991" s="10" t="s">
        <v>200</v>
      </c>
      <c r="G991" s="17" t="s">
        <v>1205</v>
      </c>
    </row>
    <row r="992" spans="6:7">
      <c r="F992" s="10" t="s">
        <v>200</v>
      </c>
      <c r="G992" s="17" t="s">
        <v>269</v>
      </c>
    </row>
    <row r="993" spans="6:7">
      <c r="F993" s="10" t="s">
        <v>203</v>
      </c>
      <c r="G993" s="17" t="s">
        <v>1206</v>
      </c>
    </row>
    <row r="994" spans="6:7">
      <c r="F994" s="10" t="s">
        <v>203</v>
      </c>
      <c r="G994" s="17" t="s">
        <v>1207</v>
      </c>
    </row>
    <row r="995" spans="6:7">
      <c r="F995" s="10" t="s">
        <v>203</v>
      </c>
      <c r="G995" s="17" t="s">
        <v>1208</v>
      </c>
    </row>
    <row r="996" spans="6:7">
      <c r="F996" s="10" t="s">
        <v>203</v>
      </c>
      <c r="G996" s="17" t="s">
        <v>1209</v>
      </c>
    </row>
    <row r="997" spans="6:7">
      <c r="F997" s="10" t="s">
        <v>203</v>
      </c>
      <c r="G997" s="17" t="s">
        <v>1210</v>
      </c>
    </row>
    <row r="998" spans="6:7">
      <c r="F998" s="10" t="s">
        <v>203</v>
      </c>
      <c r="G998" s="17" t="s">
        <v>1211</v>
      </c>
    </row>
    <row r="999" spans="6:7">
      <c r="F999" s="10" t="s">
        <v>203</v>
      </c>
      <c r="G999" s="17" t="s">
        <v>1212</v>
      </c>
    </row>
    <row r="1000" spans="6:7">
      <c r="F1000" s="10" t="s">
        <v>203</v>
      </c>
      <c r="G1000" s="17" t="s">
        <v>1213</v>
      </c>
    </row>
    <row r="1001" spans="6:7">
      <c r="F1001" s="10" t="s">
        <v>203</v>
      </c>
      <c r="G1001" s="17" t="s">
        <v>1214</v>
      </c>
    </row>
    <row r="1002" spans="6:7">
      <c r="F1002" s="10" t="s">
        <v>203</v>
      </c>
      <c r="G1002" s="17" t="s">
        <v>1215</v>
      </c>
    </row>
    <row r="1003" spans="6:7">
      <c r="F1003" s="10" t="s">
        <v>203</v>
      </c>
      <c r="G1003" s="17" t="s">
        <v>1216</v>
      </c>
    </row>
    <row r="1004" spans="6:7">
      <c r="F1004" s="10" t="s">
        <v>203</v>
      </c>
      <c r="G1004" s="17" t="s">
        <v>1217</v>
      </c>
    </row>
    <row r="1005" spans="6:7">
      <c r="F1005" s="10" t="s">
        <v>203</v>
      </c>
      <c r="G1005" s="17" t="s">
        <v>1218</v>
      </c>
    </row>
    <row r="1006" spans="6:7">
      <c r="F1006" s="10" t="s">
        <v>203</v>
      </c>
      <c r="G1006" s="17" t="s">
        <v>1219</v>
      </c>
    </row>
    <row r="1007" spans="6:7">
      <c r="F1007" s="10" t="s">
        <v>203</v>
      </c>
      <c r="G1007" s="17" t="s">
        <v>1220</v>
      </c>
    </row>
    <row r="1008" spans="6:7">
      <c r="F1008" s="10" t="s">
        <v>203</v>
      </c>
      <c r="G1008" s="17" t="s">
        <v>1221</v>
      </c>
    </row>
    <row r="1009" spans="6:7">
      <c r="F1009" s="10" t="s">
        <v>203</v>
      </c>
      <c r="G1009" s="17" t="s">
        <v>1222</v>
      </c>
    </row>
    <row r="1010" spans="6:7">
      <c r="F1010" s="10" t="s">
        <v>203</v>
      </c>
      <c r="G1010" s="17" t="s">
        <v>1223</v>
      </c>
    </row>
    <row r="1011" spans="6:7">
      <c r="F1011" s="10" t="s">
        <v>203</v>
      </c>
      <c r="G1011" s="17" t="s">
        <v>1224</v>
      </c>
    </row>
    <row r="1012" spans="6:7">
      <c r="F1012" s="10" t="s">
        <v>203</v>
      </c>
      <c r="G1012" s="17" t="s">
        <v>1225</v>
      </c>
    </row>
    <row r="1013" spans="6:7">
      <c r="F1013" s="10" t="s">
        <v>203</v>
      </c>
      <c r="G1013" s="17" t="s">
        <v>1226</v>
      </c>
    </row>
    <row r="1014" spans="6:7">
      <c r="F1014" s="10" t="s">
        <v>203</v>
      </c>
      <c r="G1014" s="17" t="s">
        <v>1227</v>
      </c>
    </row>
    <row r="1015" spans="6:7">
      <c r="F1015" s="10" t="s">
        <v>203</v>
      </c>
      <c r="G1015" s="17" t="s">
        <v>1228</v>
      </c>
    </row>
    <row r="1016" spans="6:7">
      <c r="F1016" s="10" t="s">
        <v>203</v>
      </c>
      <c r="G1016" s="17" t="s">
        <v>1229</v>
      </c>
    </row>
    <row r="1017" spans="6:7">
      <c r="F1017" s="10" t="s">
        <v>203</v>
      </c>
      <c r="G1017" s="17" t="s">
        <v>1230</v>
      </c>
    </row>
    <row r="1018" spans="6:7">
      <c r="F1018" s="10" t="s">
        <v>203</v>
      </c>
      <c r="G1018" s="17" t="s">
        <v>1231</v>
      </c>
    </row>
    <row r="1019" spans="6:7">
      <c r="F1019" s="10" t="s">
        <v>203</v>
      </c>
      <c r="G1019" s="17" t="s">
        <v>1232</v>
      </c>
    </row>
    <row r="1020" spans="6:7">
      <c r="F1020" s="10" t="s">
        <v>203</v>
      </c>
      <c r="G1020" s="17" t="s">
        <v>1233</v>
      </c>
    </row>
    <row r="1021" spans="6:7">
      <c r="F1021" s="10" t="s">
        <v>203</v>
      </c>
      <c r="G1021" s="17" t="s">
        <v>1234</v>
      </c>
    </row>
    <row r="1022" spans="6:7">
      <c r="F1022" s="10" t="s">
        <v>203</v>
      </c>
      <c r="G1022" s="17" t="s">
        <v>1235</v>
      </c>
    </row>
    <row r="1023" spans="6:7">
      <c r="F1023" s="10" t="s">
        <v>203</v>
      </c>
      <c r="G1023" s="17" t="s">
        <v>1236</v>
      </c>
    </row>
    <row r="1024" spans="6:7">
      <c r="F1024" s="10" t="s">
        <v>203</v>
      </c>
      <c r="G1024" s="17" t="s">
        <v>1237</v>
      </c>
    </row>
    <row r="1025" spans="6:7">
      <c r="F1025" s="10" t="s">
        <v>203</v>
      </c>
      <c r="G1025" s="17" t="s">
        <v>1238</v>
      </c>
    </row>
    <row r="1026" spans="6:7">
      <c r="F1026" s="10" t="s">
        <v>203</v>
      </c>
      <c r="G1026" s="17" t="s">
        <v>1239</v>
      </c>
    </row>
    <row r="1027" spans="6:7">
      <c r="F1027" s="10" t="s">
        <v>203</v>
      </c>
      <c r="G1027" s="17" t="s">
        <v>1240</v>
      </c>
    </row>
    <row r="1028" spans="6:7">
      <c r="F1028" s="10" t="s">
        <v>203</v>
      </c>
      <c r="G1028" s="17" t="s">
        <v>1241</v>
      </c>
    </row>
    <row r="1029" spans="6:7">
      <c r="F1029" s="10" t="s">
        <v>203</v>
      </c>
      <c r="G1029" s="17" t="s">
        <v>1242</v>
      </c>
    </row>
    <row r="1030" spans="6:7">
      <c r="F1030" s="10" t="s">
        <v>203</v>
      </c>
      <c r="G1030" s="17" t="s">
        <v>1243</v>
      </c>
    </row>
    <row r="1031" spans="6:7">
      <c r="F1031" s="10" t="s">
        <v>203</v>
      </c>
      <c r="G1031" s="17" t="s">
        <v>1244</v>
      </c>
    </row>
    <row r="1032" spans="6:7">
      <c r="F1032" s="10" t="s">
        <v>203</v>
      </c>
      <c r="G1032" s="17" t="s">
        <v>1245</v>
      </c>
    </row>
    <row r="1033" spans="6:7">
      <c r="F1033" s="10" t="s">
        <v>203</v>
      </c>
      <c r="G1033" s="17" t="s">
        <v>1246</v>
      </c>
    </row>
    <row r="1034" spans="6:7">
      <c r="F1034" s="10" t="s">
        <v>203</v>
      </c>
      <c r="G1034" s="17" t="s">
        <v>1247</v>
      </c>
    </row>
    <row r="1035" spans="6:7">
      <c r="F1035" s="10" t="s">
        <v>203</v>
      </c>
      <c r="G1035" s="17" t="s">
        <v>1248</v>
      </c>
    </row>
    <row r="1036" spans="6:7">
      <c r="F1036" s="10" t="s">
        <v>203</v>
      </c>
      <c r="G1036" s="17" t="s">
        <v>1249</v>
      </c>
    </row>
    <row r="1037" spans="6:7">
      <c r="F1037" s="10" t="s">
        <v>203</v>
      </c>
      <c r="G1037" s="17" t="s">
        <v>1250</v>
      </c>
    </row>
    <row r="1038" spans="6:7">
      <c r="F1038" s="10" t="s">
        <v>203</v>
      </c>
      <c r="G1038" s="17" t="s">
        <v>1251</v>
      </c>
    </row>
    <row r="1039" spans="6:7">
      <c r="F1039" s="10" t="s">
        <v>203</v>
      </c>
      <c r="G1039" s="17" t="s">
        <v>1252</v>
      </c>
    </row>
    <row r="1040" spans="6:7">
      <c r="F1040" s="10" t="s">
        <v>203</v>
      </c>
      <c r="G1040" s="17" t="s">
        <v>1253</v>
      </c>
    </row>
    <row r="1041" spans="6:7">
      <c r="F1041" s="10" t="s">
        <v>203</v>
      </c>
      <c r="G1041" s="17" t="s">
        <v>1028</v>
      </c>
    </row>
    <row r="1042" spans="6:7">
      <c r="F1042" s="10" t="s">
        <v>203</v>
      </c>
      <c r="G1042" s="17" t="s">
        <v>1254</v>
      </c>
    </row>
    <row r="1043" spans="6:7">
      <c r="F1043" s="10" t="s">
        <v>203</v>
      </c>
      <c r="G1043" s="17" t="s">
        <v>1255</v>
      </c>
    </row>
    <row r="1044" spans="6:7">
      <c r="F1044" s="10" t="s">
        <v>203</v>
      </c>
      <c r="G1044" s="17" t="s">
        <v>1256</v>
      </c>
    </row>
    <row r="1045" spans="6:7">
      <c r="F1045" s="10" t="s">
        <v>203</v>
      </c>
      <c r="G1045" s="17" t="s">
        <v>1257</v>
      </c>
    </row>
    <row r="1046" spans="6:7">
      <c r="F1046" s="10" t="s">
        <v>203</v>
      </c>
      <c r="G1046" s="17" t="s">
        <v>1258</v>
      </c>
    </row>
    <row r="1047" spans="6:7">
      <c r="F1047" s="10" t="s">
        <v>206</v>
      </c>
      <c r="G1047" s="17" t="s">
        <v>1259</v>
      </c>
    </row>
    <row r="1048" spans="6:7">
      <c r="F1048" s="10" t="s">
        <v>206</v>
      </c>
      <c r="G1048" s="17" t="s">
        <v>1260</v>
      </c>
    </row>
    <row r="1049" spans="6:7">
      <c r="F1049" s="10" t="s">
        <v>206</v>
      </c>
      <c r="G1049" s="17" t="s">
        <v>1261</v>
      </c>
    </row>
    <row r="1050" spans="6:7">
      <c r="F1050" s="10" t="s">
        <v>206</v>
      </c>
      <c r="G1050" s="17" t="s">
        <v>1262</v>
      </c>
    </row>
    <row r="1051" spans="6:7">
      <c r="F1051" s="10" t="s">
        <v>206</v>
      </c>
      <c r="G1051" s="17" t="s">
        <v>1263</v>
      </c>
    </row>
    <row r="1052" spans="6:7">
      <c r="F1052" s="10" t="s">
        <v>206</v>
      </c>
      <c r="G1052" s="17" t="s">
        <v>1264</v>
      </c>
    </row>
    <row r="1053" spans="6:7">
      <c r="F1053" s="10" t="s">
        <v>206</v>
      </c>
      <c r="G1053" s="17" t="s">
        <v>1265</v>
      </c>
    </row>
    <row r="1054" spans="6:7">
      <c r="F1054" s="10" t="s">
        <v>206</v>
      </c>
      <c r="G1054" s="17" t="s">
        <v>1266</v>
      </c>
    </row>
    <row r="1055" spans="6:7">
      <c r="F1055" s="10" t="s">
        <v>206</v>
      </c>
      <c r="G1055" s="17" t="s">
        <v>1267</v>
      </c>
    </row>
    <row r="1056" spans="6:7">
      <c r="F1056" s="10" t="s">
        <v>206</v>
      </c>
      <c r="G1056" s="17" t="s">
        <v>1268</v>
      </c>
    </row>
    <row r="1057" spans="6:7">
      <c r="F1057" s="10" t="s">
        <v>206</v>
      </c>
      <c r="G1057" s="17" t="s">
        <v>1269</v>
      </c>
    </row>
    <row r="1058" spans="6:7">
      <c r="F1058" s="10" t="s">
        <v>206</v>
      </c>
      <c r="G1058" s="17" t="s">
        <v>1270</v>
      </c>
    </row>
    <row r="1059" spans="6:7">
      <c r="F1059" s="10" t="s">
        <v>206</v>
      </c>
      <c r="G1059" s="17" t="s">
        <v>1271</v>
      </c>
    </row>
    <row r="1060" spans="6:7">
      <c r="F1060" s="10" t="s">
        <v>206</v>
      </c>
      <c r="G1060" s="17" t="s">
        <v>1272</v>
      </c>
    </row>
    <row r="1061" spans="6:7">
      <c r="F1061" s="10" t="s">
        <v>206</v>
      </c>
      <c r="G1061" s="17" t="s">
        <v>1273</v>
      </c>
    </row>
    <row r="1062" spans="6:7">
      <c r="F1062" s="10" t="s">
        <v>206</v>
      </c>
      <c r="G1062" s="17" t="s">
        <v>1274</v>
      </c>
    </row>
    <row r="1063" spans="6:7">
      <c r="F1063" s="10" t="s">
        <v>206</v>
      </c>
      <c r="G1063" s="17" t="s">
        <v>1275</v>
      </c>
    </row>
    <row r="1064" spans="6:7">
      <c r="F1064" s="10" t="s">
        <v>206</v>
      </c>
      <c r="G1064" s="17" t="s">
        <v>564</v>
      </c>
    </row>
    <row r="1065" spans="6:7">
      <c r="F1065" s="10" t="s">
        <v>206</v>
      </c>
      <c r="G1065" s="17" t="s">
        <v>1276</v>
      </c>
    </row>
    <row r="1066" spans="6:7">
      <c r="F1066" s="10" t="s">
        <v>206</v>
      </c>
      <c r="G1066" s="17" t="s">
        <v>1277</v>
      </c>
    </row>
    <row r="1067" spans="6:7">
      <c r="F1067" s="10" t="s">
        <v>206</v>
      </c>
      <c r="G1067" s="17" t="s">
        <v>738</v>
      </c>
    </row>
    <row r="1068" spans="6:7">
      <c r="F1068" s="10" t="s">
        <v>206</v>
      </c>
      <c r="G1068" s="17" t="s">
        <v>1278</v>
      </c>
    </row>
    <row r="1069" spans="6:7">
      <c r="F1069" s="10" t="s">
        <v>206</v>
      </c>
      <c r="G1069" s="17" t="s">
        <v>1279</v>
      </c>
    </row>
    <row r="1070" spans="6:7">
      <c r="F1070" s="10" t="s">
        <v>206</v>
      </c>
      <c r="G1070" s="17" t="s">
        <v>1280</v>
      </c>
    </row>
    <row r="1071" spans="6:7">
      <c r="F1071" s="10" t="s">
        <v>206</v>
      </c>
      <c r="G1071" s="17" t="s">
        <v>1281</v>
      </c>
    </row>
    <row r="1072" spans="6:7">
      <c r="F1072" s="10" t="s">
        <v>206</v>
      </c>
      <c r="G1072" s="17" t="s">
        <v>1282</v>
      </c>
    </row>
    <row r="1073" spans="6:7">
      <c r="F1073" s="10" t="s">
        <v>206</v>
      </c>
      <c r="G1073" s="17" t="s">
        <v>1283</v>
      </c>
    </row>
    <row r="1074" spans="6:7">
      <c r="F1074" s="10" t="s">
        <v>206</v>
      </c>
      <c r="G1074" s="17" t="s">
        <v>1284</v>
      </c>
    </row>
    <row r="1075" spans="6:7">
      <c r="F1075" s="10" t="s">
        <v>206</v>
      </c>
      <c r="G1075" s="17" t="s">
        <v>1285</v>
      </c>
    </row>
    <row r="1076" spans="6:7">
      <c r="F1076" s="10" t="s">
        <v>209</v>
      </c>
      <c r="G1076" s="17" t="s">
        <v>1286</v>
      </c>
    </row>
    <row r="1077" spans="6:7">
      <c r="F1077" s="10" t="s">
        <v>209</v>
      </c>
      <c r="G1077" s="17" t="s">
        <v>1287</v>
      </c>
    </row>
    <row r="1078" spans="6:7">
      <c r="F1078" s="10" t="s">
        <v>209</v>
      </c>
      <c r="G1078" s="17" t="s">
        <v>1288</v>
      </c>
    </row>
    <row r="1079" spans="6:7">
      <c r="F1079" s="10" t="s">
        <v>209</v>
      </c>
      <c r="G1079" s="17" t="s">
        <v>1289</v>
      </c>
    </row>
    <row r="1080" spans="6:7">
      <c r="F1080" s="10" t="s">
        <v>209</v>
      </c>
      <c r="G1080" s="17" t="s">
        <v>1290</v>
      </c>
    </row>
    <row r="1081" spans="6:7">
      <c r="F1081" s="10" t="s">
        <v>209</v>
      </c>
      <c r="G1081" s="17" t="s">
        <v>1291</v>
      </c>
    </row>
    <row r="1082" spans="6:7">
      <c r="F1082" s="10" t="s">
        <v>209</v>
      </c>
      <c r="G1082" s="17" t="s">
        <v>1292</v>
      </c>
    </row>
    <row r="1083" spans="6:7">
      <c r="F1083" s="10" t="s">
        <v>209</v>
      </c>
      <c r="G1083" s="17" t="s">
        <v>1293</v>
      </c>
    </row>
    <row r="1084" spans="6:7">
      <c r="F1084" s="10" t="s">
        <v>209</v>
      </c>
      <c r="G1084" s="17" t="s">
        <v>1294</v>
      </c>
    </row>
    <row r="1085" spans="6:7">
      <c r="F1085" s="10" t="s">
        <v>209</v>
      </c>
      <c r="G1085" s="17" t="s">
        <v>1295</v>
      </c>
    </row>
    <row r="1086" spans="6:7">
      <c r="F1086" s="10" t="s">
        <v>209</v>
      </c>
      <c r="G1086" s="17" t="s">
        <v>1296</v>
      </c>
    </row>
    <row r="1087" spans="6:7">
      <c r="F1087" s="10" t="s">
        <v>209</v>
      </c>
      <c r="G1087" s="17" t="s">
        <v>1297</v>
      </c>
    </row>
    <row r="1088" spans="6:7">
      <c r="F1088" s="10" t="s">
        <v>209</v>
      </c>
      <c r="G1088" s="17" t="s">
        <v>1298</v>
      </c>
    </row>
    <row r="1089" spans="6:7">
      <c r="F1089" s="10" t="s">
        <v>209</v>
      </c>
      <c r="G1089" s="17" t="s">
        <v>1299</v>
      </c>
    </row>
    <row r="1090" spans="6:7">
      <c r="F1090" s="10" t="s">
        <v>209</v>
      </c>
      <c r="G1090" s="17" t="s">
        <v>1300</v>
      </c>
    </row>
    <row r="1091" spans="6:7">
      <c r="F1091" s="10" t="s">
        <v>209</v>
      </c>
      <c r="G1091" s="17" t="s">
        <v>1301</v>
      </c>
    </row>
    <row r="1092" spans="6:7">
      <c r="F1092" s="10" t="s">
        <v>209</v>
      </c>
      <c r="G1092" s="17" t="s">
        <v>1302</v>
      </c>
    </row>
    <row r="1093" spans="6:7">
      <c r="F1093" s="10" t="s">
        <v>209</v>
      </c>
      <c r="G1093" s="17" t="s">
        <v>1303</v>
      </c>
    </row>
    <row r="1094" spans="6:7">
      <c r="F1094" s="10" t="s">
        <v>209</v>
      </c>
      <c r="G1094" s="17" t="s">
        <v>1304</v>
      </c>
    </row>
    <row r="1095" spans="6:7">
      <c r="F1095" s="10" t="s">
        <v>212</v>
      </c>
      <c r="G1095" s="17" t="s">
        <v>1305</v>
      </c>
    </row>
    <row r="1096" spans="6:7">
      <c r="F1096" s="10" t="s">
        <v>212</v>
      </c>
      <c r="G1096" s="17" t="s">
        <v>1306</v>
      </c>
    </row>
    <row r="1097" spans="6:7">
      <c r="F1097" s="10" t="s">
        <v>212</v>
      </c>
      <c r="G1097" s="17" t="s">
        <v>1307</v>
      </c>
    </row>
    <row r="1098" spans="6:7">
      <c r="F1098" s="10" t="s">
        <v>212</v>
      </c>
      <c r="G1098" s="17" t="s">
        <v>1308</v>
      </c>
    </row>
    <row r="1099" spans="6:7">
      <c r="F1099" s="10" t="s">
        <v>212</v>
      </c>
      <c r="G1099" s="17" t="s">
        <v>1309</v>
      </c>
    </row>
    <row r="1100" spans="6:7">
      <c r="F1100" s="10" t="s">
        <v>212</v>
      </c>
      <c r="G1100" s="17" t="s">
        <v>1310</v>
      </c>
    </row>
    <row r="1101" spans="6:7">
      <c r="F1101" s="10" t="s">
        <v>212</v>
      </c>
      <c r="G1101" s="17" t="s">
        <v>1311</v>
      </c>
    </row>
    <row r="1102" spans="6:7">
      <c r="F1102" s="10" t="s">
        <v>212</v>
      </c>
      <c r="G1102" s="17" t="s">
        <v>1312</v>
      </c>
    </row>
    <row r="1103" spans="6:7">
      <c r="F1103" s="10" t="s">
        <v>212</v>
      </c>
      <c r="G1103" s="17" t="s">
        <v>1313</v>
      </c>
    </row>
    <row r="1104" spans="6:7">
      <c r="F1104" s="10" t="s">
        <v>212</v>
      </c>
      <c r="G1104" s="17" t="s">
        <v>1314</v>
      </c>
    </row>
    <row r="1105" spans="6:7">
      <c r="F1105" s="10" t="s">
        <v>212</v>
      </c>
      <c r="G1105" s="17" t="s">
        <v>1315</v>
      </c>
    </row>
    <row r="1106" spans="6:7">
      <c r="F1106" s="10" t="s">
        <v>212</v>
      </c>
      <c r="G1106" s="17" t="s">
        <v>1316</v>
      </c>
    </row>
    <row r="1107" spans="6:7">
      <c r="F1107" s="10" t="s">
        <v>212</v>
      </c>
      <c r="G1107" s="17" t="s">
        <v>1317</v>
      </c>
    </row>
    <row r="1108" spans="6:7">
      <c r="F1108" s="10" t="s">
        <v>212</v>
      </c>
      <c r="G1108" s="17" t="s">
        <v>1318</v>
      </c>
    </row>
    <row r="1109" spans="6:7">
      <c r="F1109" s="10" t="s">
        <v>212</v>
      </c>
      <c r="G1109" s="17" t="s">
        <v>1319</v>
      </c>
    </row>
    <row r="1110" spans="6:7">
      <c r="F1110" s="10" t="s">
        <v>212</v>
      </c>
      <c r="G1110" s="17" t="s">
        <v>1320</v>
      </c>
    </row>
    <row r="1111" spans="6:7">
      <c r="F1111" s="10" t="s">
        <v>212</v>
      </c>
      <c r="G1111" s="17" t="s">
        <v>1321</v>
      </c>
    </row>
    <row r="1112" spans="6:7">
      <c r="F1112" s="10" t="s">
        <v>212</v>
      </c>
      <c r="G1112" s="17" t="s">
        <v>1322</v>
      </c>
    </row>
    <row r="1113" spans="6:7">
      <c r="F1113" s="10" t="s">
        <v>212</v>
      </c>
      <c r="G1113" s="17" t="s">
        <v>1323</v>
      </c>
    </row>
    <row r="1114" spans="6:7">
      <c r="F1114" s="10" t="s">
        <v>212</v>
      </c>
      <c r="G1114" s="17" t="s">
        <v>1324</v>
      </c>
    </row>
    <row r="1115" spans="6:7">
      <c r="F1115" s="10" t="s">
        <v>212</v>
      </c>
      <c r="G1115" s="17" t="s">
        <v>1325</v>
      </c>
    </row>
    <row r="1116" spans="6:7">
      <c r="F1116" s="10" t="s">
        <v>212</v>
      </c>
      <c r="G1116" s="17" t="s">
        <v>1326</v>
      </c>
    </row>
    <row r="1117" spans="6:7">
      <c r="F1117" s="10" t="s">
        <v>212</v>
      </c>
      <c r="G1117" s="17" t="s">
        <v>1327</v>
      </c>
    </row>
    <row r="1118" spans="6:7">
      <c r="F1118" s="10" t="s">
        <v>212</v>
      </c>
      <c r="G1118" s="17" t="s">
        <v>1328</v>
      </c>
    </row>
    <row r="1119" spans="6:7">
      <c r="F1119" s="10" t="s">
        <v>212</v>
      </c>
      <c r="G1119" s="17" t="s">
        <v>1329</v>
      </c>
    </row>
    <row r="1120" spans="6:7">
      <c r="F1120" s="10" t="s">
        <v>212</v>
      </c>
      <c r="G1120" s="17" t="s">
        <v>1330</v>
      </c>
    </row>
    <row r="1121" spans="6:7">
      <c r="F1121" s="10" t="s">
        <v>215</v>
      </c>
      <c r="G1121" s="17" t="s">
        <v>1331</v>
      </c>
    </row>
    <row r="1122" spans="6:7">
      <c r="F1122" s="10" t="s">
        <v>215</v>
      </c>
      <c r="G1122" s="17" t="s">
        <v>1332</v>
      </c>
    </row>
    <row r="1123" spans="6:7">
      <c r="F1123" s="10" t="s">
        <v>215</v>
      </c>
      <c r="G1123" s="17" t="s">
        <v>1333</v>
      </c>
    </row>
    <row r="1124" spans="6:7">
      <c r="F1124" s="10" t="s">
        <v>215</v>
      </c>
      <c r="G1124" s="17" t="s">
        <v>1334</v>
      </c>
    </row>
    <row r="1125" spans="6:7">
      <c r="F1125" s="10" t="s">
        <v>215</v>
      </c>
      <c r="G1125" s="17" t="s">
        <v>1335</v>
      </c>
    </row>
    <row r="1126" spans="6:7">
      <c r="F1126" s="10" t="s">
        <v>215</v>
      </c>
      <c r="G1126" s="17" t="s">
        <v>1336</v>
      </c>
    </row>
    <row r="1127" spans="6:7">
      <c r="F1127" s="10" t="s">
        <v>215</v>
      </c>
      <c r="G1127" s="17" t="s">
        <v>1337</v>
      </c>
    </row>
    <row r="1128" spans="6:7">
      <c r="F1128" s="10" t="s">
        <v>215</v>
      </c>
      <c r="G1128" s="17" t="s">
        <v>1338</v>
      </c>
    </row>
    <row r="1129" spans="6:7">
      <c r="F1129" s="10" t="s">
        <v>215</v>
      </c>
      <c r="G1129" s="17" t="s">
        <v>1339</v>
      </c>
    </row>
    <row r="1130" spans="6:7">
      <c r="F1130" s="10" t="s">
        <v>215</v>
      </c>
      <c r="G1130" s="17" t="s">
        <v>1340</v>
      </c>
    </row>
    <row r="1131" spans="6:7">
      <c r="F1131" s="10" t="s">
        <v>215</v>
      </c>
      <c r="G1131" s="17" t="s">
        <v>1341</v>
      </c>
    </row>
    <row r="1132" spans="6:7">
      <c r="F1132" s="10" t="s">
        <v>215</v>
      </c>
      <c r="G1132" s="17" t="s">
        <v>1342</v>
      </c>
    </row>
    <row r="1133" spans="6:7">
      <c r="F1133" s="10" t="s">
        <v>215</v>
      </c>
      <c r="G1133" s="17" t="s">
        <v>1343</v>
      </c>
    </row>
    <row r="1134" spans="6:7">
      <c r="F1134" s="10" t="s">
        <v>215</v>
      </c>
      <c r="G1134" s="17" t="s">
        <v>1344</v>
      </c>
    </row>
    <row r="1135" spans="6:7">
      <c r="F1135" s="10" t="s">
        <v>215</v>
      </c>
      <c r="G1135" s="17" t="s">
        <v>1345</v>
      </c>
    </row>
    <row r="1136" spans="6:7">
      <c r="F1136" s="10" t="s">
        <v>215</v>
      </c>
      <c r="G1136" s="17" t="s">
        <v>1346</v>
      </c>
    </row>
    <row r="1137" spans="6:7">
      <c r="F1137" s="10" t="s">
        <v>215</v>
      </c>
      <c r="G1137" s="17" t="s">
        <v>1347</v>
      </c>
    </row>
    <row r="1138" spans="6:7">
      <c r="F1138" s="10" t="s">
        <v>215</v>
      </c>
      <c r="G1138" s="17" t="s">
        <v>1348</v>
      </c>
    </row>
    <row r="1139" spans="6:7">
      <c r="F1139" s="10" t="s">
        <v>215</v>
      </c>
      <c r="G1139" s="17" t="s">
        <v>1349</v>
      </c>
    </row>
    <row r="1140" spans="6:7">
      <c r="F1140" s="10" t="s">
        <v>215</v>
      </c>
      <c r="G1140" s="17" t="s">
        <v>1350</v>
      </c>
    </row>
    <row r="1141" spans="6:7">
      <c r="F1141" s="10" t="s">
        <v>215</v>
      </c>
      <c r="G1141" s="17" t="s">
        <v>1351</v>
      </c>
    </row>
    <row r="1142" spans="6:7">
      <c r="F1142" s="10" t="s">
        <v>215</v>
      </c>
      <c r="G1142" s="17" t="s">
        <v>1352</v>
      </c>
    </row>
    <row r="1143" spans="6:7">
      <c r="F1143" s="10" t="s">
        <v>215</v>
      </c>
      <c r="G1143" s="17" t="s">
        <v>1353</v>
      </c>
    </row>
    <row r="1144" spans="6:7">
      <c r="F1144" s="10" t="s">
        <v>215</v>
      </c>
      <c r="G1144" s="17" t="s">
        <v>1354</v>
      </c>
    </row>
    <row r="1145" spans="6:7">
      <c r="F1145" s="10" t="s">
        <v>215</v>
      </c>
      <c r="G1145" s="17" t="s">
        <v>1355</v>
      </c>
    </row>
    <row r="1146" spans="6:7">
      <c r="F1146" s="10" t="s">
        <v>215</v>
      </c>
      <c r="G1146" s="17" t="s">
        <v>1356</v>
      </c>
    </row>
    <row r="1147" spans="6:7">
      <c r="F1147" s="10" t="s">
        <v>215</v>
      </c>
      <c r="G1147" s="17" t="s">
        <v>1357</v>
      </c>
    </row>
    <row r="1148" spans="6:7">
      <c r="F1148" s="10" t="s">
        <v>215</v>
      </c>
      <c r="G1148" s="17" t="s">
        <v>1358</v>
      </c>
    </row>
    <row r="1149" spans="6:7">
      <c r="F1149" s="10" t="s">
        <v>215</v>
      </c>
      <c r="G1149" s="17" t="s">
        <v>1359</v>
      </c>
    </row>
    <row r="1150" spans="6:7">
      <c r="F1150" s="10" t="s">
        <v>215</v>
      </c>
      <c r="G1150" s="17" t="s">
        <v>1360</v>
      </c>
    </row>
    <row r="1151" spans="6:7">
      <c r="F1151" s="10" t="s">
        <v>215</v>
      </c>
      <c r="G1151" s="17" t="s">
        <v>1361</v>
      </c>
    </row>
    <row r="1152" spans="6:7">
      <c r="F1152" s="10" t="s">
        <v>215</v>
      </c>
      <c r="G1152" s="17" t="s">
        <v>1362</v>
      </c>
    </row>
    <row r="1153" spans="6:7">
      <c r="F1153" s="10" t="s">
        <v>215</v>
      </c>
      <c r="G1153" s="17" t="s">
        <v>1363</v>
      </c>
    </row>
    <row r="1154" spans="6:7">
      <c r="F1154" s="10" t="s">
        <v>215</v>
      </c>
      <c r="G1154" s="17" t="s">
        <v>1364</v>
      </c>
    </row>
    <row r="1155" spans="6:7">
      <c r="F1155" s="10" t="s">
        <v>215</v>
      </c>
      <c r="G1155" s="17" t="s">
        <v>1365</v>
      </c>
    </row>
    <row r="1156" spans="6:7">
      <c r="F1156" s="10" t="s">
        <v>215</v>
      </c>
      <c r="G1156" s="17" t="s">
        <v>1366</v>
      </c>
    </row>
    <row r="1157" spans="6:7">
      <c r="F1157" s="10" t="s">
        <v>215</v>
      </c>
      <c r="G1157" s="17" t="s">
        <v>1367</v>
      </c>
    </row>
    <row r="1158" spans="6:7">
      <c r="F1158" s="10" t="s">
        <v>215</v>
      </c>
      <c r="G1158" s="17" t="s">
        <v>1368</v>
      </c>
    </row>
    <row r="1159" spans="6:7">
      <c r="F1159" s="10" t="s">
        <v>215</v>
      </c>
      <c r="G1159" s="17" t="s">
        <v>1369</v>
      </c>
    </row>
    <row r="1160" spans="6:7">
      <c r="F1160" s="10" t="s">
        <v>215</v>
      </c>
      <c r="G1160" s="17" t="s">
        <v>1370</v>
      </c>
    </row>
    <row r="1161" spans="6:7">
      <c r="F1161" s="10" t="s">
        <v>215</v>
      </c>
      <c r="G1161" s="17" t="s">
        <v>1371</v>
      </c>
    </row>
    <row r="1162" spans="6:7">
      <c r="F1162" s="10" t="s">
        <v>215</v>
      </c>
      <c r="G1162" s="17" t="s">
        <v>1372</v>
      </c>
    </row>
    <row r="1163" spans="6:7">
      <c r="F1163" s="10" t="s">
        <v>215</v>
      </c>
      <c r="G1163" s="17" t="s">
        <v>1373</v>
      </c>
    </row>
    <row r="1164" spans="6:7">
      <c r="F1164" s="10" t="s">
        <v>218</v>
      </c>
      <c r="G1164" s="17" t="s">
        <v>1374</v>
      </c>
    </row>
    <row r="1165" spans="6:7">
      <c r="F1165" s="10" t="s">
        <v>218</v>
      </c>
      <c r="G1165" s="17" t="s">
        <v>1375</v>
      </c>
    </row>
    <row r="1166" spans="6:7">
      <c r="F1166" s="10" t="s">
        <v>218</v>
      </c>
      <c r="G1166" s="17" t="s">
        <v>1376</v>
      </c>
    </row>
    <row r="1167" spans="6:7">
      <c r="F1167" s="10" t="s">
        <v>218</v>
      </c>
      <c r="G1167" s="17" t="s">
        <v>1377</v>
      </c>
    </row>
    <row r="1168" spans="6:7">
      <c r="F1168" s="10" t="s">
        <v>218</v>
      </c>
      <c r="G1168" s="17" t="s">
        <v>1378</v>
      </c>
    </row>
    <row r="1169" spans="6:7">
      <c r="F1169" s="10" t="s">
        <v>218</v>
      </c>
      <c r="G1169" s="17" t="s">
        <v>1379</v>
      </c>
    </row>
    <row r="1170" spans="6:7">
      <c r="F1170" s="10" t="s">
        <v>218</v>
      </c>
      <c r="G1170" s="17" t="s">
        <v>1380</v>
      </c>
    </row>
    <row r="1171" spans="6:7">
      <c r="F1171" s="10" t="s">
        <v>218</v>
      </c>
      <c r="G1171" s="17" t="s">
        <v>1381</v>
      </c>
    </row>
    <row r="1172" spans="6:7">
      <c r="F1172" s="10" t="s">
        <v>218</v>
      </c>
      <c r="G1172" s="17" t="s">
        <v>1382</v>
      </c>
    </row>
    <row r="1173" spans="6:7">
      <c r="F1173" s="10" t="s">
        <v>218</v>
      </c>
      <c r="G1173" s="17" t="s">
        <v>1383</v>
      </c>
    </row>
    <row r="1174" spans="6:7">
      <c r="F1174" s="10" t="s">
        <v>218</v>
      </c>
      <c r="G1174" s="17" t="s">
        <v>1384</v>
      </c>
    </row>
    <row r="1175" spans="6:7">
      <c r="F1175" s="10" t="s">
        <v>218</v>
      </c>
      <c r="G1175" s="17" t="s">
        <v>1385</v>
      </c>
    </row>
    <row r="1176" spans="6:7">
      <c r="F1176" s="10" t="s">
        <v>218</v>
      </c>
      <c r="G1176" s="17" t="s">
        <v>1386</v>
      </c>
    </row>
    <row r="1177" spans="6:7">
      <c r="F1177" s="10" t="s">
        <v>218</v>
      </c>
      <c r="G1177" s="17" t="s">
        <v>1387</v>
      </c>
    </row>
    <row r="1178" spans="6:7">
      <c r="F1178" s="10" t="s">
        <v>218</v>
      </c>
      <c r="G1178" s="17" t="s">
        <v>1388</v>
      </c>
    </row>
    <row r="1179" spans="6:7">
      <c r="F1179" s="10" t="s">
        <v>218</v>
      </c>
      <c r="G1179" s="17" t="s">
        <v>1389</v>
      </c>
    </row>
    <row r="1180" spans="6:7">
      <c r="F1180" s="10" t="s">
        <v>218</v>
      </c>
      <c r="G1180" s="17" t="s">
        <v>1390</v>
      </c>
    </row>
    <row r="1181" spans="6:7">
      <c r="F1181" s="10" t="s">
        <v>218</v>
      </c>
      <c r="G1181" s="17" t="s">
        <v>1391</v>
      </c>
    </row>
    <row r="1182" spans="6:7">
      <c r="F1182" s="10" t="s">
        <v>218</v>
      </c>
      <c r="G1182" s="17" t="s">
        <v>1392</v>
      </c>
    </row>
    <row r="1183" spans="6:7">
      <c r="F1183" s="10" t="s">
        <v>218</v>
      </c>
      <c r="G1183" s="17" t="s">
        <v>1393</v>
      </c>
    </row>
    <row r="1184" spans="6:7">
      <c r="F1184" s="10" t="s">
        <v>218</v>
      </c>
      <c r="G1184" s="17" t="s">
        <v>1394</v>
      </c>
    </row>
    <row r="1185" spans="6:7">
      <c r="F1185" s="10" t="s">
        <v>218</v>
      </c>
      <c r="G1185" s="17" t="s">
        <v>1395</v>
      </c>
    </row>
    <row r="1186" spans="6:7">
      <c r="F1186" s="10" t="s">
        <v>218</v>
      </c>
      <c r="G1186" s="17" t="s">
        <v>1396</v>
      </c>
    </row>
    <row r="1187" spans="6:7">
      <c r="F1187" s="10" t="s">
        <v>218</v>
      </c>
      <c r="G1187" s="17" t="s">
        <v>1397</v>
      </c>
    </row>
    <row r="1188" spans="6:7">
      <c r="F1188" s="10" t="s">
        <v>218</v>
      </c>
      <c r="G1188" s="17" t="s">
        <v>1398</v>
      </c>
    </row>
    <row r="1189" spans="6:7">
      <c r="F1189" s="10" t="s">
        <v>218</v>
      </c>
      <c r="G1189" s="17" t="s">
        <v>1399</v>
      </c>
    </row>
    <row r="1190" spans="6:7">
      <c r="F1190" s="10" t="s">
        <v>218</v>
      </c>
      <c r="G1190" s="17" t="s">
        <v>1400</v>
      </c>
    </row>
    <row r="1191" spans="6:7">
      <c r="F1191" s="10" t="s">
        <v>218</v>
      </c>
      <c r="G1191" s="17" t="s">
        <v>1401</v>
      </c>
    </row>
    <row r="1192" spans="6:7">
      <c r="F1192" s="10" t="s">
        <v>218</v>
      </c>
      <c r="G1192" s="17" t="s">
        <v>1402</v>
      </c>
    </row>
    <row r="1193" spans="6:7">
      <c r="F1193" s="10" t="s">
        <v>218</v>
      </c>
      <c r="G1193" s="17" t="s">
        <v>1403</v>
      </c>
    </row>
    <row r="1194" spans="6:7">
      <c r="F1194" s="10" t="s">
        <v>218</v>
      </c>
      <c r="G1194" s="17" t="s">
        <v>1404</v>
      </c>
    </row>
    <row r="1195" spans="6:7">
      <c r="F1195" s="10" t="s">
        <v>218</v>
      </c>
      <c r="G1195" s="17" t="s">
        <v>1405</v>
      </c>
    </row>
    <row r="1196" spans="6:7">
      <c r="F1196" s="10" t="s">
        <v>218</v>
      </c>
      <c r="G1196" s="17" t="s">
        <v>1406</v>
      </c>
    </row>
    <row r="1197" spans="6:7">
      <c r="F1197" s="10" t="s">
        <v>218</v>
      </c>
      <c r="G1197" s="17" t="s">
        <v>1407</v>
      </c>
    </row>
    <row r="1198" spans="6:7">
      <c r="F1198" s="10" t="s">
        <v>218</v>
      </c>
      <c r="G1198" s="17" t="s">
        <v>1408</v>
      </c>
    </row>
    <row r="1199" spans="6:7">
      <c r="F1199" s="10" t="s">
        <v>218</v>
      </c>
      <c r="G1199" s="17" t="s">
        <v>1409</v>
      </c>
    </row>
    <row r="1200" spans="6:7">
      <c r="F1200" s="10" t="s">
        <v>218</v>
      </c>
      <c r="G1200" s="17" t="s">
        <v>1371</v>
      </c>
    </row>
    <row r="1201" spans="6:7">
      <c r="F1201" s="10" t="s">
        <v>218</v>
      </c>
      <c r="G1201" s="17" t="s">
        <v>1410</v>
      </c>
    </row>
    <row r="1202" spans="6:7">
      <c r="F1202" s="10" t="s">
        <v>218</v>
      </c>
      <c r="G1202" s="17" t="s">
        <v>1411</v>
      </c>
    </row>
    <row r="1203" spans="6:7">
      <c r="F1203" s="10" t="s">
        <v>218</v>
      </c>
      <c r="G1203" s="17" t="s">
        <v>1412</v>
      </c>
    </row>
    <row r="1204" spans="6:7">
      <c r="F1204" s="10" t="s">
        <v>218</v>
      </c>
      <c r="G1204" s="17" t="s">
        <v>1413</v>
      </c>
    </row>
    <row r="1205" spans="6:7">
      <c r="F1205" s="10" t="s">
        <v>221</v>
      </c>
      <c r="G1205" s="17" t="s">
        <v>1414</v>
      </c>
    </row>
    <row r="1206" spans="6:7">
      <c r="F1206" s="10" t="s">
        <v>221</v>
      </c>
      <c r="G1206" s="17" t="s">
        <v>1415</v>
      </c>
    </row>
    <row r="1207" spans="6:7">
      <c r="F1207" s="10" t="s">
        <v>221</v>
      </c>
      <c r="G1207" s="17" t="s">
        <v>1416</v>
      </c>
    </row>
    <row r="1208" spans="6:7">
      <c r="F1208" s="10" t="s">
        <v>221</v>
      </c>
      <c r="G1208" s="17" t="s">
        <v>1417</v>
      </c>
    </row>
    <row r="1209" spans="6:7">
      <c r="F1209" s="10" t="s">
        <v>221</v>
      </c>
      <c r="G1209" s="17" t="s">
        <v>1418</v>
      </c>
    </row>
    <row r="1210" spans="6:7">
      <c r="F1210" s="10" t="s">
        <v>221</v>
      </c>
      <c r="G1210" s="17" t="s">
        <v>1419</v>
      </c>
    </row>
    <row r="1211" spans="6:7">
      <c r="F1211" s="10" t="s">
        <v>221</v>
      </c>
      <c r="G1211" s="17" t="s">
        <v>1420</v>
      </c>
    </row>
    <row r="1212" spans="6:7">
      <c r="F1212" s="10" t="s">
        <v>221</v>
      </c>
      <c r="G1212" s="17" t="s">
        <v>1421</v>
      </c>
    </row>
    <row r="1213" spans="6:7">
      <c r="F1213" s="10" t="s">
        <v>221</v>
      </c>
      <c r="G1213" s="17" t="s">
        <v>1422</v>
      </c>
    </row>
    <row r="1214" spans="6:7">
      <c r="F1214" s="10" t="s">
        <v>221</v>
      </c>
      <c r="G1214" s="17" t="s">
        <v>1423</v>
      </c>
    </row>
    <row r="1215" spans="6:7">
      <c r="F1215" s="10" t="s">
        <v>221</v>
      </c>
      <c r="G1215" s="17" t="s">
        <v>1424</v>
      </c>
    </row>
    <row r="1216" spans="6:7">
      <c r="F1216" s="10" t="s">
        <v>221</v>
      </c>
      <c r="G1216" s="17" t="s">
        <v>1425</v>
      </c>
    </row>
    <row r="1217" spans="6:7">
      <c r="F1217" s="10" t="s">
        <v>221</v>
      </c>
      <c r="G1217" s="17" t="s">
        <v>1426</v>
      </c>
    </row>
    <row r="1218" spans="6:7">
      <c r="F1218" s="10" t="s">
        <v>221</v>
      </c>
      <c r="G1218" s="17" t="s">
        <v>1427</v>
      </c>
    </row>
    <row r="1219" spans="6:7">
      <c r="F1219" s="10" t="s">
        <v>221</v>
      </c>
      <c r="G1219" s="17" t="s">
        <v>1428</v>
      </c>
    </row>
    <row r="1220" spans="6:7">
      <c r="F1220" s="10" t="s">
        <v>221</v>
      </c>
      <c r="G1220" s="17" t="s">
        <v>1429</v>
      </c>
    </row>
    <row r="1221" spans="6:7">
      <c r="F1221" s="10" t="s">
        <v>221</v>
      </c>
      <c r="G1221" s="17" t="s">
        <v>1430</v>
      </c>
    </row>
    <row r="1222" spans="6:7">
      <c r="F1222" s="10" t="s">
        <v>221</v>
      </c>
      <c r="G1222" s="17" t="s">
        <v>575</v>
      </c>
    </row>
    <row r="1223" spans="6:7">
      <c r="F1223" s="10" t="s">
        <v>221</v>
      </c>
      <c r="G1223" s="17" t="s">
        <v>1431</v>
      </c>
    </row>
    <row r="1224" spans="6:7">
      <c r="F1224" s="10" t="s">
        <v>221</v>
      </c>
      <c r="G1224" s="17" t="s">
        <v>1432</v>
      </c>
    </row>
    <row r="1225" spans="6:7">
      <c r="F1225" s="10" t="s">
        <v>221</v>
      </c>
      <c r="G1225" s="17" t="s">
        <v>1433</v>
      </c>
    </row>
    <row r="1226" spans="6:7">
      <c r="F1226" s="10" t="s">
        <v>221</v>
      </c>
      <c r="G1226" s="17" t="s">
        <v>1434</v>
      </c>
    </row>
    <row r="1227" spans="6:7">
      <c r="F1227" s="10" t="s">
        <v>221</v>
      </c>
      <c r="G1227" s="17" t="s">
        <v>1435</v>
      </c>
    </row>
    <row r="1228" spans="6:7">
      <c r="F1228" s="10" t="s">
        <v>221</v>
      </c>
      <c r="G1228" s="17" t="s">
        <v>1436</v>
      </c>
    </row>
    <row r="1229" spans="6:7">
      <c r="F1229" s="10" t="s">
        <v>221</v>
      </c>
      <c r="G1229" s="17" t="s">
        <v>1437</v>
      </c>
    </row>
    <row r="1230" spans="6:7">
      <c r="F1230" s="10" t="s">
        <v>221</v>
      </c>
      <c r="G1230" s="17" t="s">
        <v>1438</v>
      </c>
    </row>
    <row r="1231" spans="6:7">
      <c r="F1231" s="10" t="s">
        <v>221</v>
      </c>
      <c r="G1231" s="17" t="s">
        <v>1439</v>
      </c>
    </row>
    <row r="1232" spans="6:7">
      <c r="F1232" s="10" t="s">
        <v>221</v>
      </c>
      <c r="G1232" s="17" t="s">
        <v>1440</v>
      </c>
    </row>
    <row r="1233" spans="6:7">
      <c r="F1233" s="10" t="s">
        <v>221</v>
      </c>
      <c r="G1233" s="17" t="s">
        <v>1441</v>
      </c>
    </row>
    <row r="1234" spans="6:7">
      <c r="F1234" s="10" t="s">
        <v>221</v>
      </c>
      <c r="G1234" s="17" t="s">
        <v>1442</v>
      </c>
    </row>
    <row r="1235" spans="6:7">
      <c r="F1235" s="10" t="s">
        <v>221</v>
      </c>
      <c r="G1235" s="17" t="s">
        <v>1443</v>
      </c>
    </row>
    <row r="1236" spans="6:7">
      <c r="F1236" s="10" t="s">
        <v>221</v>
      </c>
      <c r="G1236" s="17" t="s">
        <v>1444</v>
      </c>
    </row>
    <row r="1237" spans="6:7">
      <c r="F1237" s="10" t="s">
        <v>221</v>
      </c>
      <c r="G1237" s="17" t="s">
        <v>1445</v>
      </c>
    </row>
    <row r="1238" spans="6:7">
      <c r="F1238" s="10" t="s">
        <v>221</v>
      </c>
      <c r="G1238" s="17" t="s">
        <v>1446</v>
      </c>
    </row>
    <row r="1239" spans="6:7">
      <c r="F1239" s="10" t="s">
        <v>221</v>
      </c>
      <c r="G1239" s="17" t="s">
        <v>1447</v>
      </c>
    </row>
    <row r="1240" spans="6:7">
      <c r="F1240" s="10" t="s">
        <v>221</v>
      </c>
      <c r="G1240" s="17" t="s">
        <v>1448</v>
      </c>
    </row>
    <row r="1241" spans="6:7">
      <c r="F1241" s="10" t="s">
        <v>221</v>
      </c>
      <c r="G1241" s="17" t="s">
        <v>1449</v>
      </c>
    </row>
    <row r="1242" spans="6:7">
      <c r="F1242" s="10" t="s">
        <v>221</v>
      </c>
      <c r="G1242" s="17" t="s">
        <v>1078</v>
      </c>
    </row>
    <row r="1243" spans="6:7">
      <c r="F1243" s="10" t="s">
        <v>221</v>
      </c>
      <c r="G1243" s="17" t="s">
        <v>1450</v>
      </c>
    </row>
    <row r="1244" spans="6:7">
      <c r="F1244" s="10" t="s">
        <v>224</v>
      </c>
      <c r="G1244" s="17" t="s">
        <v>1451</v>
      </c>
    </row>
    <row r="1245" spans="6:7">
      <c r="F1245" s="10" t="s">
        <v>224</v>
      </c>
      <c r="G1245" s="17" t="s">
        <v>1452</v>
      </c>
    </row>
    <row r="1246" spans="6:7">
      <c r="F1246" s="10" t="s">
        <v>224</v>
      </c>
      <c r="G1246" s="17" t="s">
        <v>1453</v>
      </c>
    </row>
    <row r="1247" spans="6:7">
      <c r="F1247" s="10" t="s">
        <v>224</v>
      </c>
      <c r="G1247" s="17" t="s">
        <v>1454</v>
      </c>
    </row>
    <row r="1248" spans="6:7">
      <c r="F1248" s="10" t="s">
        <v>224</v>
      </c>
      <c r="G1248" s="17" t="s">
        <v>1455</v>
      </c>
    </row>
    <row r="1249" spans="6:7">
      <c r="F1249" s="10" t="s">
        <v>224</v>
      </c>
      <c r="G1249" s="17" t="s">
        <v>1456</v>
      </c>
    </row>
    <row r="1250" spans="6:7">
      <c r="F1250" s="10" t="s">
        <v>224</v>
      </c>
      <c r="G1250" s="17" t="s">
        <v>1457</v>
      </c>
    </row>
    <row r="1251" spans="6:7">
      <c r="F1251" s="10" t="s">
        <v>224</v>
      </c>
      <c r="G1251" s="17" t="s">
        <v>1458</v>
      </c>
    </row>
    <row r="1252" spans="6:7">
      <c r="F1252" s="10" t="s">
        <v>224</v>
      </c>
      <c r="G1252" s="17" t="s">
        <v>1459</v>
      </c>
    </row>
    <row r="1253" spans="6:7">
      <c r="F1253" s="10" t="s">
        <v>224</v>
      </c>
      <c r="G1253" s="17" t="s">
        <v>1460</v>
      </c>
    </row>
    <row r="1254" spans="6:7">
      <c r="F1254" s="10" t="s">
        <v>224</v>
      </c>
      <c r="G1254" s="17" t="s">
        <v>1461</v>
      </c>
    </row>
    <row r="1255" spans="6:7">
      <c r="F1255" s="10" t="s">
        <v>224</v>
      </c>
      <c r="G1255" s="17" t="s">
        <v>1462</v>
      </c>
    </row>
    <row r="1256" spans="6:7">
      <c r="F1256" s="10" t="s">
        <v>224</v>
      </c>
      <c r="G1256" s="17" t="s">
        <v>1463</v>
      </c>
    </row>
    <row r="1257" spans="6:7">
      <c r="F1257" s="10" t="s">
        <v>224</v>
      </c>
      <c r="G1257" s="17" t="s">
        <v>1464</v>
      </c>
    </row>
    <row r="1258" spans="6:7">
      <c r="F1258" s="10" t="s">
        <v>224</v>
      </c>
      <c r="G1258" s="17" t="s">
        <v>1465</v>
      </c>
    </row>
    <row r="1259" spans="6:7">
      <c r="F1259" s="10" t="s">
        <v>224</v>
      </c>
      <c r="G1259" s="17" t="s">
        <v>1466</v>
      </c>
    </row>
    <row r="1260" spans="6:7">
      <c r="F1260" s="10" t="s">
        <v>224</v>
      </c>
      <c r="G1260" s="17" t="s">
        <v>1028</v>
      </c>
    </row>
    <row r="1261" spans="6:7">
      <c r="F1261" s="10" t="s">
        <v>224</v>
      </c>
      <c r="G1261" s="17" t="s">
        <v>372</v>
      </c>
    </row>
    <row r="1262" spans="6:7">
      <c r="F1262" s="10" t="s">
        <v>224</v>
      </c>
      <c r="G1262" s="17" t="s">
        <v>1467</v>
      </c>
    </row>
    <row r="1263" spans="6:7">
      <c r="F1263" s="10" t="s">
        <v>224</v>
      </c>
      <c r="G1263" s="17" t="s">
        <v>1468</v>
      </c>
    </row>
    <row r="1264" spans="6:7">
      <c r="F1264" s="10" t="s">
        <v>224</v>
      </c>
      <c r="G1264" s="17" t="s">
        <v>1469</v>
      </c>
    </row>
    <row r="1265" spans="6:7">
      <c r="F1265" s="10" t="s">
        <v>224</v>
      </c>
      <c r="G1265" s="17" t="s">
        <v>1470</v>
      </c>
    </row>
    <row r="1266" spans="6:7">
      <c r="F1266" s="10" t="s">
        <v>224</v>
      </c>
      <c r="G1266" s="17" t="s">
        <v>1471</v>
      </c>
    </row>
    <row r="1267" spans="6:7">
      <c r="F1267" s="10" t="s">
        <v>224</v>
      </c>
      <c r="G1267" s="17" t="s">
        <v>1472</v>
      </c>
    </row>
    <row r="1268" spans="6:7">
      <c r="F1268" s="10" t="s">
        <v>224</v>
      </c>
      <c r="G1268" s="17" t="s">
        <v>1473</v>
      </c>
    </row>
    <row r="1269" spans="6:7">
      <c r="F1269" s="10" t="s">
        <v>224</v>
      </c>
      <c r="G1269" s="17" t="s">
        <v>1474</v>
      </c>
    </row>
    <row r="1270" spans="6:7">
      <c r="F1270" s="10" t="s">
        <v>224</v>
      </c>
      <c r="G1270" s="17" t="s">
        <v>1475</v>
      </c>
    </row>
    <row r="1271" spans="6:7">
      <c r="F1271" s="10" t="s">
        <v>224</v>
      </c>
      <c r="G1271" s="17" t="s">
        <v>1476</v>
      </c>
    </row>
    <row r="1272" spans="6:7">
      <c r="F1272" s="10" t="s">
        <v>224</v>
      </c>
      <c r="G1272" s="17" t="s">
        <v>1477</v>
      </c>
    </row>
    <row r="1273" spans="6:7">
      <c r="F1273" s="10" t="s">
        <v>224</v>
      </c>
      <c r="G1273" s="17" t="s">
        <v>1478</v>
      </c>
    </row>
    <row r="1274" spans="6:7">
      <c r="F1274" s="10" t="s">
        <v>227</v>
      </c>
      <c r="G1274" s="17" t="s">
        <v>1479</v>
      </c>
    </row>
    <row r="1275" spans="6:7">
      <c r="F1275" s="10" t="s">
        <v>227</v>
      </c>
      <c r="G1275" s="17" t="s">
        <v>1480</v>
      </c>
    </row>
    <row r="1276" spans="6:7">
      <c r="F1276" s="10" t="s">
        <v>227</v>
      </c>
      <c r="G1276" s="17" t="s">
        <v>1481</v>
      </c>
    </row>
    <row r="1277" spans="6:7">
      <c r="F1277" s="10" t="s">
        <v>227</v>
      </c>
      <c r="G1277" s="17" t="s">
        <v>1482</v>
      </c>
    </row>
    <row r="1278" spans="6:7">
      <c r="F1278" s="10" t="s">
        <v>227</v>
      </c>
      <c r="G1278" s="17" t="s">
        <v>1483</v>
      </c>
    </row>
    <row r="1279" spans="6:7">
      <c r="F1279" s="10" t="s">
        <v>227</v>
      </c>
      <c r="G1279" s="17" t="s">
        <v>1484</v>
      </c>
    </row>
    <row r="1280" spans="6:7">
      <c r="F1280" s="10" t="s">
        <v>227</v>
      </c>
      <c r="G1280" s="17" t="s">
        <v>1485</v>
      </c>
    </row>
    <row r="1281" spans="6:7">
      <c r="F1281" s="10" t="s">
        <v>227</v>
      </c>
      <c r="G1281" s="17" t="s">
        <v>1486</v>
      </c>
    </row>
    <row r="1282" spans="6:7">
      <c r="F1282" s="10" t="s">
        <v>227</v>
      </c>
      <c r="G1282" s="17" t="s">
        <v>1487</v>
      </c>
    </row>
    <row r="1283" spans="6:7">
      <c r="F1283" s="10" t="s">
        <v>227</v>
      </c>
      <c r="G1283" s="17" t="s">
        <v>1488</v>
      </c>
    </row>
    <row r="1284" spans="6:7">
      <c r="F1284" s="10" t="s">
        <v>227</v>
      </c>
      <c r="G1284" s="17" t="s">
        <v>1489</v>
      </c>
    </row>
    <row r="1285" spans="6:7">
      <c r="F1285" s="10" t="s">
        <v>227</v>
      </c>
      <c r="G1285" s="17" t="s">
        <v>1490</v>
      </c>
    </row>
    <row r="1286" spans="6:7">
      <c r="F1286" s="10" t="s">
        <v>227</v>
      </c>
      <c r="G1286" s="17" t="s">
        <v>1491</v>
      </c>
    </row>
    <row r="1287" spans="6:7">
      <c r="F1287" s="10" t="s">
        <v>227</v>
      </c>
      <c r="G1287" s="17" t="s">
        <v>1492</v>
      </c>
    </row>
    <row r="1288" spans="6:7">
      <c r="F1288" s="10" t="s">
        <v>227</v>
      </c>
      <c r="G1288" s="17" t="s">
        <v>451</v>
      </c>
    </row>
    <row r="1289" spans="6:7">
      <c r="F1289" s="10" t="s">
        <v>227</v>
      </c>
      <c r="G1289" s="17" t="s">
        <v>1493</v>
      </c>
    </row>
    <row r="1290" spans="6:7">
      <c r="F1290" s="10" t="s">
        <v>227</v>
      </c>
      <c r="G1290" s="17" t="s">
        <v>1494</v>
      </c>
    </row>
    <row r="1291" spans="6:7">
      <c r="F1291" s="10" t="s">
        <v>227</v>
      </c>
      <c r="G1291" s="17" t="s">
        <v>1299</v>
      </c>
    </row>
    <row r="1292" spans="6:7">
      <c r="F1292" s="10" t="s">
        <v>227</v>
      </c>
      <c r="G1292" s="17" t="s">
        <v>1495</v>
      </c>
    </row>
    <row r="1293" spans="6:7">
      <c r="F1293" s="10" t="s">
        <v>230</v>
      </c>
      <c r="G1293" s="17" t="s">
        <v>1496</v>
      </c>
    </row>
    <row r="1294" spans="6:7">
      <c r="F1294" s="10" t="s">
        <v>230</v>
      </c>
      <c r="G1294" s="17" t="s">
        <v>1497</v>
      </c>
    </row>
    <row r="1295" spans="6:7">
      <c r="F1295" s="10" t="s">
        <v>230</v>
      </c>
      <c r="G1295" s="17" t="s">
        <v>1498</v>
      </c>
    </row>
    <row r="1296" spans="6:7">
      <c r="F1296" s="10" t="s">
        <v>230</v>
      </c>
      <c r="G1296" s="17" t="s">
        <v>1499</v>
      </c>
    </row>
    <row r="1297" spans="6:7">
      <c r="F1297" s="10" t="s">
        <v>230</v>
      </c>
      <c r="G1297" s="17" t="s">
        <v>1500</v>
      </c>
    </row>
    <row r="1298" spans="6:7">
      <c r="F1298" s="10" t="s">
        <v>230</v>
      </c>
      <c r="G1298" s="17" t="s">
        <v>1501</v>
      </c>
    </row>
    <row r="1299" spans="6:7">
      <c r="F1299" s="10" t="s">
        <v>230</v>
      </c>
      <c r="G1299" s="17" t="s">
        <v>1502</v>
      </c>
    </row>
    <row r="1300" spans="6:7">
      <c r="F1300" s="10" t="s">
        <v>230</v>
      </c>
      <c r="G1300" s="17" t="s">
        <v>1503</v>
      </c>
    </row>
    <row r="1301" spans="6:7">
      <c r="F1301" s="10" t="s">
        <v>230</v>
      </c>
      <c r="G1301" s="17" t="s">
        <v>1504</v>
      </c>
    </row>
    <row r="1302" spans="6:7">
      <c r="F1302" s="10" t="s">
        <v>230</v>
      </c>
      <c r="G1302" s="17" t="s">
        <v>1505</v>
      </c>
    </row>
    <row r="1303" spans="6:7">
      <c r="F1303" s="10" t="s">
        <v>230</v>
      </c>
      <c r="G1303" s="17" t="s">
        <v>1506</v>
      </c>
    </row>
    <row r="1304" spans="6:7">
      <c r="F1304" s="10" t="s">
        <v>230</v>
      </c>
      <c r="G1304" s="17" t="s">
        <v>544</v>
      </c>
    </row>
    <row r="1305" spans="6:7">
      <c r="F1305" s="10" t="s">
        <v>230</v>
      </c>
      <c r="G1305" s="17" t="s">
        <v>1507</v>
      </c>
    </row>
    <row r="1306" spans="6:7">
      <c r="F1306" s="10" t="s">
        <v>230</v>
      </c>
      <c r="G1306" s="17" t="s">
        <v>1508</v>
      </c>
    </row>
    <row r="1307" spans="6:7">
      <c r="F1307" s="10" t="s">
        <v>230</v>
      </c>
      <c r="G1307" s="17" t="s">
        <v>1509</v>
      </c>
    </row>
    <row r="1308" spans="6:7">
      <c r="F1308" s="10" t="s">
        <v>230</v>
      </c>
      <c r="G1308" s="17" t="s">
        <v>1510</v>
      </c>
    </row>
    <row r="1309" spans="6:7">
      <c r="F1309" s="10" t="s">
        <v>230</v>
      </c>
      <c r="G1309" s="17" t="s">
        <v>1511</v>
      </c>
    </row>
    <row r="1310" spans="6:7">
      <c r="F1310" s="10" t="s">
        <v>230</v>
      </c>
      <c r="G1310" s="17" t="s">
        <v>1512</v>
      </c>
    </row>
    <row r="1311" spans="6:7">
      <c r="F1311" s="10" t="s">
        <v>230</v>
      </c>
      <c r="G1311" s="17" t="s">
        <v>1513</v>
      </c>
    </row>
    <row r="1312" spans="6:7">
      <c r="F1312" s="10" t="s">
        <v>233</v>
      </c>
      <c r="G1312" s="17" t="s">
        <v>1514</v>
      </c>
    </row>
    <row r="1313" spans="6:7">
      <c r="F1313" s="10" t="s">
        <v>233</v>
      </c>
      <c r="G1313" s="17" t="s">
        <v>1515</v>
      </c>
    </row>
    <row r="1314" spans="6:7">
      <c r="F1314" s="10" t="s">
        <v>233</v>
      </c>
      <c r="G1314" s="17" t="s">
        <v>1516</v>
      </c>
    </row>
    <row r="1315" spans="6:7">
      <c r="F1315" s="10" t="s">
        <v>233</v>
      </c>
      <c r="G1315" s="17" t="s">
        <v>1517</v>
      </c>
    </row>
    <row r="1316" spans="6:7">
      <c r="F1316" s="10" t="s">
        <v>233</v>
      </c>
      <c r="G1316" s="17" t="s">
        <v>1518</v>
      </c>
    </row>
    <row r="1317" spans="6:7">
      <c r="F1317" s="10" t="s">
        <v>233</v>
      </c>
      <c r="G1317" s="17" t="s">
        <v>1519</v>
      </c>
    </row>
    <row r="1318" spans="6:7">
      <c r="F1318" s="10" t="s">
        <v>233</v>
      </c>
      <c r="G1318" s="17" t="s">
        <v>1520</v>
      </c>
    </row>
    <row r="1319" spans="6:7">
      <c r="F1319" s="10" t="s">
        <v>233</v>
      </c>
      <c r="G1319" s="17" t="s">
        <v>1521</v>
      </c>
    </row>
    <row r="1320" spans="6:7">
      <c r="F1320" s="10" t="s">
        <v>233</v>
      </c>
      <c r="G1320" s="17" t="s">
        <v>1522</v>
      </c>
    </row>
    <row r="1321" spans="6:7">
      <c r="F1321" s="10" t="s">
        <v>233</v>
      </c>
      <c r="G1321" s="17" t="s">
        <v>1523</v>
      </c>
    </row>
    <row r="1322" spans="6:7">
      <c r="F1322" s="10" t="s">
        <v>233</v>
      </c>
      <c r="G1322" s="17" t="s">
        <v>1524</v>
      </c>
    </row>
    <row r="1323" spans="6:7">
      <c r="F1323" s="10" t="s">
        <v>233</v>
      </c>
      <c r="G1323" s="17" t="s">
        <v>1525</v>
      </c>
    </row>
    <row r="1324" spans="6:7">
      <c r="F1324" s="10" t="s">
        <v>233</v>
      </c>
      <c r="G1324" s="17" t="s">
        <v>1526</v>
      </c>
    </row>
    <row r="1325" spans="6:7">
      <c r="F1325" s="10" t="s">
        <v>233</v>
      </c>
      <c r="G1325" s="17" t="s">
        <v>1527</v>
      </c>
    </row>
    <row r="1326" spans="6:7">
      <c r="F1326" s="10" t="s">
        <v>233</v>
      </c>
      <c r="G1326" s="17" t="s">
        <v>1528</v>
      </c>
    </row>
    <row r="1327" spans="6:7">
      <c r="F1327" s="10" t="s">
        <v>233</v>
      </c>
      <c r="G1327" s="17" t="s">
        <v>1529</v>
      </c>
    </row>
    <row r="1328" spans="6:7">
      <c r="F1328" s="10" t="s">
        <v>233</v>
      </c>
      <c r="G1328" s="17" t="s">
        <v>1530</v>
      </c>
    </row>
    <row r="1329" spans="6:7">
      <c r="F1329" s="10" t="s">
        <v>233</v>
      </c>
      <c r="G1329" s="17" t="s">
        <v>1531</v>
      </c>
    </row>
    <row r="1330" spans="6:7">
      <c r="F1330" s="10" t="s">
        <v>233</v>
      </c>
      <c r="G1330" s="17" t="s">
        <v>1532</v>
      </c>
    </row>
    <row r="1331" spans="6:7">
      <c r="F1331" s="10" t="s">
        <v>233</v>
      </c>
      <c r="G1331" s="17" t="s">
        <v>1533</v>
      </c>
    </row>
    <row r="1332" spans="6:7">
      <c r="F1332" s="10" t="s">
        <v>233</v>
      </c>
      <c r="G1332" s="17" t="s">
        <v>1534</v>
      </c>
    </row>
    <row r="1333" spans="6:7">
      <c r="F1333" s="10" t="s">
        <v>233</v>
      </c>
      <c r="G1333" s="17" t="s">
        <v>1535</v>
      </c>
    </row>
    <row r="1334" spans="6:7">
      <c r="F1334" s="10" t="s">
        <v>233</v>
      </c>
      <c r="G1334" s="17" t="s">
        <v>1536</v>
      </c>
    </row>
    <row r="1335" spans="6:7">
      <c r="F1335" s="10" t="s">
        <v>233</v>
      </c>
      <c r="G1335" s="17" t="s">
        <v>1537</v>
      </c>
    </row>
    <row r="1336" spans="6:7">
      <c r="F1336" s="10" t="s">
        <v>233</v>
      </c>
      <c r="G1336" s="17" t="s">
        <v>1538</v>
      </c>
    </row>
    <row r="1337" spans="6:7">
      <c r="F1337" s="10" t="s">
        <v>233</v>
      </c>
      <c r="G1337" s="17" t="s">
        <v>1539</v>
      </c>
    </row>
    <row r="1338" spans="6:7">
      <c r="F1338" s="10" t="s">
        <v>233</v>
      </c>
      <c r="G1338" s="17" t="s">
        <v>1540</v>
      </c>
    </row>
    <row r="1339" spans="6:7">
      <c r="F1339" s="10" t="s">
        <v>236</v>
      </c>
      <c r="G1339" s="17" t="s">
        <v>1541</v>
      </c>
    </row>
    <row r="1340" spans="6:7">
      <c r="F1340" s="10" t="s">
        <v>236</v>
      </c>
      <c r="G1340" s="17" t="s">
        <v>1542</v>
      </c>
    </row>
    <row r="1341" spans="6:7">
      <c r="F1341" s="10" t="s">
        <v>236</v>
      </c>
      <c r="G1341" s="17" t="s">
        <v>1543</v>
      </c>
    </row>
    <row r="1342" spans="6:7">
      <c r="F1342" s="10" t="s">
        <v>236</v>
      </c>
      <c r="G1342" s="17" t="s">
        <v>1544</v>
      </c>
    </row>
    <row r="1343" spans="6:7">
      <c r="F1343" s="10" t="s">
        <v>236</v>
      </c>
      <c r="G1343" s="17" t="s">
        <v>1545</v>
      </c>
    </row>
    <row r="1344" spans="6:7">
      <c r="F1344" s="10" t="s">
        <v>236</v>
      </c>
      <c r="G1344" s="17" t="s">
        <v>1546</v>
      </c>
    </row>
    <row r="1345" spans="6:7">
      <c r="F1345" s="10" t="s">
        <v>236</v>
      </c>
      <c r="G1345" s="17" t="s">
        <v>886</v>
      </c>
    </row>
    <row r="1346" spans="6:7">
      <c r="F1346" s="10" t="s">
        <v>236</v>
      </c>
      <c r="G1346" s="17" t="s">
        <v>1547</v>
      </c>
    </row>
    <row r="1347" spans="6:7">
      <c r="F1347" s="10" t="s">
        <v>236</v>
      </c>
      <c r="G1347" s="17" t="s">
        <v>1548</v>
      </c>
    </row>
    <row r="1348" spans="6:7">
      <c r="F1348" s="10" t="s">
        <v>236</v>
      </c>
      <c r="G1348" s="17" t="s">
        <v>1549</v>
      </c>
    </row>
    <row r="1349" spans="6:7">
      <c r="F1349" s="10" t="s">
        <v>236</v>
      </c>
      <c r="G1349" s="17" t="s">
        <v>1550</v>
      </c>
    </row>
    <row r="1350" spans="6:7">
      <c r="F1350" s="10" t="s">
        <v>236</v>
      </c>
      <c r="G1350" s="17" t="s">
        <v>1551</v>
      </c>
    </row>
    <row r="1351" spans="6:7">
      <c r="F1351" s="10" t="s">
        <v>236</v>
      </c>
      <c r="G1351" s="17" t="s">
        <v>1552</v>
      </c>
    </row>
    <row r="1352" spans="6:7">
      <c r="F1352" s="10" t="s">
        <v>236</v>
      </c>
      <c r="G1352" s="17" t="s">
        <v>1553</v>
      </c>
    </row>
    <row r="1353" spans="6:7">
      <c r="F1353" s="10" t="s">
        <v>236</v>
      </c>
      <c r="G1353" s="17" t="s">
        <v>1554</v>
      </c>
    </row>
    <row r="1354" spans="6:7">
      <c r="F1354" s="10" t="s">
        <v>236</v>
      </c>
      <c r="G1354" s="17" t="s">
        <v>1555</v>
      </c>
    </row>
    <row r="1355" spans="6:7">
      <c r="F1355" s="10" t="s">
        <v>236</v>
      </c>
      <c r="G1355" s="17" t="s">
        <v>1556</v>
      </c>
    </row>
    <row r="1356" spans="6:7">
      <c r="F1356" s="10" t="s">
        <v>236</v>
      </c>
      <c r="G1356" s="17" t="s">
        <v>1557</v>
      </c>
    </row>
    <row r="1357" spans="6:7">
      <c r="F1357" s="10" t="s">
        <v>236</v>
      </c>
      <c r="G1357" s="17" t="s">
        <v>1558</v>
      </c>
    </row>
    <row r="1358" spans="6:7">
      <c r="F1358" s="10" t="s">
        <v>236</v>
      </c>
      <c r="G1358" s="17" t="s">
        <v>1559</v>
      </c>
    </row>
    <row r="1359" spans="6:7">
      <c r="F1359" s="10" t="s">
        <v>236</v>
      </c>
      <c r="G1359" s="17" t="s">
        <v>1560</v>
      </c>
    </row>
    <row r="1360" spans="6:7">
      <c r="F1360" s="10" t="s">
        <v>236</v>
      </c>
      <c r="G1360" s="17" t="s">
        <v>1561</v>
      </c>
    </row>
    <row r="1361" spans="6:7">
      <c r="F1361" s="10" t="s">
        <v>236</v>
      </c>
      <c r="G1361" s="17" t="s">
        <v>1562</v>
      </c>
    </row>
    <row r="1362" spans="6:7">
      <c r="F1362" s="10" t="s">
        <v>239</v>
      </c>
      <c r="G1362" s="17" t="s">
        <v>1563</v>
      </c>
    </row>
    <row r="1363" spans="6:7">
      <c r="F1363" s="10" t="s">
        <v>239</v>
      </c>
      <c r="G1363" s="17" t="s">
        <v>1564</v>
      </c>
    </row>
    <row r="1364" spans="6:7">
      <c r="F1364" s="10" t="s">
        <v>239</v>
      </c>
      <c r="G1364" s="17" t="s">
        <v>1565</v>
      </c>
    </row>
    <row r="1365" spans="6:7">
      <c r="F1365" s="10" t="s">
        <v>239</v>
      </c>
      <c r="G1365" s="17" t="s">
        <v>1566</v>
      </c>
    </row>
    <row r="1366" spans="6:7">
      <c r="F1366" s="10" t="s">
        <v>239</v>
      </c>
      <c r="G1366" s="17" t="s">
        <v>1567</v>
      </c>
    </row>
    <row r="1367" spans="6:7">
      <c r="F1367" s="10" t="s">
        <v>239</v>
      </c>
      <c r="G1367" s="17" t="s">
        <v>1568</v>
      </c>
    </row>
    <row r="1368" spans="6:7">
      <c r="F1368" s="10" t="s">
        <v>239</v>
      </c>
      <c r="G1368" s="17" t="s">
        <v>1569</v>
      </c>
    </row>
    <row r="1369" spans="6:7">
      <c r="F1369" s="10" t="s">
        <v>239</v>
      </c>
      <c r="G1369" s="17" t="s">
        <v>1570</v>
      </c>
    </row>
    <row r="1370" spans="6:7">
      <c r="F1370" s="10" t="s">
        <v>239</v>
      </c>
      <c r="G1370" s="17" t="s">
        <v>1571</v>
      </c>
    </row>
    <row r="1371" spans="6:7">
      <c r="F1371" s="10" t="s">
        <v>239</v>
      </c>
      <c r="G1371" s="17" t="s">
        <v>1572</v>
      </c>
    </row>
    <row r="1372" spans="6:7">
      <c r="F1372" s="10" t="s">
        <v>239</v>
      </c>
      <c r="G1372" s="17" t="s">
        <v>1573</v>
      </c>
    </row>
    <row r="1373" spans="6:7">
      <c r="F1373" s="10" t="s">
        <v>239</v>
      </c>
      <c r="G1373" s="17" t="s">
        <v>1574</v>
      </c>
    </row>
    <row r="1374" spans="6:7">
      <c r="F1374" s="10" t="s">
        <v>239</v>
      </c>
      <c r="G1374" s="17" t="s">
        <v>1575</v>
      </c>
    </row>
    <row r="1375" spans="6:7">
      <c r="F1375" s="10" t="s">
        <v>239</v>
      </c>
      <c r="G1375" s="17" t="s">
        <v>1576</v>
      </c>
    </row>
    <row r="1376" spans="6:7">
      <c r="F1376" s="10" t="s">
        <v>239</v>
      </c>
      <c r="G1376" s="17" t="s">
        <v>1577</v>
      </c>
    </row>
    <row r="1377" spans="6:7">
      <c r="F1377" s="10" t="s">
        <v>239</v>
      </c>
      <c r="G1377" s="17" t="s">
        <v>1578</v>
      </c>
    </row>
    <row r="1378" spans="6:7">
      <c r="F1378" s="10" t="s">
        <v>239</v>
      </c>
      <c r="G1378" s="17" t="s">
        <v>1579</v>
      </c>
    </row>
    <row r="1379" spans="6:7">
      <c r="F1379" s="10" t="s">
        <v>239</v>
      </c>
      <c r="G1379" s="17" t="s">
        <v>1580</v>
      </c>
    </row>
    <row r="1380" spans="6:7">
      <c r="F1380" s="10" t="s">
        <v>239</v>
      </c>
      <c r="G1380" s="17" t="s">
        <v>1581</v>
      </c>
    </row>
    <row r="1381" spans="6:7">
      <c r="F1381" s="10" t="s">
        <v>242</v>
      </c>
      <c r="G1381" s="17" t="s">
        <v>1582</v>
      </c>
    </row>
    <row r="1382" spans="6:7">
      <c r="F1382" s="10" t="s">
        <v>242</v>
      </c>
      <c r="G1382" s="17" t="s">
        <v>1583</v>
      </c>
    </row>
    <row r="1383" spans="6:7">
      <c r="F1383" s="10" t="s">
        <v>242</v>
      </c>
      <c r="G1383" s="17" t="s">
        <v>1584</v>
      </c>
    </row>
    <row r="1384" spans="6:7">
      <c r="F1384" s="10" t="s">
        <v>242</v>
      </c>
      <c r="G1384" s="17" t="s">
        <v>1585</v>
      </c>
    </row>
    <row r="1385" spans="6:7">
      <c r="F1385" s="10" t="s">
        <v>242</v>
      </c>
      <c r="G1385" s="17" t="s">
        <v>1586</v>
      </c>
    </row>
    <row r="1386" spans="6:7">
      <c r="F1386" s="10" t="s">
        <v>242</v>
      </c>
      <c r="G1386" s="17" t="s">
        <v>1587</v>
      </c>
    </row>
    <row r="1387" spans="6:7">
      <c r="F1387" s="10" t="s">
        <v>242</v>
      </c>
      <c r="G1387" s="17" t="s">
        <v>1588</v>
      </c>
    </row>
    <row r="1388" spans="6:7">
      <c r="F1388" s="10" t="s">
        <v>242</v>
      </c>
      <c r="G1388" s="17" t="s">
        <v>1589</v>
      </c>
    </row>
    <row r="1389" spans="6:7">
      <c r="F1389" s="10" t="s">
        <v>242</v>
      </c>
      <c r="G1389" s="17" t="s">
        <v>1590</v>
      </c>
    </row>
    <row r="1390" spans="6:7">
      <c r="F1390" s="10" t="s">
        <v>242</v>
      </c>
      <c r="G1390" s="17" t="s">
        <v>1591</v>
      </c>
    </row>
    <row r="1391" spans="6:7">
      <c r="F1391" s="10" t="s">
        <v>242</v>
      </c>
      <c r="G1391" s="17" t="s">
        <v>1592</v>
      </c>
    </row>
    <row r="1392" spans="6:7">
      <c r="F1392" s="10" t="s">
        <v>242</v>
      </c>
      <c r="G1392" s="17" t="s">
        <v>1593</v>
      </c>
    </row>
    <row r="1393" spans="6:7">
      <c r="F1393" s="10" t="s">
        <v>242</v>
      </c>
      <c r="G1393" s="17" t="s">
        <v>1594</v>
      </c>
    </row>
    <row r="1394" spans="6:7">
      <c r="F1394" s="10" t="s">
        <v>242</v>
      </c>
      <c r="G1394" s="17" t="s">
        <v>1595</v>
      </c>
    </row>
    <row r="1395" spans="6:7">
      <c r="F1395" s="10" t="s">
        <v>242</v>
      </c>
      <c r="G1395" s="17" t="s">
        <v>1596</v>
      </c>
    </row>
    <row r="1396" spans="6:7">
      <c r="F1396" s="10" t="s">
        <v>242</v>
      </c>
      <c r="G1396" s="17" t="s">
        <v>1597</v>
      </c>
    </row>
    <row r="1397" spans="6:7">
      <c r="F1397" s="10" t="s">
        <v>242</v>
      </c>
      <c r="G1397" s="17" t="s">
        <v>1598</v>
      </c>
    </row>
    <row r="1398" spans="6:7">
      <c r="F1398" s="10" t="s">
        <v>242</v>
      </c>
      <c r="G1398" s="17" t="s">
        <v>1599</v>
      </c>
    </row>
    <row r="1399" spans="6:7">
      <c r="F1399" s="10" t="s">
        <v>242</v>
      </c>
      <c r="G1399" s="17" t="s">
        <v>1600</v>
      </c>
    </row>
    <row r="1400" spans="6:7">
      <c r="F1400" s="10" t="s">
        <v>242</v>
      </c>
      <c r="G1400" s="17" t="s">
        <v>1601</v>
      </c>
    </row>
    <row r="1401" spans="6:7">
      <c r="F1401" s="10" t="s">
        <v>242</v>
      </c>
      <c r="G1401" s="17" t="s">
        <v>1602</v>
      </c>
    </row>
    <row r="1402" spans="6:7">
      <c r="F1402" s="10" t="s">
        <v>242</v>
      </c>
      <c r="G1402" s="17" t="s">
        <v>1603</v>
      </c>
    </row>
    <row r="1403" spans="6:7">
      <c r="F1403" s="10" t="s">
        <v>242</v>
      </c>
      <c r="G1403" s="17" t="s">
        <v>1604</v>
      </c>
    </row>
    <row r="1404" spans="6:7">
      <c r="F1404" s="10" t="s">
        <v>242</v>
      </c>
      <c r="G1404" s="17" t="s">
        <v>1605</v>
      </c>
    </row>
    <row r="1405" spans="6:7">
      <c r="F1405" s="10" t="s">
        <v>246</v>
      </c>
      <c r="G1405" s="17" t="s">
        <v>1606</v>
      </c>
    </row>
    <row r="1406" spans="6:7">
      <c r="F1406" s="10" t="s">
        <v>246</v>
      </c>
      <c r="G1406" s="17" t="s">
        <v>1607</v>
      </c>
    </row>
    <row r="1407" spans="6:7">
      <c r="F1407" s="10" t="s">
        <v>246</v>
      </c>
      <c r="G1407" s="17" t="s">
        <v>1608</v>
      </c>
    </row>
    <row r="1408" spans="6:7">
      <c r="F1408" s="10" t="s">
        <v>246</v>
      </c>
      <c r="G1408" s="17" t="s">
        <v>1609</v>
      </c>
    </row>
    <row r="1409" spans="6:7">
      <c r="F1409" s="10" t="s">
        <v>246</v>
      </c>
      <c r="G1409" s="17" t="s">
        <v>1610</v>
      </c>
    </row>
    <row r="1410" spans="6:7">
      <c r="F1410" s="10" t="s">
        <v>246</v>
      </c>
      <c r="G1410" s="17" t="s">
        <v>1611</v>
      </c>
    </row>
    <row r="1411" spans="6:7">
      <c r="F1411" s="10" t="s">
        <v>246</v>
      </c>
      <c r="G1411" s="17" t="s">
        <v>1612</v>
      </c>
    </row>
    <row r="1412" spans="6:7">
      <c r="F1412" s="10" t="s">
        <v>246</v>
      </c>
      <c r="G1412" s="17" t="s">
        <v>1613</v>
      </c>
    </row>
    <row r="1413" spans="6:7">
      <c r="F1413" s="10" t="s">
        <v>246</v>
      </c>
      <c r="G1413" s="17" t="s">
        <v>1614</v>
      </c>
    </row>
    <row r="1414" spans="6:7">
      <c r="F1414" s="10" t="s">
        <v>246</v>
      </c>
      <c r="G1414" s="17" t="s">
        <v>1615</v>
      </c>
    </row>
    <row r="1415" spans="6:7">
      <c r="F1415" s="10" t="s">
        <v>246</v>
      </c>
      <c r="G1415" s="17" t="s">
        <v>1616</v>
      </c>
    </row>
    <row r="1416" spans="6:7">
      <c r="F1416" s="10" t="s">
        <v>246</v>
      </c>
      <c r="G1416" s="17" t="s">
        <v>1617</v>
      </c>
    </row>
    <row r="1417" spans="6:7">
      <c r="F1417" s="10" t="s">
        <v>246</v>
      </c>
      <c r="G1417" s="17" t="s">
        <v>1618</v>
      </c>
    </row>
    <row r="1418" spans="6:7">
      <c r="F1418" s="10" t="s">
        <v>246</v>
      </c>
      <c r="G1418" s="17" t="s">
        <v>1619</v>
      </c>
    </row>
    <row r="1419" spans="6:7">
      <c r="F1419" s="10" t="s">
        <v>246</v>
      </c>
      <c r="G1419" s="17" t="s">
        <v>1620</v>
      </c>
    </row>
    <row r="1420" spans="6:7">
      <c r="F1420" s="10" t="s">
        <v>246</v>
      </c>
      <c r="G1420" s="17" t="s">
        <v>1621</v>
      </c>
    </row>
    <row r="1421" spans="6:7">
      <c r="F1421" s="10" t="s">
        <v>246</v>
      </c>
      <c r="G1421" s="17" t="s">
        <v>1622</v>
      </c>
    </row>
    <row r="1422" spans="6:7">
      <c r="F1422" s="10" t="s">
        <v>250</v>
      </c>
      <c r="G1422" s="17" t="s">
        <v>1623</v>
      </c>
    </row>
    <row r="1423" spans="6:7">
      <c r="F1423" s="10" t="s">
        <v>250</v>
      </c>
      <c r="G1423" s="17" t="s">
        <v>1624</v>
      </c>
    </row>
    <row r="1424" spans="6:7">
      <c r="F1424" s="10" t="s">
        <v>250</v>
      </c>
      <c r="G1424" s="17" t="s">
        <v>1625</v>
      </c>
    </row>
    <row r="1425" spans="6:7">
      <c r="F1425" s="10" t="s">
        <v>250</v>
      </c>
      <c r="G1425" s="17" t="s">
        <v>1626</v>
      </c>
    </row>
    <row r="1426" spans="6:7">
      <c r="F1426" s="10" t="s">
        <v>250</v>
      </c>
      <c r="G1426" s="17" t="s">
        <v>1627</v>
      </c>
    </row>
    <row r="1427" spans="6:7">
      <c r="F1427" s="10" t="s">
        <v>250</v>
      </c>
      <c r="G1427" s="17" t="s">
        <v>1628</v>
      </c>
    </row>
    <row r="1428" spans="6:7">
      <c r="F1428" s="10" t="s">
        <v>250</v>
      </c>
      <c r="G1428" s="17" t="s">
        <v>1629</v>
      </c>
    </row>
    <row r="1429" spans="6:7">
      <c r="F1429" s="10" t="s">
        <v>250</v>
      </c>
      <c r="G1429" s="17" t="s">
        <v>1630</v>
      </c>
    </row>
    <row r="1430" spans="6:7">
      <c r="F1430" s="10" t="s">
        <v>250</v>
      </c>
      <c r="G1430" s="17" t="s">
        <v>1631</v>
      </c>
    </row>
    <row r="1431" spans="6:7">
      <c r="F1431" s="10" t="s">
        <v>250</v>
      </c>
      <c r="G1431" s="17" t="s">
        <v>1632</v>
      </c>
    </row>
    <row r="1432" spans="6:7">
      <c r="F1432" s="10" t="s">
        <v>250</v>
      </c>
      <c r="G1432" s="17" t="s">
        <v>1633</v>
      </c>
    </row>
    <row r="1433" spans="6:7">
      <c r="F1433" s="10" t="s">
        <v>250</v>
      </c>
      <c r="G1433" s="17" t="s">
        <v>1634</v>
      </c>
    </row>
    <row r="1434" spans="6:7">
      <c r="F1434" s="10" t="s">
        <v>250</v>
      </c>
      <c r="G1434" s="17" t="s">
        <v>1635</v>
      </c>
    </row>
    <row r="1435" spans="6:7">
      <c r="F1435" s="10" t="s">
        <v>250</v>
      </c>
      <c r="G1435" s="17" t="s">
        <v>251</v>
      </c>
    </row>
    <row r="1436" spans="6:7">
      <c r="F1436" s="10" t="s">
        <v>250</v>
      </c>
      <c r="G1436" s="17" t="s">
        <v>1636</v>
      </c>
    </row>
    <row r="1437" spans="6:7">
      <c r="F1437" s="10" t="s">
        <v>250</v>
      </c>
      <c r="G1437" s="17" t="s">
        <v>1637</v>
      </c>
    </row>
    <row r="1438" spans="6:7">
      <c r="F1438" s="10" t="s">
        <v>250</v>
      </c>
      <c r="G1438" s="17" t="s">
        <v>1638</v>
      </c>
    </row>
    <row r="1439" spans="6:7">
      <c r="F1439" s="10" t="s">
        <v>250</v>
      </c>
      <c r="G1439" s="17" t="s">
        <v>1639</v>
      </c>
    </row>
    <row r="1440" spans="6:7">
      <c r="F1440" s="10" t="s">
        <v>250</v>
      </c>
      <c r="G1440" s="17" t="s">
        <v>1640</v>
      </c>
    </row>
    <row r="1441" spans="6:7">
      <c r="F1441" s="10" t="s">
        <v>250</v>
      </c>
      <c r="G1441" s="17" t="s">
        <v>1641</v>
      </c>
    </row>
    <row r="1442" spans="6:7">
      <c r="F1442" s="10" t="s">
        <v>253</v>
      </c>
      <c r="G1442" s="17" t="s">
        <v>1642</v>
      </c>
    </row>
    <row r="1443" spans="6:7">
      <c r="F1443" s="10" t="s">
        <v>253</v>
      </c>
      <c r="G1443" s="17" t="s">
        <v>1643</v>
      </c>
    </row>
    <row r="1444" spans="6:7">
      <c r="F1444" s="10" t="s">
        <v>253</v>
      </c>
      <c r="G1444" s="17" t="s">
        <v>1644</v>
      </c>
    </row>
    <row r="1445" spans="6:7">
      <c r="F1445" s="10" t="s">
        <v>253</v>
      </c>
      <c r="G1445" s="17" t="s">
        <v>1645</v>
      </c>
    </row>
    <row r="1446" spans="6:7">
      <c r="F1446" s="10" t="s">
        <v>253</v>
      </c>
      <c r="G1446" s="17" t="s">
        <v>1646</v>
      </c>
    </row>
    <row r="1447" spans="6:7">
      <c r="F1447" s="10" t="s">
        <v>253</v>
      </c>
      <c r="G1447" s="17" t="s">
        <v>1647</v>
      </c>
    </row>
    <row r="1448" spans="6:7">
      <c r="F1448" s="10" t="s">
        <v>253</v>
      </c>
      <c r="G1448" s="17" t="s">
        <v>1648</v>
      </c>
    </row>
    <row r="1449" spans="6:7">
      <c r="F1449" s="10" t="s">
        <v>253</v>
      </c>
      <c r="G1449" s="17" t="s">
        <v>1649</v>
      </c>
    </row>
    <row r="1450" spans="6:7">
      <c r="F1450" s="10" t="s">
        <v>253</v>
      </c>
      <c r="G1450" s="17" t="s">
        <v>1650</v>
      </c>
    </row>
    <row r="1451" spans="6:7">
      <c r="F1451" s="10" t="s">
        <v>253</v>
      </c>
      <c r="G1451" s="17" t="s">
        <v>1651</v>
      </c>
    </row>
    <row r="1452" spans="6:7">
      <c r="F1452" s="10" t="s">
        <v>253</v>
      </c>
      <c r="G1452" s="17" t="s">
        <v>1652</v>
      </c>
    </row>
    <row r="1453" spans="6:7">
      <c r="F1453" s="10" t="s">
        <v>253</v>
      </c>
      <c r="G1453" s="17" t="s">
        <v>1653</v>
      </c>
    </row>
    <row r="1454" spans="6:7">
      <c r="F1454" s="10" t="s">
        <v>253</v>
      </c>
      <c r="G1454" s="17" t="s">
        <v>1654</v>
      </c>
    </row>
    <row r="1455" spans="6:7">
      <c r="F1455" s="10" t="s">
        <v>253</v>
      </c>
      <c r="G1455" s="17" t="s">
        <v>1655</v>
      </c>
    </row>
    <row r="1456" spans="6:7">
      <c r="F1456" s="10" t="s">
        <v>253</v>
      </c>
      <c r="G1456" s="17" t="s">
        <v>1656</v>
      </c>
    </row>
    <row r="1457" spans="6:7">
      <c r="F1457" s="10" t="s">
        <v>253</v>
      </c>
      <c r="G1457" s="17" t="s">
        <v>1657</v>
      </c>
    </row>
    <row r="1458" spans="6:7">
      <c r="F1458" s="10" t="s">
        <v>253</v>
      </c>
      <c r="G1458" s="17" t="s">
        <v>1658</v>
      </c>
    </row>
    <row r="1459" spans="6:7">
      <c r="F1459" s="10" t="s">
        <v>253</v>
      </c>
      <c r="G1459" s="17" t="s">
        <v>1659</v>
      </c>
    </row>
    <row r="1460" spans="6:7">
      <c r="F1460" s="10" t="s">
        <v>253</v>
      </c>
      <c r="G1460" s="17" t="s">
        <v>1660</v>
      </c>
    </row>
    <row r="1461" spans="6:7">
      <c r="F1461" s="10" t="s">
        <v>253</v>
      </c>
      <c r="G1461" s="17" t="s">
        <v>1661</v>
      </c>
    </row>
    <row r="1462" spans="6:7">
      <c r="F1462" s="10" t="s">
        <v>253</v>
      </c>
      <c r="G1462" s="17" t="s">
        <v>1662</v>
      </c>
    </row>
    <row r="1463" spans="6:7">
      <c r="F1463" s="10" t="s">
        <v>253</v>
      </c>
      <c r="G1463" s="17" t="s">
        <v>1663</v>
      </c>
    </row>
    <row r="1464" spans="6:7">
      <c r="F1464" s="10" t="s">
        <v>253</v>
      </c>
      <c r="G1464" s="17" t="s">
        <v>1664</v>
      </c>
    </row>
    <row r="1465" spans="6:7">
      <c r="F1465" s="10" t="s">
        <v>253</v>
      </c>
      <c r="G1465" s="17" t="s">
        <v>1665</v>
      </c>
    </row>
    <row r="1466" spans="6:7">
      <c r="F1466" s="10" t="s">
        <v>253</v>
      </c>
      <c r="G1466" s="17" t="s">
        <v>1666</v>
      </c>
    </row>
    <row r="1467" spans="6:7">
      <c r="F1467" s="10" t="s">
        <v>253</v>
      </c>
      <c r="G1467" s="17" t="s">
        <v>1667</v>
      </c>
    </row>
    <row r="1468" spans="6:7">
      <c r="F1468" s="10" t="s">
        <v>253</v>
      </c>
      <c r="G1468" s="17" t="s">
        <v>1668</v>
      </c>
    </row>
    <row r="1469" spans="6:7">
      <c r="F1469" s="10" t="s">
        <v>253</v>
      </c>
      <c r="G1469" s="17" t="s">
        <v>1669</v>
      </c>
    </row>
    <row r="1470" spans="6:7">
      <c r="F1470" s="10" t="s">
        <v>253</v>
      </c>
      <c r="G1470" s="17" t="s">
        <v>1670</v>
      </c>
    </row>
    <row r="1471" spans="6:7">
      <c r="F1471" s="10" t="s">
        <v>253</v>
      </c>
      <c r="G1471" s="17" t="s">
        <v>1671</v>
      </c>
    </row>
    <row r="1472" spans="6:7">
      <c r="F1472" s="10" t="s">
        <v>253</v>
      </c>
      <c r="G1472" s="17" t="s">
        <v>1672</v>
      </c>
    </row>
    <row r="1473" spans="6:7">
      <c r="F1473" s="10" t="s">
        <v>253</v>
      </c>
      <c r="G1473" s="17" t="s">
        <v>1673</v>
      </c>
    </row>
    <row r="1474" spans="6:7">
      <c r="F1474" s="10" t="s">
        <v>253</v>
      </c>
      <c r="G1474" s="17" t="s">
        <v>1674</v>
      </c>
    </row>
    <row r="1475" spans="6:7">
      <c r="F1475" s="10" t="s">
        <v>253</v>
      </c>
      <c r="G1475" s="17" t="s">
        <v>1675</v>
      </c>
    </row>
    <row r="1476" spans="6:7">
      <c r="F1476" s="10" t="s">
        <v>256</v>
      </c>
      <c r="G1476" s="17" t="s">
        <v>1676</v>
      </c>
    </row>
    <row r="1477" spans="6:7">
      <c r="F1477" s="10" t="s">
        <v>256</v>
      </c>
      <c r="G1477" s="17" t="s">
        <v>1677</v>
      </c>
    </row>
    <row r="1478" spans="6:7">
      <c r="F1478" s="10" t="s">
        <v>256</v>
      </c>
      <c r="G1478" s="17" t="s">
        <v>1678</v>
      </c>
    </row>
    <row r="1479" spans="6:7">
      <c r="F1479" s="10" t="s">
        <v>256</v>
      </c>
      <c r="G1479" s="17" t="s">
        <v>1679</v>
      </c>
    </row>
    <row r="1480" spans="6:7">
      <c r="F1480" s="10" t="s">
        <v>256</v>
      </c>
      <c r="G1480" s="17" t="s">
        <v>1680</v>
      </c>
    </row>
    <row r="1481" spans="6:7">
      <c r="F1481" s="10" t="s">
        <v>256</v>
      </c>
      <c r="G1481" s="17" t="s">
        <v>1681</v>
      </c>
    </row>
    <row r="1482" spans="6:7">
      <c r="F1482" s="10" t="s">
        <v>256</v>
      </c>
      <c r="G1482" s="17" t="s">
        <v>1682</v>
      </c>
    </row>
    <row r="1483" spans="6:7">
      <c r="F1483" s="10" t="s">
        <v>256</v>
      </c>
      <c r="G1483" s="17" t="s">
        <v>1683</v>
      </c>
    </row>
    <row r="1484" spans="6:7">
      <c r="F1484" s="10" t="s">
        <v>256</v>
      </c>
      <c r="G1484" s="17" t="s">
        <v>1684</v>
      </c>
    </row>
    <row r="1485" spans="6:7">
      <c r="F1485" s="10" t="s">
        <v>256</v>
      </c>
      <c r="G1485" s="17" t="s">
        <v>1685</v>
      </c>
    </row>
    <row r="1486" spans="6:7">
      <c r="F1486" s="10" t="s">
        <v>256</v>
      </c>
      <c r="G1486" s="17" t="s">
        <v>1686</v>
      </c>
    </row>
    <row r="1487" spans="6:7">
      <c r="F1487" s="10" t="s">
        <v>256</v>
      </c>
      <c r="G1487" s="17" t="s">
        <v>1687</v>
      </c>
    </row>
    <row r="1488" spans="6:7">
      <c r="F1488" s="10" t="s">
        <v>256</v>
      </c>
      <c r="G1488" s="17" t="s">
        <v>1688</v>
      </c>
    </row>
    <row r="1489" spans="6:7">
      <c r="F1489" s="10" t="s">
        <v>256</v>
      </c>
      <c r="G1489" s="17" t="s">
        <v>1689</v>
      </c>
    </row>
    <row r="1490" spans="6:7">
      <c r="F1490" s="10" t="s">
        <v>256</v>
      </c>
      <c r="G1490" s="17" t="s">
        <v>1690</v>
      </c>
    </row>
    <row r="1491" spans="6:7">
      <c r="F1491" s="10" t="s">
        <v>256</v>
      </c>
      <c r="G1491" s="17" t="s">
        <v>1691</v>
      </c>
    </row>
    <row r="1492" spans="6:7">
      <c r="F1492" s="10" t="s">
        <v>256</v>
      </c>
      <c r="G1492" s="17" t="s">
        <v>1692</v>
      </c>
    </row>
    <row r="1493" spans="6:7">
      <c r="F1493" s="10" t="s">
        <v>256</v>
      </c>
      <c r="G1493" s="17" t="s">
        <v>1693</v>
      </c>
    </row>
    <row r="1494" spans="6:7">
      <c r="F1494" s="10" t="s">
        <v>256</v>
      </c>
      <c r="G1494" s="17" t="s">
        <v>1694</v>
      </c>
    </row>
    <row r="1495" spans="6:7">
      <c r="F1495" s="10" t="s">
        <v>256</v>
      </c>
      <c r="G1495" s="17" t="s">
        <v>1695</v>
      </c>
    </row>
    <row r="1496" spans="6:7">
      <c r="F1496" s="10" t="s">
        <v>256</v>
      </c>
      <c r="G1496" s="17" t="s">
        <v>1696</v>
      </c>
    </row>
    <row r="1497" spans="6:7">
      <c r="F1497" s="10" t="s">
        <v>256</v>
      </c>
      <c r="G1497" s="17" t="s">
        <v>1697</v>
      </c>
    </row>
    <row r="1498" spans="6:7">
      <c r="F1498" s="10" t="s">
        <v>256</v>
      </c>
      <c r="G1498" s="17" t="s">
        <v>1698</v>
      </c>
    </row>
    <row r="1499" spans="6:7">
      <c r="F1499" s="10" t="s">
        <v>256</v>
      </c>
      <c r="G1499" s="17" t="s">
        <v>1699</v>
      </c>
    </row>
    <row r="1500" spans="6:7">
      <c r="F1500" s="10" t="s">
        <v>256</v>
      </c>
      <c r="G1500" s="17" t="s">
        <v>1700</v>
      </c>
    </row>
    <row r="1501" spans="6:7">
      <c r="F1501" s="10" t="s">
        <v>256</v>
      </c>
      <c r="G1501" s="17" t="s">
        <v>1701</v>
      </c>
    </row>
    <row r="1502" spans="6:7">
      <c r="F1502" s="10" t="s">
        <v>256</v>
      </c>
      <c r="G1502" s="17" t="s">
        <v>1702</v>
      </c>
    </row>
    <row r="1503" spans="6:7">
      <c r="F1503" s="10" t="s">
        <v>256</v>
      </c>
      <c r="G1503" s="17" t="s">
        <v>1703</v>
      </c>
    </row>
    <row r="1504" spans="6:7">
      <c r="F1504" s="10" t="s">
        <v>1704</v>
      </c>
      <c r="G1504" s="17" t="s">
        <v>1705</v>
      </c>
    </row>
    <row r="1505" spans="6:7">
      <c r="F1505" s="10" t="s">
        <v>256</v>
      </c>
      <c r="G1505" s="17" t="s">
        <v>1706</v>
      </c>
    </row>
    <row r="1506" spans="6:7">
      <c r="F1506" s="10" t="s">
        <v>256</v>
      </c>
      <c r="G1506" s="17" t="s">
        <v>1707</v>
      </c>
    </row>
    <row r="1507" spans="6:7">
      <c r="F1507" s="10" t="s">
        <v>256</v>
      </c>
      <c r="G1507" s="17" t="s">
        <v>1708</v>
      </c>
    </row>
    <row r="1508" spans="6:7">
      <c r="F1508" s="10" t="s">
        <v>256</v>
      </c>
      <c r="G1508" s="17" t="s">
        <v>1709</v>
      </c>
    </row>
    <row r="1509" spans="6:7">
      <c r="F1509" s="10" t="s">
        <v>256</v>
      </c>
      <c r="G1509" s="17" t="s">
        <v>1710</v>
      </c>
    </row>
    <row r="1510" spans="6:7">
      <c r="F1510" s="10" t="s">
        <v>256</v>
      </c>
      <c r="G1510" s="17" t="s">
        <v>1711</v>
      </c>
    </row>
    <row r="1511" spans="6:7">
      <c r="F1511" s="10" t="s">
        <v>256</v>
      </c>
      <c r="G1511" s="17" t="s">
        <v>1712</v>
      </c>
    </row>
    <row r="1512" spans="6:7">
      <c r="F1512" s="10" t="s">
        <v>256</v>
      </c>
      <c r="G1512" s="17" t="s">
        <v>1713</v>
      </c>
    </row>
    <row r="1513" spans="6:7">
      <c r="F1513" s="10" t="s">
        <v>256</v>
      </c>
      <c r="G1513" s="17" t="s">
        <v>1714</v>
      </c>
    </row>
    <row r="1514" spans="6:7">
      <c r="F1514" s="10" t="s">
        <v>256</v>
      </c>
      <c r="G1514" s="17" t="s">
        <v>1715</v>
      </c>
    </row>
    <row r="1515" spans="6:7">
      <c r="F1515" s="10" t="s">
        <v>256</v>
      </c>
      <c r="G1515" s="17" t="s">
        <v>1716</v>
      </c>
    </row>
    <row r="1516" spans="6:7">
      <c r="F1516" s="10" t="s">
        <v>256</v>
      </c>
      <c r="G1516" s="17" t="s">
        <v>1717</v>
      </c>
    </row>
    <row r="1517" spans="6:7">
      <c r="F1517" s="10" t="s">
        <v>256</v>
      </c>
      <c r="G1517" s="17" t="s">
        <v>1718</v>
      </c>
    </row>
    <row r="1518" spans="6:7">
      <c r="F1518" s="10" t="s">
        <v>256</v>
      </c>
      <c r="G1518" s="17" t="s">
        <v>1719</v>
      </c>
    </row>
    <row r="1519" spans="6:7">
      <c r="F1519" s="10" t="s">
        <v>256</v>
      </c>
      <c r="G1519" s="17" t="s">
        <v>1720</v>
      </c>
    </row>
    <row r="1520" spans="6:7">
      <c r="F1520" s="10" t="s">
        <v>256</v>
      </c>
      <c r="G1520" s="17" t="s">
        <v>1721</v>
      </c>
    </row>
    <row r="1521" spans="6:7">
      <c r="F1521" s="10" t="s">
        <v>256</v>
      </c>
      <c r="G1521" s="17" t="s">
        <v>1722</v>
      </c>
    </row>
    <row r="1522" spans="6:7">
      <c r="F1522" s="10" t="s">
        <v>256</v>
      </c>
      <c r="G1522" s="17" t="s">
        <v>1723</v>
      </c>
    </row>
    <row r="1523" spans="6:7">
      <c r="F1523" s="10" t="s">
        <v>256</v>
      </c>
      <c r="G1523" s="17" t="s">
        <v>1465</v>
      </c>
    </row>
    <row r="1524" spans="6:7">
      <c r="F1524" s="10" t="s">
        <v>256</v>
      </c>
      <c r="G1524" s="17" t="s">
        <v>1724</v>
      </c>
    </row>
    <row r="1525" spans="6:7">
      <c r="F1525" s="10" t="s">
        <v>256</v>
      </c>
      <c r="G1525" s="17" t="s">
        <v>1725</v>
      </c>
    </row>
    <row r="1526" spans="6:7">
      <c r="F1526" s="10" t="s">
        <v>256</v>
      </c>
      <c r="G1526" s="17" t="s">
        <v>1726</v>
      </c>
    </row>
    <row r="1527" spans="6:7">
      <c r="F1527" s="10" t="s">
        <v>256</v>
      </c>
      <c r="G1527" s="17" t="s">
        <v>506</v>
      </c>
    </row>
    <row r="1528" spans="6:7">
      <c r="F1528" s="10" t="s">
        <v>256</v>
      </c>
      <c r="G1528" s="17" t="s">
        <v>1727</v>
      </c>
    </row>
    <row r="1529" spans="6:7">
      <c r="F1529" s="10" t="s">
        <v>256</v>
      </c>
      <c r="G1529" s="17" t="s">
        <v>1728</v>
      </c>
    </row>
    <row r="1530" spans="6:7">
      <c r="F1530" s="10" t="s">
        <v>256</v>
      </c>
      <c r="G1530" s="17" t="s">
        <v>1729</v>
      </c>
    </row>
    <row r="1531" spans="6:7">
      <c r="F1531" s="10" t="s">
        <v>256</v>
      </c>
      <c r="G1531" s="17" t="s">
        <v>1730</v>
      </c>
    </row>
    <row r="1532" spans="6:7">
      <c r="F1532" s="10" t="s">
        <v>256</v>
      </c>
      <c r="G1532" s="17" t="s">
        <v>1731</v>
      </c>
    </row>
    <row r="1533" spans="6:7">
      <c r="F1533" s="10" t="s">
        <v>256</v>
      </c>
      <c r="G1533" s="17" t="s">
        <v>1732</v>
      </c>
    </row>
    <row r="1534" spans="6:7">
      <c r="F1534" s="10" t="s">
        <v>256</v>
      </c>
      <c r="G1534" s="17" t="s">
        <v>1733</v>
      </c>
    </row>
    <row r="1535" spans="6:7">
      <c r="F1535" s="10" t="s">
        <v>256</v>
      </c>
      <c r="G1535" s="17" t="s">
        <v>1734</v>
      </c>
    </row>
    <row r="1536" spans="6:7">
      <c r="F1536" s="10" t="s">
        <v>259</v>
      </c>
      <c r="G1536" s="17" t="s">
        <v>1735</v>
      </c>
    </row>
    <row r="1537" spans="6:7">
      <c r="F1537" s="10" t="s">
        <v>259</v>
      </c>
      <c r="G1537" s="17" t="s">
        <v>1736</v>
      </c>
    </row>
    <row r="1538" spans="6:7">
      <c r="F1538" s="10" t="s">
        <v>259</v>
      </c>
      <c r="G1538" s="17" t="s">
        <v>1737</v>
      </c>
    </row>
    <row r="1539" spans="6:7">
      <c r="F1539" s="10" t="s">
        <v>259</v>
      </c>
      <c r="G1539" s="17" t="s">
        <v>1738</v>
      </c>
    </row>
    <row r="1540" spans="6:7">
      <c r="F1540" s="10" t="s">
        <v>259</v>
      </c>
      <c r="G1540" s="17" t="s">
        <v>1739</v>
      </c>
    </row>
    <row r="1541" spans="6:7">
      <c r="F1541" s="10" t="s">
        <v>259</v>
      </c>
      <c r="G1541" s="17" t="s">
        <v>1740</v>
      </c>
    </row>
    <row r="1542" spans="6:7">
      <c r="F1542" s="10" t="s">
        <v>259</v>
      </c>
      <c r="G1542" s="17" t="s">
        <v>1741</v>
      </c>
    </row>
    <row r="1543" spans="6:7">
      <c r="F1543" s="10" t="s">
        <v>259</v>
      </c>
      <c r="G1543" s="17" t="s">
        <v>1742</v>
      </c>
    </row>
    <row r="1544" spans="6:7">
      <c r="F1544" s="10" t="s">
        <v>259</v>
      </c>
      <c r="G1544" s="17" t="s">
        <v>1743</v>
      </c>
    </row>
    <row r="1545" spans="6:7">
      <c r="F1545" s="10" t="s">
        <v>259</v>
      </c>
      <c r="G1545" s="17" t="s">
        <v>1744</v>
      </c>
    </row>
    <row r="1546" spans="6:7">
      <c r="F1546" s="10" t="s">
        <v>259</v>
      </c>
      <c r="G1546" s="17" t="s">
        <v>1745</v>
      </c>
    </row>
    <row r="1547" spans="6:7">
      <c r="F1547" s="10" t="s">
        <v>259</v>
      </c>
      <c r="G1547" s="17" t="s">
        <v>1746</v>
      </c>
    </row>
    <row r="1548" spans="6:7">
      <c r="F1548" s="10" t="s">
        <v>259</v>
      </c>
      <c r="G1548" s="17" t="s">
        <v>1747</v>
      </c>
    </row>
    <row r="1549" spans="6:7">
      <c r="F1549" s="10" t="s">
        <v>259</v>
      </c>
      <c r="G1549" s="17" t="s">
        <v>1748</v>
      </c>
    </row>
    <row r="1550" spans="6:7">
      <c r="F1550" s="10" t="s">
        <v>259</v>
      </c>
      <c r="G1550" s="17" t="s">
        <v>1749</v>
      </c>
    </row>
    <row r="1551" spans="6:7">
      <c r="F1551" s="10" t="s">
        <v>259</v>
      </c>
      <c r="G1551" s="17" t="s">
        <v>1750</v>
      </c>
    </row>
    <row r="1552" spans="6:7">
      <c r="F1552" s="10" t="s">
        <v>259</v>
      </c>
      <c r="G1552" s="17" t="s">
        <v>1751</v>
      </c>
    </row>
    <row r="1553" spans="6:7">
      <c r="F1553" s="10" t="s">
        <v>259</v>
      </c>
      <c r="G1553" s="17" t="s">
        <v>1752</v>
      </c>
    </row>
    <row r="1554" spans="6:7">
      <c r="F1554" s="10" t="s">
        <v>259</v>
      </c>
      <c r="G1554" s="17" t="s">
        <v>1753</v>
      </c>
    </row>
    <row r="1555" spans="6:7">
      <c r="F1555" s="10" t="s">
        <v>259</v>
      </c>
      <c r="G1555" s="17" t="s">
        <v>1754</v>
      </c>
    </row>
    <row r="1556" spans="6:7">
      <c r="F1556" s="10" t="s">
        <v>262</v>
      </c>
      <c r="G1556" s="17" t="s">
        <v>1755</v>
      </c>
    </row>
    <row r="1557" spans="6:7">
      <c r="F1557" s="10" t="s">
        <v>262</v>
      </c>
      <c r="G1557" s="17" t="s">
        <v>1756</v>
      </c>
    </row>
    <row r="1558" spans="6:7">
      <c r="F1558" s="10" t="s">
        <v>262</v>
      </c>
      <c r="G1558" s="17" t="s">
        <v>1757</v>
      </c>
    </row>
    <row r="1559" spans="6:7">
      <c r="F1559" s="10" t="s">
        <v>262</v>
      </c>
      <c r="G1559" s="17" t="s">
        <v>1758</v>
      </c>
    </row>
    <row r="1560" spans="6:7">
      <c r="F1560" s="10" t="s">
        <v>262</v>
      </c>
      <c r="G1560" s="17" t="s">
        <v>1759</v>
      </c>
    </row>
    <row r="1561" spans="6:7">
      <c r="F1561" s="10" t="s">
        <v>262</v>
      </c>
      <c r="G1561" s="17" t="s">
        <v>1760</v>
      </c>
    </row>
    <row r="1562" spans="6:7">
      <c r="F1562" s="10" t="s">
        <v>262</v>
      </c>
      <c r="G1562" s="17" t="s">
        <v>1761</v>
      </c>
    </row>
    <row r="1563" spans="6:7">
      <c r="F1563" s="10" t="s">
        <v>262</v>
      </c>
      <c r="G1563" s="17" t="s">
        <v>1762</v>
      </c>
    </row>
    <row r="1564" spans="6:7">
      <c r="F1564" s="10" t="s">
        <v>262</v>
      </c>
      <c r="G1564" s="17" t="s">
        <v>1763</v>
      </c>
    </row>
    <row r="1565" spans="6:7">
      <c r="F1565" s="10" t="s">
        <v>262</v>
      </c>
      <c r="G1565" s="17" t="s">
        <v>1764</v>
      </c>
    </row>
    <row r="1566" spans="6:7">
      <c r="F1566" s="10" t="s">
        <v>262</v>
      </c>
      <c r="G1566" s="17" t="s">
        <v>1765</v>
      </c>
    </row>
    <row r="1567" spans="6:7">
      <c r="F1567" s="10" t="s">
        <v>262</v>
      </c>
      <c r="G1567" s="17" t="s">
        <v>1766</v>
      </c>
    </row>
    <row r="1568" spans="6:7">
      <c r="F1568" s="10" t="s">
        <v>262</v>
      </c>
      <c r="G1568" s="17" t="s">
        <v>1767</v>
      </c>
    </row>
    <row r="1569" spans="6:7">
      <c r="F1569" s="10" t="s">
        <v>262</v>
      </c>
      <c r="G1569" s="17" t="s">
        <v>1768</v>
      </c>
    </row>
    <row r="1570" spans="6:7">
      <c r="F1570" s="10" t="s">
        <v>262</v>
      </c>
      <c r="G1570" s="17" t="s">
        <v>1769</v>
      </c>
    </row>
    <row r="1571" spans="6:7">
      <c r="F1571" s="10" t="s">
        <v>262</v>
      </c>
      <c r="G1571" s="17" t="s">
        <v>1770</v>
      </c>
    </row>
    <row r="1572" spans="6:7">
      <c r="F1572" s="10" t="s">
        <v>262</v>
      </c>
      <c r="G1572" s="17" t="s">
        <v>1771</v>
      </c>
    </row>
    <row r="1573" spans="6:7">
      <c r="F1573" s="10" t="s">
        <v>262</v>
      </c>
      <c r="G1573" s="17" t="s">
        <v>1772</v>
      </c>
    </row>
    <row r="1574" spans="6:7">
      <c r="F1574" s="10" t="s">
        <v>262</v>
      </c>
      <c r="G1574" s="17" t="s">
        <v>1773</v>
      </c>
    </row>
    <row r="1575" spans="6:7">
      <c r="F1575" s="10" t="s">
        <v>262</v>
      </c>
      <c r="G1575" s="17" t="s">
        <v>1774</v>
      </c>
    </row>
    <row r="1576" spans="6:7">
      <c r="F1576" s="10" t="s">
        <v>262</v>
      </c>
      <c r="G1576" s="17" t="s">
        <v>1775</v>
      </c>
    </row>
    <row r="1577" spans="6:7">
      <c r="F1577" s="10" t="s">
        <v>265</v>
      </c>
      <c r="G1577" s="17" t="s">
        <v>1776</v>
      </c>
    </row>
    <row r="1578" spans="6:7">
      <c r="F1578" s="10" t="s">
        <v>265</v>
      </c>
      <c r="G1578" s="17" t="s">
        <v>1777</v>
      </c>
    </row>
    <row r="1579" spans="6:7">
      <c r="F1579" s="10" t="s">
        <v>265</v>
      </c>
      <c r="G1579" s="17" t="s">
        <v>1778</v>
      </c>
    </row>
    <row r="1580" spans="6:7">
      <c r="F1580" s="10" t="s">
        <v>265</v>
      </c>
      <c r="G1580" s="17" t="s">
        <v>1779</v>
      </c>
    </row>
    <row r="1581" spans="6:7">
      <c r="F1581" s="10" t="s">
        <v>265</v>
      </c>
      <c r="G1581" s="17" t="s">
        <v>1780</v>
      </c>
    </row>
    <row r="1582" spans="6:7">
      <c r="F1582" s="10" t="s">
        <v>265</v>
      </c>
      <c r="G1582" s="17" t="s">
        <v>1781</v>
      </c>
    </row>
    <row r="1583" spans="6:7">
      <c r="F1583" s="10" t="s">
        <v>265</v>
      </c>
      <c r="G1583" s="17" t="s">
        <v>1782</v>
      </c>
    </row>
    <row r="1584" spans="6:7">
      <c r="F1584" s="10" t="s">
        <v>265</v>
      </c>
      <c r="G1584" s="17" t="s">
        <v>1783</v>
      </c>
    </row>
    <row r="1585" spans="6:7">
      <c r="F1585" s="10" t="s">
        <v>265</v>
      </c>
      <c r="G1585" s="17" t="s">
        <v>1784</v>
      </c>
    </row>
    <row r="1586" spans="6:7">
      <c r="F1586" s="10" t="s">
        <v>265</v>
      </c>
      <c r="G1586" s="17" t="s">
        <v>1785</v>
      </c>
    </row>
    <row r="1587" spans="6:7">
      <c r="F1587" s="10" t="s">
        <v>265</v>
      </c>
      <c r="G1587" s="17" t="s">
        <v>1786</v>
      </c>
    </row>
    <row r="1588" spans="6:7">
      <c r="F1588" s="10" t="s">
        <v>265</v>
      </c>
      <c r="G1588" s="17" t="s">
        <v>1787</v>
      </c>
    </row>
    <row r="1589" spans="6:7">
      <c r="F1589" s="10" t="s">
        <v>265</v>
      </c>
      <c r="G1589" s="17" t="s">
        <v>1788</v>
      </c>
    </row>
    <row r="1590" spans="6:7">
      <c r="F1590" s="10" t="s">
        <v>265</v>
      </c>
      <c r="G1590" s="17" t="s">
        <v>1789</v>
      </c>
    </row>
    <row r="1591" spans="6:7">
      <c r="F1591" s="10" t="s">
        <v>265</v>
      </c>
      <c r="G1591" s="17" t="s">
        <v>519</v>
      </c>
    </row>
    <row r="1592" spans="6:7">
      <c r="F1592" s="10" t="s">
        <v>265</v>
      </c>
      <c r="G1592" s="17" t="s">
        <v>1790</v>
      </c>
    </row>
    <row r="1593" spans="6:7">
      <c r="F1593" s="10" t="s">
        <v>265</v>
      </c>
      <c r="G1593" s="17" t="s">
        <v>1791</v>
      </c>
    </row>
    <row r="1594" spans="6:7">
      <c r="F1594" s="10" t="s">
        <v>265</v>
      </c>
      <c r="G1594" s="17" t="s">
        <v>1792</v>
      </c>
    </row>
    <row r="1595" spans="6:7">
      <c r="F1595" s="10" t="s">
        <v>265</v>
      </c>
      <c r="G1595" s="17" t="s">
        <v>1793</v>
      </c>
    </row>
    <row r="1596" spans="6:7">
      <c r="F1596" s="10" t="s">
        <v>265</v>
      </c>
      <c r="G1596" s="17" t="s">
        <v>1794</v>
      </c>
    </row>
    <row r="1597" spans="6:7">
      <c r="F1597" s="10" t="s">
        <v>265</v>
      </c>
      <c r="G1597" s="17" t="s">
        <v>1795</v>
      </c>
    </row>
    <row r="1598" spans="6:7">
      <c r="F1598" s="10" t="s">
        <v>265</v>
      </c>
      <c r="G1598" s="17" t="s">
        <v>1796</v>
      </c>
    </row>
    <row r="1599" spans="6:7">
      <c r="F1599" s="10" t="s">
        <v>265</v>
      </c>
      <c r="G1599" s="17" t="s">
        <v>576</v>
      </c>
    </row>
    <row r="1600" spans="6:7">
      <c r="F1600" s="10" t="s">
        <v>265</v>
      </c>
      <c r="G1600" s="17" t="s">
        <v>1797</v>
      </c>
    </row>
    <row r="1601" spans="6:7">
      <c r="F1601" s="10" t="s">
        <v>265</v>
      </c>
      <c r="G1601" s="17" t="s">
        <v>1097</v>
      </c>
    </row>
    <row r="1602" spans="6:7">
      <c r="F1602" s="10" t="s">
        <v>265</v>
      </c>
      <c r="G1602" s="17" t="s">
        <v>1798</v>
      </c>
    </row>
    <row r="1603" spans="6:7">
      <c r="F1603" s="10" t="s">
        <v>265</v>
      </c>
      <c r="G1603" s="17" t="s">
        <v>1799</v>
      </c>
    </row>
    <row r="1604" spans="6:7">
      <c r="F1604" s="10" t="s">
        <v>265</v>
      </c>
      <c r="G1604" s="17" t="s">
        <v>1800</v>
      </c>
    </row>
    <row r="1605" spans="6:7">
      <c r="F1605" s="10" t="s">
        <v>265</v>
      </c>
      <c r="G1605" s="17" t="s">
        <v>1801</v>
      </c>
    </row>
    <row r="1606" spans="6:7">
      <c r="F1606" s="10" t="s">
        <v>265</v>
      </c>
      <c r="G1606" s="17" t="s">
        <v>1802</v>
      </c>
    </row>
    <row r="1607" spans="6:7">
      <c r="F1607" s="10" t="s">
        <v>265</v>
      </c>
      <c r="G1607" s="17" t="s">
        <v>1803</v>
      </c>
    </row>
    <row r="1608" spans="6:7">
      <c r="F1608" s="10" t="s">
        <v>265</v>
      </c>
      <c r="G1608" s="17" t="s">
        <v>1804</v>
      </c>
    </row>
    <row r="1609" spans="6:7">
      <c r="F1609" s="10" t="s">
        <v>265</v>
      </c>
      <c r="G1609" s="17" t="s">
        <v>1805</v>
      </c>
    </row>
    <row r="1610" spans="6:7">
      <c r="F1610" s="10" t="s">
        <v>265</v>
      </c>
      <c r="G1610" s="17" t="s">
        <v>1806</v>
      </c>
    </row>
    <row r="1611" spans="6:7">
      <c r="F1611" s="10" t="s">
        <v>265</v>
      </c>
      <c r="G1611" s="17" t="s">
        <v>1807</v>
      </c>
    </row>
    <row r="1612" spans="6:7">
      <c r="F1612" s="10" t="s">
        <v>265</v>
      </c>
      <c r="G1612" s="17" t="s">
        <v>1808</v>
      </c>
    </row>
    <row r="1613" spans="6:7">
      <c r="F1613" s="10" t="s">
        <v>265</v>
      </c>
      <c r="G1613" s="17" t="s">
        <v>1809</v>
      </c>
    </row>
    <row r="1614" spans="6:7">
      <c r="F1614" s="10" t="s">
        <v>265</v>
      </c>
      <c r="G1614" s="17" t="s">
        <v>1810</v>
      </c>
    </row>
    <row r="1615" spans="6:7">
      <c r="F1615" s="10" t="s">
        <v>265</v>
      </c>
      <c r="G1615" s="17" t="s">
        <v>1811</v>
      </c>
    </row>
    <row r="1616" spans="6:7">
      <c r="F1616" s="10" t="s">
        <v>265</v>
      </c>
      <c r="G1616" s="17" t="s">
        <v>1812</v>
      </c>
    </row>
    <row r="1617" spans="6:7">
      <c r="F1617" s="10" t="s">
        <v>265</v>
      </c>
      <c r="G1617" s="17" t="s">
        <v>1813</v>
      </c>
    </row>
    <row r="1618" spans="6:7">
      <c r="F1618" s="10" t="s">
        <v>265</v>
      </c>
      <c r="G1618" s="17" t="s">
        <v>1814</v>
      </c>
    </row>
    <row r="1619" spans="6:7">
      <c r="F1619" s="10" t="s">
        <v>265</v>
      </c>
      <c r="G1619" s="17" t="s">
        <v>1815</v>
      </c>
    </row>
    <row r="1620" spans="6:7">
      <c r="F1620" s="10" t="s">
        <v>265</v>
      </c>
      <c r="G1620" s="17" t="s">
        <v>1816</v>
      </c>
    </row>
    <row r="1621" spans="6:7">
      <c r="F1621" s="10" t="s">
        <v>265</v>
      </c>
      <c r="G1621" s="17" t="s">
        <v>1817</v>
      </c>
    </row>
    <row r="1622" spans="6:7">
      <c r="F1622" s="10" t="s">
        <v>268</v>
      </c>
      <c r="G1622" s="17" t="s">
        <v>1818</v>
      </c>
    </row>
    <row r="1623" spans="6:7">
      <c r="F1623" s="10" t="s">
        <v>268</v>
      </c>
      <c r="G1623" s="17" t="s">
        <v>1819</v>
      </c>
    </row>
    <row r="1624" spans="6:7">
      <c r="F1624" s="10" t="s">
        <v>268</v>
      </c>
      <c r="G1624" s="17" t="s">
        <v>1820</v>
      </c>
    </row>
    <row r="1625" spans="6:7">
      <c r="F1625" s="10" t="s">
        <v>268</v>
      </c>
      <c r="G1625" s="17" t="s">
        <v>1821</v>
      </c>
    </row>
    <row r="1626" spans="6:7">
      <c r="F1626" s="10" t="s">
        <v>268</v>
      </c>
      <c r="G1626" s="17" t="s">
        <v>1822</v>
      </c>
    </row>
    <row r="1627" spans="6:7">
      <c r="F1627" s="10" t="s">
        <v>268</v>
      </c>
      <c r="G1627" s="17" t="s">
        <v>1823</v>
      </c>
    </row>
    <row r="1628" spans="6:7">
      <c r="F1628" s="10" t="s">
        <v>268</v>
      </c>
      <c r="G1628" s="17" t="s">
        <v>1824</v>
      </c>
    </row>
    <row r="1629" spans="6:7">
      <c r="F1629" s="10" t="s">
        <v>268</v>
      </c>
      <c r="G1629" s="17" t="s">
        <v>1825</v>
      </c>
    </row>
    <row r="1630" spans="6:7">
      <c r="F1630" s="10" t="s">
        <v>268</v>
      </c>
      <c r="G1630" s="17" t="s">
        <v>1826</v>
      </c>
    </row>
    <row r="1631" spans="6:7">
      <c r="F1631" s="10" t="s">
        <v>268</v>
      </c>
      <c r="G1631" s="17" t="s">
        <v>1827</v>
      </c>
    </row>
    <row r="1632" spans="6:7">
      <c r="F1632" s="10" t="s">
        <v>268</v>
      </c>
      <c r="G1632" s="17" t="s">
        <v>1828</v>
      </c>
    </row>
    <row r="1633" spans="6:7">
      <c r="F1633" s="10" t="s">
        <v>268</v>
      </c>
      <c r="G1633" s="17" t="s">
        <v>1829</v>
      </c>
    </row>
    <row r="1634" spans="6:7">
      <c r="F1634" s="10" t="s">
        <v>268</v>
      </c>
      <c r="G1634" s="17" t="s">
        <v>1830</v>
      </c>
    </row>
    <row r="1635" spans="6:7">
      <c r="F1635" s="10" t="s">
        <v>268</v>
      </c>
      <c r="G1635" s="17" t="s">
        <v>1831</v>
      </c>
    </row>
    <row r="1636" spans="6:7">
      <c r="F1636" s="10" t="s">
        <v>268</v>
      </c>
      <c r="G1636" s="17" t="s">
        <v>1832</v>
      </c>
    </row>
    <row r="1637" spans="6:7">
      <c r="F1637" s="10" t="s">
        <v>268</v>
      </c>
      <c r="G1637" s="17" t="s">
        <v>1833</v>
      </c>
    </row>
    <row r="1638" spans="6:7">
      <c r="F1638" s="10" t="s">
        <v>268</v>
      </c>
      <c r="G1638" s="17" t="s">
        <v>1834</v>
      </c>
    </row>
    <row r="1639" spans="6:7">
      <c r="F1639" s="10" t="s">
        <v>268</v>
      </c>
      <c r="G1639" s="17" t="s">
        <v>1835</v>
      </c>
    </row>
    <row r="1640" spans="6:7">
      <c r="F1640" s="10" t="s">
        <v>270</v>
      </c>
      <c r="G1640" s="17" t="s">
        <v>1836</v>
      </c>
    </row>
    <row r="1641" spans="6:7">
      <c r="F1641" s="10" t="s">
        <v>270</v>
      </c>
      <c r="G1641" s="17" t="s">
        <v>1837</v>
      </c>
    </row>
    <row r="1642" spans="6:7">
      <c r="F1642" s="10" t="s">
        <v>270</v>
      </c>
      <c r="G1642" s="17" t="s">
        <v>1838</v>
      </c>
    </row>
    <row r="1643" spans="6:7">
      <c r="F1643" s="10" t="s">
        <v>270</v>
      </c>
      <c r="G1643" s="17" t="s">
        <v>1839</v>
      </c>
    </row>
    <row r="1644" spans="6:7">
      <c r="F1644" s="10" t="s">
        <v>270</v>
      </c>
      <c r="G1644" s="17" t="s">
        <v>1840</v>
      </c>
    </row>
    <row r="1645" spans="6:7">
      <c r="F1645" s="10" t="s">
        <v>270</v>
      </c>
      <c r="G1645" s="17" t="s">
        <v>1841</v>
      </c>
    </row>
    <row r="1646" spans="6:7">
      <c r="F1646" s="10" t="s">
        <v>270</v>
      </c>
      <c r="G1646" s="17" t="s">
        <v>1842</v>
      </c>
    </row>
    <row r="1647" spans="6:7">
      <c r="F1647" s="10" t="s">
        <v>270</v>
      </c>
      <c r="G1647" s="17" t="s">
        <v>1843</v>
      </c>
    </row>
    <row r="1648" spans="6:7">
      <c r="F1648" s="10" t="s">
        <v>270</v>
      </c>
      <c r="G1648" s="17" t="s">
        <v>1844</v>
      </c>
    </row>
    <row r="1649" spans="6:7">
      <c r="F1649" s="10" t="s">
        <v>270</v>
      </c>
      <c r="G1649" s="17" t="s">
        <v>1845</v>
      </c>
    </row>
    <row r="1650" spans="6:7">
      <c r="F1650" s="10" t="s">
        <v>270</v>
      </c>
      <c r="G1650" s="17" t="s">
        <v>1846</v>
      </c>
    </row>
    <row r="1651" spans="6:7">
      <c r="F1651" s="10" t="s">
        <v>270</v>
      </c>
      <c r="G1651" s="17" t="s">
        <v>1847</v>
      </c>
    </row>
    <row r="1652" spans="6:7">
      <c r="F1652" s="10" t="s">
        <v>270</v>
      </c>
      <c r="G1652" s="17" t="s">
        <v>1848</v>
      </c>
    </row>
    <row r="1653" spans="6:7">
      <c r="F1653" s="10" t="s">
        <v>270</v>
      </c>
      <c r="G1653" s="17" t="s">
        <v>1849</v>
      </c>
    </row>
    <row r="1654" spans="6:7">
      <c r="F1654" s="10" t="s">
        <v>270</v>
      </c>
      <c r="G1654" s="17" t="s">
        <v>1850</v>
      </c>
    </row>
    <row r="1655" spans="6:7">
      <c r="F1655" s="10" t="s">
        <v>270</v>
      </c>
      <c r="G1655" s="17" t="s">
        <v>1851</v>
      </c>
    </row>
    <row r="1656" spans="6:7">
      <c r="F1656" s="10" t="s">
        <v>270</v>
      </c>
      <c r="G1656" s="17" t="s">
        <v>1852</v>
      </c>
    </row>
    <row r="1657" spans="6:7">
      <c r="F1657" s="10" t="s">
        <v>270</v>
      </c>
      <c r="G1657" s="17" t="s">
        <v>1853</v>
      </c>
    </row>
    <row r="1658" spans="6:7">
      <c r="F1658" s="10" t="s">
        <v>270</v>
      </c>
      <c r="G1658" s="17" t="s">
        <v>1854</v>
      </c>
    </row>
    <row r="1659" spans="6:7">
      <c r="F1659" s="10" t="s">
        <v>270</v>
      </c>
      <c r="G1659" s="17" t="s">
        <v>1855</v>
      </c>
    </row>
    <row r="1660" spans="6:7">
      <c r="F1660" s="10" t="s">
        <v>270</v>
      </c>
      <c r="G1660" s="17" t="s">
        <v>1856</v>
      </c>
    </row>
    <row r="1661" spans="6:7">
      <c r="F1661" s="10" t="s">
        <v>270</v>
      </c>
      <c r="G1661" s="17" t="s">
        <v>1857</v>
      </c>
    </row>
    <row r="1662" spans="6:7">
      <c r="F1662" s="10" t="s">
        <v>270</v>
      </c>
      <c r="G1662" s="17" t="s">
        <v>544</v>
      </c>
    </row>
    <row r="1663" spans="6:7">
      <c r="F1663" s="10" t="s">
        <v>270</v>
      </c>
      <c r="G1663" s="17" t="s">
        <v>1858</v>
      </c>
    </row>
    <row r="1664" spans="6:7">
      <c r="F1664" s="10" t="s">
        <v>270</v>
      </c>
      <c r="G1664" s="17" t="s">
        <v>1859</v>
      </c>
    </row>
    <row r="1665" spans="6:7">
      <c r="F1665" s="10" t="s">
        <v>270</v>
      </c>
      <c r="G1665" s="17" t="s">
        <v>1860</v>
      </c>
    </row>
    <row r="1666" spans="6:7">
      <c r="F1666" s="10" t="s">
        <v>272</v>
      </c>
      <c r="G1666" s="17" t="s">
        <v>1861</v>
      </c>
    </row>
    <row r="1667" spans="6:7">
      <c r="F1667" s="10" t="s">
        <v>272</v>
      </c>
      <c r="G1667" s="17" t="s">
        <v>1862</v>
      </c>
    </row>
    <row r="1668" spans="6:7">
      <c r="F1668" s="10" t="s">
        <v>272</v>
      </c>
      <c r="G1668" s="17" t="s">
        <v>1863</v>
      </c>
    </row>
    <row r="1669" spans="6:7">
      <c r="F1669" s="10" t="s">
        <v>272</v>
      </c>
      <c r="G1669" s="17" t="s">
        <v>1864</v>
      </c>
    </row>
    <row r="1670" spans="6:7">
      <c r="F1670" s="10" t="s">
        <v>272</v>
      </c>
      <c r="G1670" s="17" t="s">
        <v>1865</v>
      </c>
    </row>
    <row r="1671" spans="6:7">
      <c r="F1671" s="10" t="s">
        <v>272</v>
      </c>
      <c r="G1671" s="17" t="s">
        <v>1866</v>
      </c>
    </row>
    <row r="1672" spans="6:7">
      <c r="F1672" s="10" t="s">
        <v>272</v>
      </c>
      <c r="G1672" s="17" t="s">
        <v>1867</v>
      </c>
    </row>
    <row r="1673" spans="6:7">
      <c r="F1673" s="10" t="s">
        <v>272</v>
      </c>
      <c r="G1673" s="17" t="s">
        <v>1868</v>
      </c>
    </row>
    <row r="1674" spans="6:7">
      <c r="F1674" s="10" t="s">
        <v>272</v>
      </c>
      <c r="G1674" s="17" t="s">
        <v>1869</v>
      </c>
    </row>
    <row r="1675" spans="6:7">
      <c r="F1675" s="10" t="s">
        <v>272</v>
      </c>
      <c r="G1675" s="17" t="s">
        <v>1870</v>
      </c>
    </row>
    <row r="1676" spans="6:7">
      <c r="F1676" s="10" t="s">
        <v>272</v>
      </c>
      <c r="G1676" s="17" t="s">
        <v>1871</v>
      </c>
    </row>
    <row r="1677" spans="6:7">
      <c r="F1677" s="10" t="s">
        <v>272</v>
      </c>
      <c r="G1677" s="17" t="s">
        <v>1872</v>
      </c>
    </row>
    <row r="1678" spans="6:7">
      <c r="F1678" s="10" t="s">
        <v>272</v>
      </c>
      <c r="G1678" s="17" t="s">
        <v>1873</v>
      </c>
    </row>
    <row r="1679" spans="6:7">
      <c r="F1679" s="10" t="s">
        <v>272</v>
      </c>
      <c r="G1679" s="17" t="s">
        <v>1874</v>
      </c>
    </row>
    <row r="1680" spans="6:7">
      <c r="F1680" s="10" t="s">
        <v>272</v>
      </c>
      <c r="G1680" s="17" t="s">
        <v>1875</v>
      </c>
    </row>
    <row r="1681" spans="6:7">
      <c r="F1681" s="10" t="s">
        <v>272</v>
      </c>
      <c r="G1681" s="17" t="s">
        <v>1876</v>
      </c>
    </row>
    <row r="1682" spans="6:7">
      <c r="F1682" s="10" t="s">
        <v>272</v>
      </c>
      <c r="G1682" s="17" t="s">
        <v>1877</v>
      </c>
    </row>
    <row r="1683" spans="6:7">
      <c r="F1683" s="10" t="s">
        <v>272</v>
      </c>
      <c r="G1683" s="17" t="s">
        <v>1878</v>
      </c>
    </row>
    <row r="1684" spans="6:7">
      <c r="F1684" s="10" t="s">
        <v>272</v>
      </c>
      <c r="G1684" s="17" t="s">
        <v>1879</v>
      </c>
    </row>
    <row r="1685" spans="6:7">
      <c r="F1685" s="10" t="s">
        <v>272</v>
      </c>
      <c r="G1685" s="17" t="s">
        <v>1880</v>
      </c>
    </row>
    <row r="1686" spans="6:7">
      <c r="F1686" s="10" t="s">
        <v>272</v>
      </c>
      <c r="G1686" s="17" t="s">
        <v>1881</v>
      </c>
    </row>
    <row r="1687" spans="6:7">
      <c r="F1687" s="10" t="s">
        <v>272</v>
      </c>
      <c r="G1687" s="17" t="s">
        <v>1882</v>
      </c>
    </row>
    <row r="1688" spans="6:7">
      <c r="F1688" s="10" t="s">
        <v>272</v>
      </c>
      <c r="G1688" s="17" t="s">
        <v>1883</v>
      </c>
    </row>
    <row r="1689" spans="6:7">
      <c r="F1689" s="10" t="s">
        <v>272</v>
      </c>
      <c r="G1689" s="17" t="s">
        <v>1884</v>
      </c>
    </row>
    <row r="1690" spans="6:7">
      <c r="F1690" s="10" t="s">
        <v>272</v>
      </c>
      <c r="G1690" s="17" t="s">
        <v>1885</v>
      </c>
    </row>
    <row r="1691" spans="6:7">
      <c r="F1691" s="10" t="s">
        <v>272</v>
      </c>
      <c r="G1691" s="17" t="s">
        <v>1886</v>
      </c>
    </row>
    <row r="1692" spans="6:7">
      <c r="F1692" s="10" t="s">
        <v>272</v>
      </c>
      <c r="G1692" s="17" t="s">
        <v>1887</v>
      </c>
    </row>
    <row r="1693" spans="6:7">
      <c r="F1693" s="10" t="s">
        <v>272</v>
      </c>
      <c r="G1693" s="17" t="s">
        <v>1888</v>
      </c>
    </row>
    <row r="1694" spans="6:7">
      <c r="F1694" s="10" t="s">
        <v>272</v>
      </c>
      <c r="G1694" s="17" t="s">
        <v>1889</v>
      </c>
    </row>
    <row r="1695" spans="6:7">
      <c r="F1695" s="10" t="s">
        <v>272</v>
      </c>
      <c r="G1695" s="17" t="s">
        <v>1890</v>
      </c>
    </row>
    <row r="1696" spans="6:7">
      <c r="F1696" s="10" t="s">
        <v>272</v>
      </c>
      <c r="G1696" s="17" t="s">
        <v>1891</v>
      </c>
    </row>
    <row r="1697" spans="6:7">
      <c r="F1697" s="10" t="s">
        <v>272</v>
      </c>
      <c r="G1697" s="17" t="s">
        <v>1892</v>
      </c>
    </row>
    <row r="1698" spans="6:7">
      <c r="F1698" s="10" t="s">
        <v>272</v>
      </c>
      <c r="G1698" s="17" t="s">
        <v>1893</v>
      </c>
    </row>
    <row r="1699" spans="6:7">
      <c r="F1699" s="10" t="s">
        <v>272</v>
      </c>
      <c r="G1699" s="17" t="s">
        <v>1894</v>
      </c>
    </row>
    <row r="1700" spans="6:7">
      <c r="F1700" s="10" t="s">
        <v>272</v>
      </c>
      <c r="G1700" s="17" t="s">
        <v>1895</v>
      </c>
    </row>
    <row r="1701" spans="6:7">
      <c r="F1701" s="10" t="s">
        <v>272</v>
      </c>
      <c r="G1701" s="17" t="s">
        <v>1896</v>
      </c>
    </row>
    <row r="1702" spans="6:7">
      <c r="F1702" s="10" t="s">
        <v>272</v>
      </c>
      <c r="G1702" s="17" t="s">
        <v>1897</v>
      </c>
    </row>
    <row r="1703" spans="6:7">
      <c r="F1703" s="10" t="s">
        <v>272</v>
      </c>
      <c r="G1703" s="17" t="s">
        <v>1898</v>
      </c>
    </row>
    <row r="1704" spans="6:7">
      <c r="F1704" s="10" t="s">
        <v>272</v>
      </c>
      <c r="G1704" s="17" t="s">
        <v>1899</v>
      </c>
    </row>
    <row r="1705" spans="6:7">
      <c r="F1705" s="10" t="s">
        <v>272</v>
      </c>
      <c r="G1705" s="17" t="s">
        <v>1900</v>
      </c>
    </row>
    <row r="1706" spans="6:7">
      <c r="F1706" s="10" t="s">
        <v>272</v>
      </c>
      <c r="G1706" s="17" t="s">
        <v>1901</v>
      </c>
    </row>
    <row r="1707" spans="6:7">
      <c r="F1707" s="10" t="s">
        <v>272</v>
      </c>
      <c r="G1707" s="17" t="s">
        <v>1902</v>
      </c>
    </row>
    <row r="1708" spans="6:7">
      <c r="F1708" s="10" t="s">
        <v>272</v>
      </c>
      <c r="G1708" s="17" t="s">
        <v>1903</v>
      </c>
    </row>
    <row r="1709" spans="6:7">
      <c r="F1709" s="10" t="s">
        <v>274</v>
      </c>
      <c r="G1709" s="17" t="s">
        <v>1904</v>
      </c>
    </row>
    <row r="1710" spans="6:7">
      <c r="F1710" s="10" t="s">
        <v>274</v>
      </c>
      <c r="G1710" s="17" t="s">
        <v>1905</v>
      </c>
    </row>
    <row r="1711" spans="6:7">
      <c r="F1711" s="10" t="s">
        <v>274</v>
      </c>
      <c r="G1711" s="17" t="s">
        <v>1906</v>
      </c>
    </row>
    <row r="1712" spans="6:7">
      <c r="F1712" s="10" t="s">
        <v>274</v>
      </c>
      <c r="G1712" s="17" t="s">
        <v>1907</v>
      </c>
    </row>
    <row r="1713" spans="6:7">
      <c r="F1713" s="10" t="s">
        <v>274</v>
      </c>
      <c r="G1713" s="17" t="s">
        <v>1908</v>
      </c>
    </row>
    <row r="1714" spans="6:7">
      <c r="F1714" s="10" t="s">
        <v>274</v>
      </c>
      <c r="G1714" s="17" t="s">
        <v>1909</v>
      </c>
    </row>
    <row r="1715" spans="6:7">
      <c r="F1715" s="10" t="s">
        <v>274</v>
      </c>
      <c r="G1715" s="17" t="s">
        <v>1910</v>
      </c>
    </row>
    <row r="1716" spans="6:7">
      <c r="F1716" s="10" t="s">
        <v>274</v>
      </c>
      <c r="G1716" s="17" t="s">
        <v>1911</v>
      </c>
    </row>
    <row r="1717" spans="6:7">
      <c r="F1717" s="10" t="s">
        <v>274</v>
      </c>
      <c r="G1717" s="17" t="s">
        <v>1912</v>
      </c>
    </row>
    <row r="1718" spans="6:7">
      <c r="F1718" s="10" t="s">
        <v>274</v>
      </c>
      <c r="G1718" s="17" t="s">
        <v>1913</v>
      </c>
    </row>
    <row r="1719" spans="6:7">
      <c r="F1719" s="10" t="s">
        <v>274</v>
      </c>
      <c r="G1719" s="17" t="s">
        <v>1914</v>
      </c>
    </row>
    <row r="1720" spans="6:7">
      <c r="F1720" s="10" t="s">
        <v>274</v>
      </c>
      <c r="G1720" s="17" t="s">
        <v>1915</v>
      </c>
    </row>
    <row r="1721" spans="6:7">
      <c r="F1721" s="10" t="s">
        <v>274</v>
      </c>
      <c r="G1721" s="17" t="s">
        <v>1916</v>
      </c>
    </row>
    <row r="1722" spans="6:7">
      <c r="F1722" s="10" t="s">
        <v>274</v>
      </c>
      <c r="G1722" s="17" t="s">
        <v>1917</v>
      </c>
    </row>
    <row r="1723" spans="6:7">
      <c r="F1723" s="10" t="s">
        <v>274</v>
      </c>
      <c r="G1723" s="17" t="s">
        <v>1918</v>
      </c>
    </row>
    <row r="1724" spans="6:7">
      <c r="F1724" s="10" t="s">
        <v>274</v>
      </c>
      <c r="G1724" s="17" t="s">
        <v>1919</v>
      </c>
    </row>
    <row r="1725" spans="6:7">
      <c r="F1725" s="10" t="s">
        <v>274</v>
      </c>
      <c r="G1725" s="17" t="s">
        <v>1920</v>
      </c>
    </row>
    <row r="1726" spans="6:7">
      <c r="F1726" s="10" t="s">
        <v>274</v>
      </c>
      <c r="G1726" s="17" t="s">
        <v>1921</v>
      </c>
    </row>
    <row r="1727" spans="6:7">
      <c r="F1727" s="10" t="s">
        <v>274</v>
      </c>
      <c r="G1727" s="17" t="s">
        <v>1922</v>
      </c>
    </row>
    <row r="1728" spans="6:7">
      <c r="F1728" s="10" t="s">
        <v>274</v>
      </c>
      <c r="G1728" s="17" t="s">
        <v>1923</v>
      </c>
    </row>
    <row r="1729" spans="6:7">
      <c r="F1729" s="10" t="s">
        <v>274</v>
      </c>
      <c r="G1729" s="17" t="s">
        <v>1924</v>
      </c>
    </row>
    <row r="1730" spans="6:7">
      <c r="F1730" s="10" t="s">
        <v>274</v>
      </c>
      <c r="G1730" s="17" t="s">
        <v>1925</v>
      </c>
    </row>
    <row r="1731" spans="6:7">
      <c r="F1731" s="10" t="s">
        <v>274</v>
      </c>
      <c r="G1731" s="17" t="s">
        <v>1926</v>
      </c>
    </row>
    <row r="1732" spans="6:7">
      <c r="F1732" s="10" t="s">
        <v>274</v>
      </c>
      <c r="G1732" s="17" t="s">
        <v>1927</v>
      </c>
    </row>
    <row r="1733" spans="6:7">
      <c r="F1733" s="10" t="s">
        <v>274</v>
      </c>
      <c r="G1733" s="17" t="s">
        <v>1928</v>
      </c>
    </row>
    <row r="1734" spans="6:7">
      <c r="F1734" s="10" t="s">
        <v>274</v>
      </c>
      <c r="G1734" s="17" t="s">
        <v>1929</v>
      </c>
    </row>
    <row r="1735" spans="6:7">
      <c r="F1735" s="10" t="s">
        <v>274</v>
      </c>
      <c r="G1735" s="17" t="s">
        <v>1930</v>
      </c>
    </row>
    <row r="1736" spans="6:7">
      <c r="F1736" s="10" t="s">
        <v>274</v>
      </c>
      <c r="G1736" s="17" t="s">
        <v>1931</v>
      </c>
    </row>
    <row r="1737" spans="6:7">
      <c r="F1737" s="10" t="s">
        <v>274</v>
      </c>
      <c r="G1737" s="17" t="s">
        <v>1932</v>
      </c>
    </row>
    <row r="1738" spans="6:7">
      <c r="F1738" s="10" t="s">
        <v>274</v>
      </c>
      <c r="G1738" s="17" t="s">
        <v>1933</v>
      </c>
    </row>
    <row r="1739" spans="6:7">
      <c r="F1739" s="10" t="s">
        <v>274</v>
      </c>
      <c r="G1739" s="17" t="s">
        <v>1934</v>
      </c>
    </row>
    <row r="1740" spans="6:7">
      <c r="F1740" s="10" t="s">
        <v>274</v>
      </c>
      <c r="G1740" s="17" t="s">
        <v>1935</v>
      </c>
    </row>
    <row r="1741" spans="6:7">
      <c r="F1741" s="10" t="s">
        <v>274</v>
      </c>
      <c r="G1741" s="17" t="s">
        <v>1936</v>
      </c>
    </row>
    <row r="1742" spans="6:7">
      <c r="F1742" s="10" t="s">
        <v>274</v>
      </c>
      <c r="G1742" s="17" t="s">
        <v>1937</v>
      </c>
    </row>
    <row r="1743" spans="6:7">
      <c r="F1743" s="10" t="s">
        <v>274</v>
      </c>
      <c r="G1743" s="17" t="s">
        <v>1938</v>
      </c>
    </row>
    <row r="1744" spans="6:7">
      <c r="F1744" s="10" t="s">
        <v>274</v>
      </c>
      <c r="G1744" s="17" t="s">
        <v>1939</v>
      </c>
    </row>
    <row r="1745" spans="6:7">
      <c r="F1745" s="10" t="s">
        <v>274</v>
      </c>
      <c r="G1745" s="17" t="s">
        <v>1940</v>
      </c>
    </row>
    <row r="1746" spans="6:7">
      <c r="F1746" s="10" t="s">
        <v>274</v>
      </c>
      <c r="G1746" s="17" t="s">
        <v>1941</v>
      </c>
    </row>
    <row r="1747" spans="6:7">
      <c r="F1747" s="10" t="s">
        <v>274</v>
      </c>
      <c r="G1747" s="17" t="s">
        <v>1942</v>
      </c>
    </row>
    <row r="1748" spans="6:7">
      <c r="F1748" s="10" t="s">
        <v>274</v>
      </c>
      <c r="G1748" s="17" t="s">
        <v>1943</v>
      </c>
    </row>
    <row r="1749" spans="6:7" ht="14.25" thickBot="1">
      <c r="F1749" s="11" t="s">
        <v>274</v>
      </c>
      <c r="G1749" s="18" t="s">
        <v>1944</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7546A8-7E37-4AA3-A9B9-05D9ED6E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543117-73C1-47EF-A5D6-A3ED032E6B71}">
  <ds:schemaRefs>
    <ds:schemaRef ds:uri="http://schemas.microsoft.com/office/infopath/2007/PartnerControls"/>
    <ds:schemaRef ds:uri="1e321117-8ed2-4fcd-bad6-0f9f462577b5"/>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 ds:uri="http://purl.org/dc/elements/1.1/"/>
  </ds:schemaRefs>
</ds:datastoreItem>
</file>

<file path=customXml/itemProps3.xml><?xml version="1.0" encoding="utf-8"?>
<ds:datastoreItem xmlns:ds="http://schemas.openxmlformats.org/officeDocument/2006/customXml" ds:itemID="{4F38F45E-333D-4573-BFD7-4B0CE9D388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別紙４－１</vt:lpstr>
      <vt:lpstr>別紙４－２</vt:lpstr>
      <vt:lpstr>別記様式第４号</vt:lpstr>
      <vt:lpstr>【参考】数式用</vt:lpstr>
      <vt:lpstr>_new1</vt:lpstr>
      <vt:lpstr>【参考】数式用!erea</vt:lpstr>
      <vt:lpstr>【参考】数式用!new</vt:lpstr>
      <vt:lpstr>【参考】数式用!Print_Area</vt:lpstr>
      <vt:lpstr>基本情報入力シート!Print_Area</vt:lpstr>
      <vt:lpstr>別記様式第４号!Print_Area</vt:lpstr>
      <vt:lpstr>'別紙４－１'!Print_Area</vt:lpstr>
      <vt:lpstr>'別紙４－２'!Print_Area</vt:lpstr>
      <vt:lpstr>'別紙４－２'!Print_Titles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2025-03-28T07:51:42Z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