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11_栗原市★★\"/>
    </mc:Choice>
  </mc:AlternateContent>
  <workbookProtection workbookAlgorithmName="SHA-512" workbookHashValue="tB0dCYHJo2pEZ2nZPyBX91w011dBgZpPBKl6m1tT4IsBv/IiwACZagmF3e9m4QiKY93D9FW7TrBaDTRCUOvrkQ==" workbookSaltValue="ygqey4xwcAwAbvXuA+DsWg==" workbookSpinCount="100000" lockStructure="1"/>
  <bookViews>
    <workbookView xWindow="4275" yWindow="1425" windowWidth="21600" windowHeight="11385"/>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AT8" i="4" s="1"/>
  <c r="S6" i="5"/>
  <c r="AL8" i="4" s="1"/>
  <c r="R6" i="5"/>
  <c r="AD10" i="4" s="1"/>
  <c r="Q6" i="5"/>
  <c r="W10" i="4" s="1"/>
  <c r="P6" i="5"/>
  <c r="O6" i="5"/>
  <c r="N6" i="5"/>
  <c r="B10" i="4" s="1"/>
  <c r="M6" i="5"/>
  <c r="AD8" i="4" s="1"/>
  <c r="L6" i="5"/>
  <c r="W8" i="4" s="1"/>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BB10" i="4"/>
  <c r="AT10" i="4"/>
  <c r="AL10" i="4"/>
  <c r="P10" i="4"/>
  <c r="I10" i="4"/>
  <c r="I8" i="4"/>
  <c r="B6" i="4"/>
</calcChain>
</file>

<file path=xl/sharedStrings.xml><?xml version="1.0" encoding="utf-8"?>
<sst xmlns="http://schemas.openxmlformats.org/spreadsheetml/2006/main" count="253" uniqueCount="114">
  <si>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</si>
  <si>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</si>
  <si>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</si>
  <si>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</si>
  <si>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</si>
  <si>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</si>
  <si>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</si>
  <si>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</si>
  <si>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</si>
  <si>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</si>
  <si>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</si>
  <si>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</si>
  <si>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</si>
  <si>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</si>
  <si>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</si>
  <si>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</si>
  <si>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</si>
  <si>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</si>
  <si>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</si>
  <si>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</si>
  <si>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</si>
  <si>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</si>
  <si>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</si>
  <si>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</si>
  <si>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</si>
  <si>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</si>
  <si>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</si>
  <si>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</si>
  <si>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</si>
  <si>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</si>
  <si>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</si>
  <si>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</si>
  <si>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</si>
  <si>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</si>
  <si>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</si>
  <si>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</si>
  <si>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</si>
  <si>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</si>
  <si>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</si>
  <si>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</si>
  <si>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</si>
  <si>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</si>
  <si>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</si>
  <si>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</si>
  <si>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</si>
  <si>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</si>
  <si>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</si>
  <si>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</si>
  <si>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</si>
  <si>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</si>
  <si>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</si>
  <si>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</si>
  <si>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</si>
  <si>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</si>
  <si>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</si>
  <si>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</si>
  <si>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</si>
  <si>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</si>
  <si>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</si>
  <si>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</si>
  <si>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</si>
  <si>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</si>
  <si>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</si>
  <si>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</si>
  <si>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</si>
  <si>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</si>
  <si>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</si>
  <si>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</si>
  <si>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</si>
  <si>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</si>
  <si>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</si>
  <si>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</si>
  <si>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</si>
  <si>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</si>
  <si>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</si>
  <si>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</si>
  <si>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</si>
  <si>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</si>
  <si>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</si>
  <si>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</si>
  <si>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</si>
  <si>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</si>
  <si>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</si>
  <si>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</si>
  <si>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</si>
  <si>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</si>
  <si>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</si>
  <si>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</si>
  <si>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</si>
  <si>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</si>
  <si>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</si>
  <si>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</si>
  <si>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</si>
  <si>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</si>
  <si>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</si>
  <si>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栗原市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</si>
  <si>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</si>
  <si>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</si>
  <si>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</si>
  <si>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</si>
  <si>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</si>
  <si>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</si>
  <si>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</si>
  <si>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</si>
  <si>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</si>
  <si>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</si>
  <si>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</si>
  <si>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</si>
  <si>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</si>
  <si>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</si>
  <si>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</si>
  <si>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①有形固定資産減価償却率12.36％
　償却対象資産の減価償却の指標であり、老朽化の程度は類似団体平均を下回っている。
　特定環境保全公共下水道は、平成10年3月から供用開始し、26年が経過している。老朽化の各指標を参考にしつつも、他団体との比較や数値に捉われることなく、ストックマネジメント計画に基づき老朽化の実態を把握したうえで、効果的な対応を図る必要がある。</t>
    <rPh sb="20" eb="22">
      <t>ショウキャク</t>
    </rPh>
    <rPh sb="22" eb="26">
      <t>タイショウシサン</t>
    </rPh>
    <rPh sb="27" eb="31">
      <t>ゲンカショウキャク</t>
    </rPh>
    <rPh sb="32" eb="34">
      <t>シヒョウ</t>
    </rPh>
    <rPh sb="61" eb="63">
      <t>トクテイ</t>
    </rPh>
    <rPh sb="63" eb="65">
      <t>カンキョウ</t>
    </rPh>
    <rPh sb="65" eb="67">
      <t>ホゼン</t>
    </rPh>
    <rPh sb="67" eb="69">
      <t>コウキョウ</t>
    </rPh>
    <rPh sb="69" eb="72">
      <t>ゲスイドウ</t>
    </rPh>
    <rPh sb="127" eb="128">
      <t>トラ</t>
    </rPh>
    <phoneticPr fontId="4"/>
  </si>
  <si>
    <t>　人口減少等による料金収入の減少や、保有する施設の老朽化に伴う更新投資の増加など、経営環境は厳しさを増していくことから、将来にわたって安定的な事業をしていくためには、自らの経営について的確な現状把握を行うことが必要不可欠である。
　今後、健全かつ持続可能な下水道事業を進めるため、令和4年度に改定した「経営戦略」に基づき、投資と財政の均衡、使用料等の収益の確保並びに効率的な整備や適切な維持管理を行うとともに、ストックマネジメントを実施し施設のコスト低減化や計画的な修繕を図るなど、経営の健全化に努めていく必要がある。</t>
    <rPh sb="116" eb="118">
      <t>コンゴ</t>
    </rPh>
    <rPh sb="146" eb="148">
      <t>カイテイ</t>
    </rPh>
    <rPh sb="216" eb="218">
      <t>ジッシ</t>
    </rPh>
    <phoneticPr fontId="4"/>
  </si>
  <si>
    <t>①経常収支比率101.67％
　経常的収支比率は100%以上となっており、単年度収支では黒字である。しかし、今後、維持管理経費は増加傾向にあることから、使用料収入のみでは経費を回収できない状況が見込まれることから、収支バランスを注視し、経営環境の変化に応じた適切な事業運営が必要である。
③流動比率21.38％
　短期的な支払能力を示す値であり、類似団体の平均値を下回っている。これは企業債の償還金が多いためであり、より支払い能力を高めるため経営改善を図っていく必要がある。
④企業債残高対事業規模比率1,186.21％
　資本費平準化債拡充分の影響により類似団体平均を上回っているが，順次企業債の償還が進んでいくことから今後は改善していく見込みとしている。
⑤経費回収率80.80％
　回収すべき汚水処理費を使用料で賄えておらず、より一層の収入の確保と汚水処理に係る費用の節減に努めることが必要であり、今後、経営戦略の改定や使用料改定により一層改善に努める必要がある。
⑥汚水処理原価260.45円
　 公費負担分の減少に伴い汚水処理原価は増加し、類似団体と比較して高くなっているため、より効率的な汚水処理運営と水洗化率向上への取り組みが必要である。
⑦施設利用率50.78％
　類似団体と比較し平均値を上回っているが、更なる効率的な施設運営の検討が必要である。
⑧水洗化率76.52％
　類似団体と比較し平均値を下回っており、更なる水洗化の促進が必要である。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</si>
</sst>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b/>
      <sz val="12"/>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7"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formatCode="#,##0.00;&quot;△&quot;#,##0.00;&quot;-&quot;">
                  <c:v>0.01</c:v>
                </c:pt>
                <c:pt idx="3">
                  <c:v>0</c:v>
                </c:pt>
                <c:pt idx="4">
                  <c:v>0</c:v>
                </c:pt>
              </c:numCache>
            </c:numRef>
          </c:val>
          <c:extLst>
            <c:ext xmlns:c16="http://schemas.microsoft.com/office/drawing/2014/chart" uri="{C3380CC4-5D6E-409C-BE32-E72D297353CC}">
              <c16:uniqueId val="{00000000-DC67-48B0-9F76-0D62106EE82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DC67-48B0-9F76-0D62106EE82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48.72</c:v>
                </c:pt>
                <c:pt idx="2">
                  <c:v>48.72</c:v>
                </c:pt>
                <c:pt idx="3">
                  <c:v>52.5</c:v>
                </c:pt>
                <c:pt idx="4">
                  <c:v>50.78</c:v>
                </c:pt>
              </c:numCache>
            </c:numRef>
          </c:val>
          <c:extLst>
            <c:ext xmlns:c16="http://schemas.microsoft.com/office/drawing/2014/chart" uri="{C3380CC4-5D6E-409C-BE32-E72D297353CC}">
              <c16:uniqueId val="{00000000-9222-4242-A72C-5DE524BABE0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9222-4242-A72C-5DE524BABE0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74.510000000000005</c:v>
                </c:pt>
                <c:pt idx="2">
                  <c:v>75.5</c:v>
                </c:pt>
                <c:pt idx="3">
                  <c:v>76</c:v>
                </c:pt>
                <c:pt idx="4">
                  <c:v>76.52</c:v>
                </c:pt>
              </c:numCache>
            </c:numRef>
          </c:val>
          <c:extLst>
            <c:ext xmlns:c16="http://schemas.microsoft.com/office/drawing/2014/chart" uri="{C3380CC4-5D6E-409C-BE32-E72D297353CC}">
              <c16:uniqueId val="{00000000-318D-4B05-AFB0-BF89A80A014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318D-4B05-AFB0-BF89A80A014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99.76</c:v>
                </c:pt>
                <c:pt idx="2">
                  <c:v>100.58</c:v>
                </c:pt>
                <c:pt idx="3">
                  <c:v>101</c:v>
                </c:pt>
                <c:pt idx="4">
                  <c:v>101.67</c:v>
                </c:pt>
              </c:numCache>
            </c:numRef>
          </c:val>
          <c:extLst>
            <c:ext xmlns:c16="http://schemas.microsoft.com/office/drawing/2014/chart" uri="{C3380CC4-5D6E-409C-BE32-E72D297353CC}">
              <c16:uniqueId val="{00000000-0BC0-4E14-A697-A35995AF5E2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0BC0-4E14-A697-A35995AF5E2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3.23</c:v>
                </c:pt>
                <c:pt idx="2">
                  <c:v>6.45</c:v>
                </c:pt>
                <c:pt idx="3">
                  <c:v>9.48</c:v>
                </c:pt>
                <c:pt idx="4">
                  <c:v>12.36</c:v>
                </c:pt>
              </c:numCache>
            </c:numRef>
          </c:val>
          <c:extLst>
            <c:ext xmlns:c16="http://schemas.microsoft.com/office/drawing/2014/chart" uri="{C3380CC4-5D6E-409C-BE32-E72D297353CC}">
              <c16:uniqueId val="{00000000-9BC9-48EC-BB25-C7718C39EF7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9BC9-48EC-BB25-C7718C39EF7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251-4FBE-B315-0B67D908BE4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D251-4FBE-B315-0B67D908BE4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29D-41E0-BA06-2B2058DA0E7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E29D-41E0-BA06-2B2058DA0E7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17.510000000000002</c:v>
                </c:pt>
                <c:pt idx="2">
                  <c:v>24.81</c:v>
                </c:pt>
                <c:pt idx="3">
                  <c:v>21.05</c:v>
                </c:pt>
                <c:pt idx="4">
                  <c:v>21.38</c:v>
                </c:pt>
              </c:numCache>
            </c:numRef>
          </c:val>
          <c:extLst>
            <c:ext xmlns:c16="http://schemas.microsoft.com/office/drawing/2014/chart" uri="{C3380CC4-5D6E-409C-BE32-E72D297353CC}">
              <c16:uniqueId val="{00000000-5FC9-46AF-9B98-6E48BCCC8A4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5FC9-46AF-9B98-6E48BCCC8A4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568.08000000000004</c:v>
                </c:pt>
                <c:pt idx="2">
                  <c:v>664.76</c:v>
                </c:pt>
                <c:pt idx="3">
                  <c:v>1360.81</c:v>
                </c:pt>
                <c:pt idx="4">
                  <c:v>1186.21</c:v>
                </c:pt>
              </c:numCache>
            </c:numRef>
          </c:val>
          <c:extLst>
            <c:ext xmlns:c16="http://schemas.microsoft.com/office/drawing/2014/chart" uri="{C3380CC4-5D6E-409C-BE32-E72D297353CC}">
              <c16:uniqueId val="{00000000-C9B0-420D-A45A-2666775616C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C9B0-420D-A45A-2666775616C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54.49</c:v>
                </c:pt>
                <c:pt idx="2">
                  <c:v>81.849999999999994</c:v>
                </c:pt>
                <c:pt idx="3">
                  <c:v>82.31</c:v>
                </c:pt>
                <c:pt idx="4">
                  <c:v>80.8</c:v>
                </c:pt>
              </c:numCache>
            </c:numRef>
          </c:val>
          <c:extLst>
            <c:ext xmlns:c16="http://schemas.microsoft.com/office/drawing/2014/chart" uri="{C3380CC4-5D6E-409C-BE32-E72D297353CC}">
              <c16:uniqueId val="{00000000-8783-4C9B-AA9A-82F31F8B231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8783-4C9B-AA9A-82F31F8B231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384.05</c:v>
                </c:pt>
                <c:pt idx="2">
                  <c:v>256.16000000000003</c:v>
                </c:pt>
                <c:pt idx="3">
                  <c:v>254.28</c:v>
                </c:pt>
                <c:pt idx="4">
                  <c:v>260.45</c:v>
                </c:pt>
              </c:numCache>
            </c:numRef>
          </c:val>
          <c:extLst>
            <c:ext xmlns:c16="http://schemas.microsoft.com/office/drawing/2014/chart" uri="{C3380CC4-5D6E-409C-BE32-E72D297353CC}">
              <c16:uniqueId val="{00000000-C2BD-42CF-96A1-C4FB54803E6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C2BD-42CF-96A1-C4FB54803E6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I1"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栗原市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38">
        <f>データ!S6</f>
        <v>61910</v>
      </c>
      <c r="AM8" s="38"/>
      <c r="AN8" s="38"/>
      <c r="AO8" s="38"/>
      <c r="AP8" s="38"/>
      <c r="AQ8" s="38"/>
      <c r="AR8" s="38"/>
      <c r="AS8" s="38"/>
      <c r="AT8" s="39">
        <f>データ!T6</f>
        <v>805</v>
      </c>
      <c r="AU8" s="39"/>
      <c r="AV8" s="39"/>
      <c r="AW8" s="39"/>
      <c r="AX8" s="39"/>
      <c r="AY8" s="39"/>
      <c r="AZ8" s="39"/>
      <c r="BA8" s="39"/>
      <c r="BB8" s="39">
        <f>データ!U6</f>
        <v>76.91</v>
      </c>
      <c r="BC8" s="39"/>
      <c r="BD8" s="39"/>
      <c r="BE8" s="39"/>
      <c r="BF8" s="39"/>
      <c r="BG8" s="39"/>
      <c r="BH8" s="39"/>
      <c r="BI8" s="39"/>
      <c r="BJ8" s="3"/>
      <c r="BK8" s="3"/>
      <c r="BL8" s="60" t="s">
        <v>10</v>
      </c>
      <c r="BM8" s="61"/>
      <c r="BN8" s="62" t="s">
        <v>11</v>
      </c>
      <c r="BO8" s="62"/>
      <c r="BP8" s="62"/>
      <c r="BQ8" s="62"/>
      <c r="BR8" s="62"/>
      <c r="BS8" s="62"/>
      <c r="BT8" s="62"/>
      <c r="BU8" s="62"/>
      <c r="BV8" s="62"/>
      <c r="BW8" s="62"/>
      <c r="BX8" s="62"/>
      <c r="BY8" s="63"/>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62.03</v>
      </c>
      <c r="J10" s="39"/>
      <c r="K10" s="39"/>
      <c r="L10" s="39"/>
      <c r="M10" s="39"/>
      <c r="N10" s="39"/>
      <c r="O10" s="39"/>
      <c r="P10" s="39">
        <f>データ!P6</f>
        <v>30.53</v>
      </c>
      <c r="Q10" s="39"/>
      <c r="R10" s="39"/>
      <c r="S10" s="39"/>
      <c r="T10" s="39"/>
      <c r="U10" s="39"/>
      <c r="V10" s="39"/>
      <c r="W10" s="39">
        <f>データ!Q6</f>
        <v>91.83</v>
      </c>
      <c r="X10" s="39"/>
      <c r="Y10" s="39"/>
      <c r="Z10" s="39"/>
      <c r="AA10" s="39"/>
      <c r="AB10" s="39"/>
      <c r="AC10" s="39"/>
      <c r="AD10" s="38">
        <f>データ!R6</f>
        <v>4070</v>
      </c>
      <c r="AE10" s="38"/>
      <c r="AF10" s="38"/>
      <c r="AG10" s="38"/>
      <c r="AH10" s="38"/>
      <c r="AI10" s="38"/>
      <c r="AJ10" s="38"/>
      <c r="AK10" s="2"/>
      <c r="AL10" s="38">
        <f>データ!V6</f>
        <v>18719</v>
      </c>
      <c r="AM10" s="38"/>
      <c r="AN10" s="38"/>
      <c r="AO10" s="38"/>
      <c r="AP10" s="38"/>
      <c r="AQ10" s="38"/>
      <c r="AR10" s="38"/>
      <c r="AS10" s="38"/>
      <c r="AT10" s="39">
        <f>データ!W6</f>
        <v>10.41</v>
      </c>
      <c r="AU10" s="39"/>
      <c r="AV10" s="39"/>
      <c r="AW10" s="39"/>
      <c r="AX10" s="39"/>
      <c r="AY10" s="39"/>
      <c r="AZ10" s="39"/>
      <c r="BA10" s="39"/>
      <c r="BB10" s="39">
        <f>データ!X6</f>
        <v>1798.17</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4" t="s">
        <v>113</v>
      </c>
      <c r="BM16" s="55"/>
      <c r="BN16" s="55"/>
      <c r="BO16" s="55"/>
      <c r="BP16" s="55"/>
      <c r="BQ16" s="55"/>
      <c r="BR16" s="55"/>
      <c r="BS16" s="55"/>
      <c r="BT16" s="55"/>
      <c r="BU16" s="55"/>
      <c r="BV16" s="55"/>
      <c r="BW16" s="55"/>
      <c r="BX16" s="55"/>
      <c r="BY16" s="55"/>
      <c r="BZ16" s="5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4"/>
      <c r="BM17" s="55"/>
      <c r="BN17" s="55"/>
      <c r="BO17" s="55"/>
      <c r="BP17" s="55"/>
      <c r="BQ17" s="55"/>
      <c r="BR17" s="55"/>
      <c r="BS17" s="55"/>
      <c r="BT17" s="55"/>
      <c r="BU17" s="55"/>
      <c r="BV17" s="55"/>
      <c r="BW17" s="55"/>
      <c r="BX17" s="55"/>
      <c r="BY17" s="55"/>
      <c r="BZ17" s="5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4"/>
      <c r="BM18" s="55"/>
      <c r="BN18" s="55"/>
      <c r="BO18" s="55"/>
      <c r="BP18" s="55"/>
      <c r="BQ18" s="55"/>
      <c r="BR18" s="55"/>
      <c r="BS18" s="55"/>
      <c r="BT18" s="55"/>
      <c r="BU18" s="55"/>
      <c r="BV18" s="55"/>
      <c r="BW18" s="55"/>
      <c r="BX18" s="55"/>
      <c r="BY18" s="55"/>
      <c r="BZ18" s="5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4"/>
      <c r="BM19" s="55"/>
      <c r="BN19" s="55"/>
      <c r="BO19" s="55"/>
      <c r="BP19" s="55"/>
      <c r="BQ19" s="55"/>
      <c r="BR19" s="55"/>
      <c r="BS19" s="55"/>
      <c r="BT19" s="55"/>
      <c r="BU19" s="55"/>
      <c r="BV19" s="55"/>
      <c r="BW19" s="55"/>
      <c r="BX19" s="55"/>
      <c r="BY19" s="55"/>
      <c r="BZ19" s="5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4"/>
      <c r="BM20" s="55"/>
      <c r="BN20" s="55"/>
      <c r="BO20" s="55"/>
      <c r="BP20" s="55"/>
      <c r="BQ20" s="55"/>
      <c r="BR20" s="55"/>
      <c r="BS20" s="55"/>
      <c r="BT20" s="55"/>
      <c r="BU20" s="55"/>
      <c r="BV20" s="55"/>
      <c r="BW20" s="55"/>
      <c r="BX20" s="55"/>
      <c r="BY20" s="55"/>
      <c r="BZ20" s="5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4"/>
      <c r="BM21" s="55"/>
      <c r="BN21" s="55"/>
      <c r="BO21" s="55"/>
      <c r="BP21" s="55"/>
      <c r="BQ21" s="55"/>
      <c r="BR21" s="55"/>
      <c r="BS21" s="55"/>
      <c r="BT21" s="55"/>
      <c r="BU21" s="55"/>
      <c r="BV21" s="55"/>
      <c r="BW21" s="55"/>
      <c r="BX21" s="55"/>
      <c r="BY21" s="55"/>
      <c r="BZ21" s="5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4"/>
      <c r="BM22" s="55"/>
      <c r="BN22" s="55"/>
      <c r="BO22" s="55"/>
      <c r="BP22" s="55"/>
      <c r="BQ22" s="55"/>
      <c r="BR22" s="55"/>
      <c r="BS22" s="55"/>
      <c r="BT22" s="55"/>
      <c r="BU22" s="55"/>
      <c r="BV22" s="55"/>
      <c r="BW22" s="55"/>
      <c r="BX22" s="55"/>
      <c r="BY22" s="55"/>
      <c r="BZ22" s="5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4"/>
      <c r="BM23" s="55"/>
      <c r="BN23" s="55"/>
      <c r="BO23" s="55"/>
      <c r="BP23" s="55"/>
      <c r="BQ23" s="55"/>
      <c r="BR23" s="55"/>
      <c r="BS23" s="55"/>
      <c r="BT23" s="55"/>
      <c r="BU23" s="55"/>
      <c r="BV23" s="55"/>
      <c r="BW23" s="55"/>
      <c r="BX23" s="55"/>
      <c r="BY23" s="55"/>
      <c r="BZ23" s="5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4"/>
      <c r="BM24" s="55"/>
      <c r="BN24" s="55"/>
      <c r="BO24" s="55"/>
      <c r="BP24" s="55"/>
      <c r="BQ24" s="55"/>
      <c r="BR24" s="55"/>
      <c r="BS24" s="55"/>
      <c r="BT24" s="55"/>
      <c r="BU24" s="55"/>
      <c r="BV24" s="55"/>
      <c r="BW24" s="55"/>
      <c r="BX24" s="55"/>
      <c r="BY24" s="55"/>
      <c r="BZ24" s="5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4"/>
      <c r="BM25" s="55"/>
      <c r="BN25" s="55"/>
      <c r="BO25" s="55"/>
      <c r="BP25" s="55"/>
      <c r="BQ25" s="55"/>
      <c r="BR25" s="55"/>
      <c r="BS25" s="55"/>
      <c r="BT25" s="55"/>
      <c r="BU25" s="55"/>
      <c r="BV25" s="55"/>
      <c r="BW25" s="55"/>
      <c r="BX25" s="55"/>
      <c r="BY25" s="55"/>
      <c r="BZ25" s="5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4"/>
      <c r="BM26" s="55"/>
      <c r="BN26" s="55"/>
      <c r="BO26" s="55"/>
      <c r="BP26" s="55"/>
      <c r="BQ26" s="55"/>
      <c r="BR26" s="55"/>
      <c r="BS26" s="55"/>
      <c r="BT26" s="55"/>
      <c r="BU26" s="55"/>
      <c r="BV26" s="55"/>
      <c r="BW26" s="55"/>
      <c r="BX26" s="55"/>
      <c r="BY26" s="55"/>
      <c r="BZ26" s="5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4"/>
      <c r="BM27" s="55"/>
      <c r="BN27" s="55"/>
      <c r="BO27" s="55"/>
      <c r="BP27" s="55"/>
      <c r="BQ27" s="55"/>
      <c r="BR27" s="55"/>
      <c r="BS27" s="55"/>
      <c r="BT27" s="55"/>
      <c r="BU27" s="55"/>
      <c r="BV27" s="55"/>
      <c r="BW27" s="55"/>
      <c r="BX27" s="55"/>
      <c r="BY27" s="55"/>
      <c r="BZ27" s="5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4"/>
      <c r="BM28" s="55"/>
      <c r="BN28" s="55"/>
      <c r="BO28" s="55"/>
      <c r="BP28" s="55"/>
      <c r="BQ28" s="55"/>
      <c r="BR28" s="55"/>
      <c r="BS28" s="55"/>
      <c r="BT28" s="55"/>
      <c r="BU28" s="55"/>
      <c r="BV28" s="55"/>
      <c r="BW28" s="55"/>
      <c r="BX28" s="55"/>
      <c r="BY28" s="55"/>
      <c r="BZ28" s="5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4"/>
      <c r="BM29" s="55"/>
      <c r="BN29" s="55"/>
      <c r="BO29" s="55"/>
      <c r="BP29" s="55"/>
      <c r="BQ29" s="55"/>
      <c r="BR29" s="55"/>
      <c r="BS29" s="55"/>
      <c r="BT29" s="55"/>
      <c r="BU29" s="55"/>
      <c r="BV29" s="55"/>
      <c r="BW29" s="55"/>
      <c r="BX29" s="55"/>
      <c r="BY29" s="55"/>
      <c r="BZ29" s="5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4"/>
      <c r="BM30" s="55"/>
      <c r="BN30" s="55"/>
      <c r="BO30" s="55"/>
      <c r="BP30" s="55"/>
      <c r="BQ30" s="55"/>
      <c r="BR30" s="55"/>
      <c r="BS30" s="55"/>
      <c r="BT30" s="55"/>
      <c r="BU30" s="55"/>
      <c r="BV30" s="55"/>
      <c r="BW30" s="55"/>
      <c r="BX30" s="55"/>
      <c r="BY30" s="55"/>
      <c r="BZ30" s="5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4"/>
      <c r="BM31" s="55"/>
      <c r="BN31" s="55"/>
      <c r="BO31" s="55"/>
      <c r="BP31" s="55"/>
      <c r="BQ31" s="55"/>
      <c r="BR31" s="55"/>
      <c r="BS31" s="55"/>
      <c r="BT31" s="55"/>
      <c r="BU31" s="55"/>
      <c r="BV31" s="55"/>
      <c r="BW31" s="55"/>
      <c r="BX31" s="55"/>
      <c r="BY31" s="55"/>
      <c r="BZ31" s="5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4"/>
      <c r="BM32" s="55"/>
      <c r="BN32" s="55"/>
      <c r="BO32" s="55"/>
      <c r="BP32" s="55"/>
      <c r="BQ32" s="55"/>
      <c r="BR32" s="55"/>
      <c r="BS32" s="55"/>
      <c r="BT32" s="55"/>
      <c r="BU32" s="55"/>
      <c r="BV32" s="55"/>
      <c r="BW32" s="55"/>
      <c r="BX32" s="55"/>
      <c r="BY32" s="55"/>
      <c r="BZ32" s="5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4"/>
      <c r="BM33" s="55"/>
      <c r="BN33" s="55"/>
      <c r="BO33" s="55"/>
      <c r="BP33" s="55"/>
      <c r="BQ33" s="55"/>
      <c r="BR33" s="55"/>
      <c r="BS33" s="55"/>
      <c r="BT33" s="55"/>
      <c r="BU33" s="55"/>
      <c r="BV33" s="55"/>
      <c r="BW33" s="55"/>
      <c r="BX33" s="55"/>
      <c r="BY33" s="55"/>
      <c r="BZ33" s="5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4"/>
      <c r="BM34" s="55"/>
      <c r="BN34" s="55"/>
      <c r="BO34" s="55"/>
      <c r="BP34" s="55"/>
      <c r="BQ34" s="55"/>
      <c r="BR34" s="55"/>
      <c r="BS34" s="55"/>
      <c r="BT34" s="55"/>
      <c r="BU34" s="55"/>
      <c r="BV34" s="55"/>
      <c r="BW34" s="55"/>
      <c r="BX34" s="55"/>
      <c r="BY34" s="55"/>
      <c r="BZ34" s="5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4"/>
      <c r="BM35" s="55"/>
      <c r="BN35" s="55"/>
      <c r="BO35" s="55"/>
      <c r="BP35" s="55"/>
      <c r="BQ35" s="55"/>
      <c r="BR35" s="55"/>
      <c r="BS35" s="55"/>
      <c r="BT35" s="55"/>
      <c r="BU35" s="55"/>
      <c r="BV35" s="55"/>
      <c r="BW35" s="55"/>
      <c r="BX35" s="55"/>
      <c r="BY35" s="55"/>
      <c r="BZ35" s="5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4"/>
      <c r="BM36" s="55"/>
      <c r="BN36" s="55"/>
      <c r="BO36" s="55"/>
      <c r="BP36" s="55"/>
      <c r="BQ36" s="55"/>
      <c r="BR36" s="55"/>
      <c r="BS36" s="55"/>
      <c r="BT36" s="55"/>
      <c r="BU36" s="55"/>
      <c r="BV36" s="55"/>
      <c r="BW36" s="55"/>
      <c r="BX36" s="55"/>
      <c r="BY36" s="55"/>
      <c r="BZ36" s="5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4"/>
      <c r="BM37" s="55"/>
      <c r="BN37" s="55"/>
      <c r="BO37" s="55"/>
      <c r="BP37" s="55"/>
      <c r="BQ37" s="55"/>
      <c r="BR37" s="55"/>
      <c r="BS37" s="55"/>
      <c r="BT37" s="55"/>
      <c r="BU37" s="55"/>
      <c r="BV37" s="55"/>
      <c r="BW37" s="55"/>
      <c r="BX37" s="55"/>
      <c r="BY37" s="55"/>
      <c r="BZ37" s="5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4"/>
      <c r="BM38" s="55"/>
      <c r="BN38" s="55"/>
      <c r="BO38" s="55"/>
      <c r="BP38" s="55"/>
      <c r="BQ38" s="55"/>
      <c r="BR38" s="55"/>
      <c r="BS38" s="55"/>
      <c r="BT38" s="55"/>
      <c r="BU38" s="55"/>
      <c r="BV38" s="55"/>
      <c r="BW38" s="55"/>
      <c r="BX38" s="55"/>
      <c r="BY38" s="55"/>
      <c r="BZ38" s="5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4"/>
      <c r="BM39" s="55"/>
      <c r="BN39" s="55"/>
      <c r="BO39" s="55"/>
      <c r="BP39" s="55"/>
      <c r="BQ39" s="55"/>
      <c r="BR39" s="55"/>
      <c r="BS39" s="55"/>
      <c r="BT39" s="55"/>
      <c r="BU39" s="55"/>
      <c r="BV39" s="55"/>
      <c r="BW39" s="55"/>
      <c r="BX39" s="55"/>
      <c r="BY39" s="55"/>
      <c r="BZ39" s="5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4"/>
      <c r="BM40" s="55"/>
      <c r="BN40" s="55"/>
      <c r="BO40" s="55"/>
      <c r="BP40" s="55"/>
      <c r="BQ40" s="55"/>
      <c r="BR40" s="55"/>
      <c r="BS40" s="55"/>
      <c r="BT40" s="55"/>
      <c r="BU40" s="55"/>
      <c r="BV40" s="55"/>
      <c r="BW40" s="55"/>
      <c r="BX40" s="55"/>
      <c r="BY40" s="55"/>
      <c r="BZ40" s="5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4"/>
      <c r="BM41" s="55"/>
      <c r="BN41" s="55"/>
      <c r="BO41" s="55"/>
      <c r="BP41" s="55"/>
      <c r="BQ41" s="55"/>
      <c r="BR41" s="55"/>
      <c r="BS41" s="55"/>
      <c r="BT41" s="55"/>
      <c r="BU41" s="55"/>
      <c r="BV41" s="55"/>
      <c r="BW41" s="55"/>
      <c r="BX41" s="55"/>
      <c r="BY41" s="55"/>
      <c r="BZ41" s="5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4"/>
      <c r="BM42" s="55"/>
      <c r="BN42" s="55"/>
      <c r="BO42" s="55"/>
      <c r="BP42" s="55"/>
      <c r="BQ42" s="55"/>
      <c r="BR42" s="55"/>
      <c r="BS42" s="55"/>
      <c r="BT42" s="55"/>
      <c r="BU42" s="55"/>
      <c r="BV42" s="55"/>
      <c r="BW42" s="55"/>
      <c r="BX42" s="55"/>
      <c r="BY42" s="55"/>
      <c r="BZ42" s="5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4"/>
      <c r="BM43" s="55"/>
      <c r="BN43" s="55"/>
      <c r="BO43" s="55"/>
      <c r="BP43" s="55"/>
      <c r="BQ43" s="55"/>
      <c r="BR43" s="55"/>
      <c r="BS43" s="55"/>
      <c r="BT43" s="55"/>
      <c r="BU43" s="55"/>
      <c r="BV43" s="55"/>
      <c r="BW43" s="55"/>
      <c r="BX43" s="55"/>
      <c r="BY43" s="55"/>
      <c r="BZ43" s="5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5" t="s">
        <v>111</v>
      </c>
      <c r="BM47" s="86"/>
      <c r="BN47" s="86"/>
      <c r="BO47" s="86"/>
      <c r="BP47" s="86"/>
      <c r="BQ47" s="86"/>
      <c r="BR47" s="86"/>
      <c r="BS47" s="86"/>
      <c r="BT47" s="86"/>
      <c r="BU47" s="86"/>
      <c r="BV47" s="86"/>
      <c r="BW47" s="86"/>
      <c r="BX47" s="86"/>
      <c r="BY47" s="86"/>
      <c r="BZ47" s="8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5"/>
      <c r="BM48" s="86"/>
      <c r="BN48" s="86"/>
      <c r="BO48" s="86"/>
      <c r="BP48" s="86"/>
      <c r="BQ48" s="86"/>
      <c r="BR48" s="86"/>
      <c r="BS48" s="86"/>
      <c r="BT48" s="86"/>
      <c r="BU48" s="86"/>
      <c r="BV48" s="86"/>
      <c r="BW48" s="86"/>
      <c r="BX48" s="86"/>
      <c r="BY48" s="86"/>
      <c r="BZ48" s="8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5"/>
      <c r="BM49" s="86"/>
      <c r="BN49" s="86"/>
      <c r="BO49" s="86"/>
      <c r="BP49" s="86"/>
      <c r="BQ49" s="86"/>
      <c r="BR49" s="86"/>
      <c r="BS49" s="86"/>
      <c r="BT49" s="86"/>
      <c r="BU49" s="86"/>
      <c r="BV49" s="86"/>
      <c r="BW49" s="86"/>
      <c r="BX49" s="86"/>
      <c r="BY49" s="86"/>
      <c r="BZ49" s="8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5"/>
      <c r="BM50" s="86"/>
      <c r="BN50" s="86"/>
      <c r="BO50" s="86"/>
      <c r="BP50" s="86"/>
      <c r="BQ50" s="86"/>
      <c r="BR50" s="86"/>
      <c r="BS50" s="86"/>
      <c r="BT50" s="86"/>
      <c r="BU50" s="86"/>
      <c r="BV50" s="86"/>
      <c r="BW50" s="86"/>
      <c r="BX50" s="86"/>
      <c r="BY50" s="86"/>
      <c r="BZ50" s="8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5"/>
      <c r="BM51" s="86"/>
      <c r="BN51" s="86"/>
      <c r="BO51" s="86"/>
      <c r="BP51" s="86"/>
      <c r="BQ51" s="86"/>
      <c r="BR51" s="86"/>
      <c r="BS51" s="86"/>
      <c r="BT51" s="86"/>
      <c r="BU51" s="86"/>
      <c r="BV51" s="86"/>
      <c r="BW51" s="86"/>
      <c r="BX51" s="86"/>
      <c r="BY51" s="86"/>
      <c r="BZ51" s="8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5"/>
      <c r="BM52" s="86"/>
      <c r="BN52" s="86"/>
      <c r="BO52" s="86"/>
      <c r="BP52" s="86"/>
      <c r="BQ52" s="86"/>
      <c r="BR52" s="86"/>
      <c r="BS52" s="86"/>
      <c r="BT52" s="86"/>
      <c r="BU52" s="86"/>
      <c r="BV52" s="86"/>
      <c r="BW52" s="86"/>
      <c r="BX52" s="86"/>
      <c r="BY52" s="86"/>
      <c r="BZ52" s="8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5"/>
      <c r="BM53" s="86"/>
      <c r="BN53" s="86"/>
      <c r="BO53" s="86"/>
      <c r="BP53" s="86"/>
      <c r="BQ53" s="86"/>
      <c r="BR53" s="86"/>
      <c r="BS53" s="86"/>
      <c r="BT53" s="86"/>
      <c r="BU53" s="86"/>
      <c r="BV53" s="86"/>
      <c r="BW53" s="86"/>
      <c r="BX53" s="86"/>
      <c r="BY53" s="86"/>
      <c r="BZ53" s="8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5"/>
      <c r="BM54" s="86"/>
      <c r="BN54" s="86"/>
      <c r="BO54" s="86"/>
      <c r="BP54" s="86"/>
      <c r="BQ54" s="86"/>
      <c r="BR54" s="86"/>
      <c r="BS54" s="86"/>
      <c r="BT54" s="86"/>
      <c r="BU54" s="86"/>
      <c r="BV54" s="86"/>
      <c r="BW54" s="86"/>
      <c r="BX54" s="86"/>
      <c r="BY54" s="86"/>
      <c r="BZ54" s="8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5"/>
      <c r="BM55" s="86"/>
      <c r="BN55" s="86"/>
      <c r="BO55" s="86"/>
      <c r="BP55" s="86"/>
      <c r="BQ55" s="86"/>
      <c r="BR55" s="86"/>
      <c r="BS55" s="86"/>
      <c r="BT55" s="86"/>
      <c r="BU55" s="86"/>
      <c r="BV55" s="86"/>
      <c r="BW55" s="86"/>
      <c r="BX55" s="86"/>
      <c r="BY55" s="86"/>
      <c r="BZ55" s="8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5"/>
      <c r="BM56" s="86"/>
      <c r="BN56" s="86"/>
      <c r="BO56" s="86"/>
      <c r="BP56" s="86"/>
      <c r="BQ56" s="86"/>
      <c r="BR56" s="86"/>
      <c r="BS56" s="86"/>
      <c r="BT56" s="86"/>
      <c r="BU56" s="86"/>
      <c r="BV56" s="86"/>
      <c r="BW56" s="86"/>
      <c r="BX56" s="86"/>
      <c r="BY56" s="86"/>
      <c r="BZ56" s="8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5"/>
      <c r="BM57" s="86"/>
      <c r="BN57" s="86"/>
      <c r="BO57" s="86"/>
      <c r="BP57" s="86"/>
      <c r="BQ57" s="86"/>
      <c r="BR57" s="86"/>
      <c r="BS57" s="86"/>
      <c r="BT57" s="86"/>
      <c r="BU57" s="86"/>
      <c r="BV57" s="86"/>
      <c r="BW57" s="86"/>
      <c r="BX57" s="86"/>
      <c r="BY57" s="86"/>
      <c r="BZ57" s="8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5"/>
      <c r="BM58" s="86"/>
      <c r="BN58" s="86"/>
      <c r="BO58" s="86"/>
      <c r="BP58" s="86"/>
      <c r="BQ58" s="86"/>
      <c r="BR58" s="86"/>
      <c r="BS58" s="86"/>
      <c r="BT58" s="86"/>
      <c r="BU58" s="86"/>
      <c r="BV58" s="86"/>
      <c r="BW58" s="86"/>
      <c r="BX58" s="86"/>
      <c r="BY58" s="86"/>
      <c r="BZ58" s="8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5"/>
      <c r="BM59" s="86"/>
      <c r="BN59" s="86"/>
      <c r="BO59" s="86"/>
      <c r="BP59" s="86"/>
      <c r="BQ59" s="86"/>
      <c r="BR59" s="86"/>
      <c r="BS59" s="86"/>
      <c r="BT59" s="86"/>
      <c r="BU59" s="86"/>
      <c r="BV59" s="86"/>
      <c r="BW59" s="86"/>
      <c r="BX59" s="86"/>
      <c r="BY59" s="86"/>
      <c r="BZ59" s="87"/>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85"/>
      <c r="BM60" s="86"/>
      <c r="BN60" s="86"/>
      <c r="BO60" s="86"/>
      <c r="BP60" s="86"/>
      <c r="BQ60" s="86"/>
      <c r="BR60" s="86"/>
      <c r="BS60" s="86"/>
      <c r="BT60" s="86"/>
      <c r="BU60" s="86"/>
      <c r="BV60" s="86"/>
      <c r="BW60" s="86"/>
      <c r="BX60" s="86"/>
      <c r="BY60" s="86"/>
      <c r="BZ60" s="87"/>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85"/>
      <c r="BM61" s="86"/>
      <c r="BN61" s="86"/>
      <c r="BO61" s="86"/>
      <c r="BP61" s="86"/>
      <c r="BQ61" s="86"/>
      <c r="BR61" s="86"/>
      <c r="BS61" s="86"/>
      <c r="BT61" s="86"/>
      <c r="BU61" s="86"/>
      <c r="BV61" s="86"/>
      <c r="BW61" s="86"/>
      <c r="BX61" s="86"/>
      <c r="BY61" s="86"/>
      <c r="BZ61" s="8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5"/>
      <c r="BM62" s="86"/>
      <c r="BN62" s="86"/>
      <c r="BO62" s="86"/>
      <c r="BP62" s="86"/>
      <c r="BQ62" s="86"/>
      <c r="BR62" s="86"/>
      <c r="BS62" s="86"/>
      <c r="BT62" s="86"/>
      <c r="BU62" s="86"/>
      <c r="BV62" s="86"/>
      <c r="BW62" s="86"/>
      <c r="BX62" s="86"/>
      <c r="BY62" s="86"/>
      <c r="BZ62" s="8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8"/>
      <c r="BM63" s="89"/>
      <c r="BN63" s="89"/>
      <c r="BO63" s="89"/>
      <c r="BP63" s="89"/>
      <c r="BQ63" s="89"/>
      <c r="BR63" s="89"/>
      <c r="BS63" s="89"/>
      <c r="BT63" s="89"/>
      <c r="BU63" s="89"/>
      <c r="BV63" s="89"/>
      <c r="BW63" s="89"/>
      <c r="BX63" s="89"/>
      <c r="BY63" s="89"/>
      <c r="BZ63" s="9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5" t="s">
        <v>112</v>
      </c>
      <c r="BM66" s="86"/>
      <c r="BN66" s="86"/>
      <c r="BO66" s="86"/>
      <c r="BP66" s="86"/>
      <c r="BQ66" s="86"/>
      <c r="BR66" s="86"/>
      <c r="BS66" s="86"/>
      <c r="BT66" s="86"/>
      <c r="BU66" s="86"/>
      <c r="BV66" s="86"/>
      <c r="BW66" s="86"/>
      <c r="BX66" s="86"/>
      <c r="BY66" s="86"/>
      <c r="BZ66" s="8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5"/>
      <c r="BM67" s="86"/>
      <c r="BN67" s="86"/>
      <c r="BO67" s="86"/>
      <c r="BP67" s="86"/>
      <c r="BQ67" s="86"/>
      <c r="BR67" s="86"/>
      <c r="BS67" s="86"/>
      <c r="BT67" s="86"/>
      <c r="BU67" s="86"/>
      <c r="BV67" s="86"/>
      <c r="BW67" s="86"/>
      <c r="BX67" s="86"/>
      <c r="BY67" s="86"/>
      <c r="BZ67" s="8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5"/>
      <c r="BM68" s="86"/>
      <c r="BN68" s="86"/>
      <c r="BO68" s="86"/>
      <c r="BP68" s="86"/>
      <c r="BQ68" s="86"/>
      <c r="BR68" s="86"/>
      <c r="BS68" s="86"/>
      <c r="BT68" s="86"/>
      <c r="BU68" s="86"/>
      <c r="BV68" s="86"/>
      <c r="BW68" s="86"/>
      <c r="BX68" s="86"/>
      <c r="BY68" s="86"/>
      <c r="BZ68" s="8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5"/>
      <c r="BM69" s="86"/>
      <c r="BN69" s="86"/>
      <c r="BO69" s="86"/>
      <c r="BP69" s="86"/>
      <c r="BQ69" s="86"/>
      <c r="BR69" s="86"/>
      <c r="BS69" s="86"/>
      <c r="BT69" s="86"/>
      <c r="BU69" s="86"/>
      <c r="BV69" s="86"/>
      <c r="BW69" s="86"/>
      <c r="BX69" s="86"/>
      <c r="BY69" s="86"/>
      <c r="BZ69" s="8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5"/>
      <c r="BM70" s="86"/>
      <c r="BN70" s="86"/>
      <c r="BO70" s="86"/>
      <c r="BP70" s="86"/>
      <c r="BQ70" s="86"/>
      <c r="BR70" s="86"/>
      <c r="BS70" s="86"/>
      <c r="BT70" s="86"/>
      <c r="BU70" s="86"/>
      <c r="BV70" s="86"/>
      <c r="BW70" s="86"/>
      <c r="BX70" s="86"/>
      <c r="BY70" s="86"/>
      <c r="BZ70" s="8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5"/>
      <c r="BM71" s="86"/>
      <c r="BN71" s="86"/>
      <c r="BO71" s="86"/>
      <c r="BP71" s="86"/>
      <c r="BQ71" s="86"/>
      <c r="BR71" s="86"/>
      <c r="BS71" s="86"/>
      <c r="BT71" s="86"/>
      <c r="BU71" s="86"/>
      <c r="BV71" s="86"/>
      <c r="BW71" s="86"/>
      <c r="BX71" s="86"/>
      <c r="BY71" s="86"/>
      <c r="BZ71" s="8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5"/>
      <c r="BM72" s="86"/>
      <c r="BN72" s="86"/>
      <c r="BO72" s="86"/>
      <c r="BP72" s="86"/>
      <c r="BQ72" s="86"/>
      <c r="BR72" s="86"/>
      <c r="BS72" s="86"/>
      <c r="BT72" s="86"/>
      <c r="BU72" s="86"/>
      <c r="BV72" s="86"/>
      <c r="BW72" s="86"/>
      <c r="BX72" s="86"/>
      <c r="BY72" s="86"/>
      <c r="BZ72" s="8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5"/>
      <c r="BM73" s="86"/>
      <c r="BN73" s="86"/>
      <c r="BO73" s="86"/>
      <c r="BP73" s="86"/>
      <c r="BQ73" s="86"/>
      <c r="BR73" s="86"/>
      <c r="BS73" s="86"/>
      <c r="BT73" s="86"/>
      <c r="BU73" s="86"/>
      <c r="BV73" s="86"/>
      <c r="BW73" s="86"/>
      <c r="BX73" s="86"/>
      <c r="BY73" s="86"/>
      <c r="BZ73" s="8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5"/>
      <c r="BM74" s="86"/>
      <c r="BN74" s="86"/>
      <c r="BO74" s="86"/>
      <c r="BP74" s="86"/>
      <c r="BQ74" s="86"/>
      <c r="BR74" s="86"/>
      <c r="BS74" s="86"/>
      <c r="BT74" s="86"/>
      <c r="BU74" s="86"/>
      <c r="BV74" s="86"/>
      <c r="BW74" s="86"/>
      <c r="BX74" s="86"/>
      <c r="BY74" s="86"/>
      <c r="BZ74" s="8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5"/>
      <c r="BM75" s="86"/>
      <c r="BN75" s="86"/>
      <c r="BO75" s="86"/>
      <c r="BP75" s="86"/>
      <c r="BQ75" s="86"/>
      <c r="BR75" s="86"/>
      <c r="BS75" s="86"/>
      <c r="BT75" s="86"/>
      <c r="BU75" s="86"/>
      <c r="BV75" s="86"/>
      <c r="BW75" s="86"/>
      <c r="BX75" s="86"/>
      <c r="BY75" s="86"/>
      <c r="BZ75" s="8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5"/>
      <c r="BM76" s="86"/>
      <c r="BN76" s="86"/>
      <c r="BO76" s="86"/>
      <c r="BP76" s="86"/>
      <c r="BQ76" s="86"/>
      <c r="BR76" s="86"/>
      <c r="BS76" s="86"/>
      <c r="BT76" s="86"/>
      <c r="BU76" s="86"/>
      <c r="BV76" s="86"/>
      <c r="BW76" s="86"/>
      <c r="BX76" s="86"/>
      <c r="BY76" s="86"/>
      <c r="BZ76" s="8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5"/>
      <c r="BM77" s="86"/>
      <c r="BN77" s="86"/>
      <c r="BO77" s="86"/>
      <c r="BP77" s="86"/>
      <c r="BQ77" s="86"/>
      <c r="BR77" s="86"/>
      <c r="BS77" s="86"/>
      <c r="BT77" s="86"/>
      <c r="BU77" s="86"/>
      <c r="BV77" s="86"/>
      <c r="BW77" s="86"/>
      <c r="BX77" s="86"/>
      <c r="BY77" s="86"/>
      <c r="BZ77" s="8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5"/>
      <c r="BM78" s="86"/>
      <c r="BN78" s="86"/>
      <c r="BO78" s="86"/>
      <c r="BP78" s="86"/>
      <c r="BQ78" s="86"/>
      <c r="BR78" s="86"/>
      <c r="BS78" s="86"/>
      <c r="BT78" s="86"/>
      <c r="BU78" s="86"/>
      <c r="BV78" s="86"/>
      <c r="BW78" s="86"/>
      <c r="BX78" s="86"/>
      <c r="BY78" s="86"/>
      <c r="BZ78" s="8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5"/>
      <c r="BM79" s="86"/>
      <c r="BN79" s="86"/>
      <c r="BO79" s="86"/>
      <c r="BP79" s="86"/>
      <c r="BQ79" s="86"/>
      <c r="BR79" s="86"/>
      <c r="BS79" s="86"/>
      <c r="BT79" s="86"/>
      <c r="BU79" s="86"/>
      <c r="BV79" s="86"/>
      <c r="BW79" s="86"/>
      <c r="BX79" s="86"/>
      <c r="BY79" s="86"/>
      <c r="BZ79" s="8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5"/>
      <c r="BM80" s="86"/>
      <c r="BN80" s="86"/>
      <c r="BO80" s="86"/>
      <c r="BP80" s="86"/>
      <c r="BQ80" s="86"/>
      <c r="BR80" s="86"/>
      <c r="BS80" s="86"/>
      <c r="BT80" s="86"/>
      <c r="BU80" s="86"/>
      <c r="BV80" s="86"/>
      <c r="BW80" s="86"/>
      <c r="BX80" s="86"/>
      <c r="BY80" s="86"/>
      <c r="BZ80" s="8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5"/>
      <c r="BM81" s="86"/>
      <c r="BN81" s="86"/>
      <c r="BO81" s="86"/>
      <c r="BP81" s="86"/>
      <c r="BQ81" s="86"/>
      <c r="BR81" s="86"/>
      <c r="BS81" s="86"/>
      <c r="BT81" s="86"/>
      <c r="BU81" s="86"/>
      <c r="BV81" s="86"/>
      <c r="BW81" s="86"/>
      <c r="BX81" s="86"/>
      <c r="BY81" s="86"/>
      <c r="BZ81" s="8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8"/>
      <c r="BM82" s="89"/>
      <c r="BN82" s="89"/>
      <c r="BO82" s="89"/>
      <c r="BP82" s="89"/>
      <c r="BQ82" s="89"/>
      <c r="BR82" s="89"/>
      <c r="BS82" s="89"/>
      <c r="BT82" s="89"/>
      <c r="BU82" s="89"/>
      <c r="BV82" s="89"/>
      <c r="BW82" s="89"/>
      <c r="BX82" s="89"/>
      <c r="BY82" s="89"/>
      <c r="BZ82" s="90"/>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P+GbHsoipYpatJgSop6lJd7gExV29L9AUQJGvmJsZV0z1IMKJsVT0u8D4gZZ3RNbskRvztFT6QHYyR4zFsvweg==" saltValue="GQYA8uvTQq99z8w7O1880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42137</v>
      </c>
      <c r="D6" s="19">
        <f t="shared" si="3"/>
        <v>46</v>
      </c>
      <c r="E6" s="19">
        <f t="shared" si="3"/>
        <v>17</v>
      </c>
      <c r="F6" s="19">
        <f t="shared" si="3"/>
        <v>4</v>
      </c>
      <c r="G6" s="19">
        <f t="shared" si="3"/>
        <v>0</v>
      </c>
      <c r="H6" s="19" t="str">
        <f t="shared" si="3"/>
        <v>宮城県　栗原市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62.03</v>
      </c>
      <c r="P6" s="20">
        <f t="shared" si="3"/>
        <v>30.53</v>
      </c>
      <c r="Q6" s="20">
        <f t="shared" si="3"/>
        <v>91.83</v>
      </c>
      <c r="R6" s="20">
        <f t="shared" si="3"/>
        <v>4070</v>
      </c>
      <c r="S6" s="20">
        <f t="shared" si="3"/>
        <v>61910</v>
      </c>
      <c r="T6" s="20">
        <f t="shared" si="3"/>
        <v>805</v>
      </c>
      <c r="U6" s="20">
        <f t="shared" si="3"/>
        <v>76.91</v>
      </c>
      <c r="V6" s="20">
        <f t="shared" si="3"/>
        <v>18719</v>
      </c>
      <c r="W6" s="20">
        <f t="shared" si="3"/>
        <v>10.41</v>
      </c>
      <c r="X6" s="20">
        <f t="shared" si="3"/>
        <v>1798.17</v>
      </c>
      <c r="Y6" s="21" t="str">
        <f>IF(Y7="",NA(),Y7)</f>
        <v>-</v>
      </c>
      <c r="Z6" s="21">
        <f t="shared" ref="Z6:AH6" si="4">IF(Z7="",NA(),Z7)</f>
        <v>99.76</v>
      </c>
      <c r="AA6" s="21">
        <f t="shared" si="4"/>
        <v>100.58</v>
      </c>
      <c r="AB6" s="21">
        <f t="shared" si="4"/>
        <v>101</v>
      </c>
      <c r="AC6" s="21">
        <f t="shared" si="4"/>
        <v>101.67</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17.510000000000002</v>
      </c>
      <c r="AW6" s="21">
        <f t="shared" si="6"/>
        <v>24.81</v>
      </c>
      <c r="AX6" s="21">
        <f t="shared" si="6"/>
        <v>21.05</v>
      </c>
      <c r="AY6" s="21">
        <f t="shared" si="6"/>
        <v>21.38</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1">
        <f t="shared" ref="BG6:BO6" si="7">IF(BG7="",NA(),BG7)</f>
        <v>568.08000000000004</v>
      </c>
      <c r="BH6" s="21">
        <f t="shared" si="7"/>
        <v>664.76</v>
      </c>
      <c r="BI6" s="21">
        <f t="shared" si="7"/>
        <v>1360.81</v>
      </c>
      <c r="BJ6" s="21">
        <f t="shared" si="7"/>
        <v>1186.21</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54.49</v>
      </c>
      <c r="BS6" s="21">
        <f t="shared" si="8"/>
        <v>81.849999999999994</v>
      </c>
      <c r="BT6" s="21">
        <f t="shared" si="8"/>
        <v>82.31</v>
      </c>
      <c r="BU6" s="21">
        <f t="shared" si="8"/>
        <v>80.8</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384.05</v>
      </c>
      <c r="CD6" s="21">
        <f t="shared" si="9"/>
        <v>256.16000000000003</v>
      </c>
      <c r="CE6" s="21">
        <f t="shared" si="9"/>
        <v>254.28</v>
      </c>
      <c r="CF6" s="21">
        <f t="shared" si="9"/>
        <v>260.45</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48.72</v>
      </c>
      <c r="CO6" s="21">
        <f t="shared" si="10"/>
        <v>48.72</v>
      </c>
      <c r="CP6" s="21">
        <f t="shared" si="10"/>
        <v>52.5</v>
      </c>
      <c r="CQ6" s="21">
        <f t="shared" si="10"/>
        <v>50.78</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74.510000000000005</v>
      </c>
      <c r="CZ6" s="21">
        <f t="shared" si="11"/>
        <v>75.5</v>
      </c>
      <c r="DA6" s="21">
        <f t="shared" si="11"/>
        <v>76</v>
      </c>
      <c r="DB6" s="21">
        <f t="shared" si="11"/>
        <v>76.52</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3.23</v>
      </c>
      <c r="DK6" s="21">
        <f t="shared" si="12"/>
        <v>6.45</v>
      </c>
      <c r="DL6" s="21">
        <f t="shared" si="12"/>
        <v>9.48</v>
      </c>
      <c r="DM6" s="21">
        <f t="shared" si="12"/>
        <v>12.36</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1">
        <f t="shared" si="14"/>
        <v>0.01</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42137</v>
      </c>
      <c r="D7" s="23">
        <v>46</v>
      </c>
      <c r="E7" s="23">
        <v>17</v>
      </c>
      <c r="F7" s="23">
        <v>4</v>
      </c>
      <c r="G7" s="23">
        <v>0</v>
      </c>
      <c r="H7" s="23" t="s">
        <v>95</v>
      </c>
      <c r="I7" s="23" t="s">
        <v>96</v>
      </c>
      <c r="J7" s="23" t="s">
        <v>97</v>
      </c>
      <c r="K7" s="23" t="s">
        <v>98</v>
      </c>
      <c r="L7" s="23" t="s">
        <v>99</v>
      </c>
      <c r="M7" s="23" t="s">
        <v>100</v>
      </c>
      <c r="N7" s="24" t="s">
        <v>101</v>
      </c>
      <c r="O7" s="24">
        <v>62.03</v>
      </c>
      <c r="P7" s="24">
        <v>30.53</v>
      </c>
      <c r="Q7" s="24">
        <v>91.83</v>
      </c>
      <c r="R7" s="24">
        <v>4070</v>
      </c>
      <c r="S7" s="24">
        <v>61910</v>
      </c>
      <c r="T7" s="24">
        <v>805</v>
      </c>
      <c r="U7" s="24">
        <v>76.91</v>
      </c>
      <c r="V7" s="24">
        <v>18719</v>
      </c>
      <c r="W7" s="24">
        <v>10.41</v>
      </c>
      <c r="X7" s="24">
        <v>1798.17</v>
      </c>
      <c r="Y7" s="24" t="s">
        <v>101</v>
      </c>
      <c r="Z7" s="24">
        <v>99.76</v>
      </c>
      <c r="AA7" s="24">
        <v>100.58</v>
      </c>
      <c r="AB7" s="24">
        <v>101</v>
      </c>
      <c r="AC7" s="24">
        <v>101.67</v>
      </c>
      <c r="AD7" s="24" t="s">
        <v>101</v>
      </c>
      <c r="AE7" s="24">
        <v>105.78</v>
      </c>
      <c r="AF7" s="24">
        <v>106.09</v>
      </c>
      <c r="AG7" s="24">
        <v>106.44</v>
      </c>
      <c r="AH7" s="24">
        <v>107.11</v>
      </c>
      <c r="AI7" s="24">
        <v>105.09</v>
      </c>
      <c r="AJ7" s="24" t="s">
        <v>101</v>
      </c>
      <c r="AK7" s="24">
        <v>0</v>
      </c>
      <c r="AL7" s="24">
        <v>0</v>
      </c>
      <c r="AM7" s="24">
        <v>0</v>
      </c>
      <c r="AN7" s="24">
        <v>0</v>
      </c>
      <c r="AO7" s="24" t="s">
        <v>101</v>
      </c>
      <c r="AP7" s="24">
        <v>63.96</v>
      </c>
      <c r="AQ7" s="24">
        <v>69.42</v>
      </c>
      <c r="AR7" s="24">
        <v>72.86</v>
      </c>
      <c r="AS7" s="24">
        <v>69.540000000000006</v>
      </c>
      <c r="AT7" s="24">
        <v>65.73</v>
      </c>
      <c r="AU7" s="24" t="s">
        <v>101</v>
      </c>
      <c r="AV7" s="24">
        <v>17.510000000000002</v>
      </c>
      <c r="AW7" s="24">
        <v>24.81</v>
      </c>
      <c r="AX7" s="24">
        <v>21.05</v>
      </c>
      <c r="AY7" s="24">
        <v>21.38</v>
      </c>
      <c r="AZ7" s="24" t="s">
        <v>101</v>
      </c>
      <c r="BA7" s="24">
        <v>44.24</v>
      </c>
      <c r="BB7" s="24">
        <v>43.07</v>
      </c>
      <c r="BC7" s="24">
        <v>45.42</v>
      </c>
      <c r="BD7" s="24">
        <v>50.63</v>
      </c>
      <c r="BE7" s="24">
        <v>48.91</v>
      </c>
      <c r="BF7" s="24" t="s">
        <v>101</v>
      </c>
      <c r="BG7" s="24">
        <v>568.08000000000004</v>
      </c>
      <c r="BH7" s="24">
        <v>664.76</v>
      </c>
      <c r="BI7" s="24">
        <v>1360.81</v>
      </c>
      <c r="BJ7" s="24">
        <v>1186.21</v>
      </c>
      <c r="BK7" s="24" t="s">
        <v>101</v>
      </c>
      <c r="BL7" s="24">
        <v>1258.43</v>
      </c>
      <c r="BM7" s="24">
        <v>1163.75</v>
      </c>
      <c r="BN7" s="24">
        <v>1195.47</v>
      </c>
      <c r="BO7" s="24">
        <v>1168.69</v>
      </c>
      <c r="BP7" s="24">
        <v>1156.82</v>
      </c>
      <c r="BQ7" s="24" t="s">
        <v>101</v>
      </c>
      <c r="BR7" s="24">
        <v>54.49</v>
      </c>
      <c r="BS7" s="24">
        <v>81.849999999999994</v>
      </c>
      <c r="BT7" s="24">
        <v>82.31</v>
      </c>
      <c r="BU7" s="24">
        <v>80.8</v>
      </c>
      <c r="BV7" s="24" t="s">
        <v>101</v>
      </c>
      <c r="BW7" s="24">
        <v>73.36</v>
      </c>
      <c r="BX7" s="24">
        <v>72.599999999999994</v>
      </c>
      <c r="BY7" s="24">
        <v>69.430000000000007</v>
      </c>
      <c r="BZ7" s="24">
        <v>70.709999999999994</v>
      </c>
      <c r="CA7" s="24">
        <v>75.33</v>
      </c>
      <c r="CB7" s="24" t="s">
        <v>101</v>
      </c>
      <c r="CC7" s="24">
        <v>384.05</v>
      </c>
      <c r="CD7" s="24">
        <v>256.16000000000003</v>
      </c>
      <c r="CE7" s="24">
        <v>254.28</v>
      </c>
      <c r="CF7" s="24">
        <v>260.45</v>
      </c>
      <c r="CG7" s="24" t="s">
        <v>101</v>
      </c>
      <c r="CH7" s="24">
        <v>224.88</v>
      </c>
      <c r="CI7" s="24">
        <v>228.64</v>
      </c>
      <c r="CJ7" s="24">
        <v>239.46</v>
      </c>
      <c r="CK7" s="24">
        <v>233.15</v>
      </c>
      <c r="CL7" s="24">
        <v>215.73</v>
      </c>
      <c r="CM7" s="24" t="s">
        <v>101</v>
      </c>
      <c r="CN7" s="24">
        <v>48.72</v>
      </c>
      <c r="CO7" s="24">
        <v>48.72</v>
      </c>
      <c r="CP7" s="24">
        <v>52.5</v>
      </c>
      <c r="CQ7" s="24">
        <v>50.78</v>
      </c>
      <c r="CR7" s="24" t="s">
        <v>101</v>
      </c>
      <c r="CS7" s="24">
        <v>42.4</v>
      </c>
      <c r="CT7" s="24">
        <v>42.28</v>
      </c>
      <c r="CU7" s="24">
        <v>41.06</v>
      </c>
      <c r="CV7" s="24">
        <v>42.09</v>
      </c>
      <c r="CW7" s="24">
        <v>43.28</v>
      </c>
      <c r="CX7" s="24" t="s">
        <v>101</v>
      </c>
      <c r="CY7" s="24">
        <v>74.510000000000005</v>
      </c>
      <c r="CZ7" s="24">
        <v>75.5</v>
      </c>
      <c r="DA7" s="24">
        <v>76</v>
      </c>
      <c r="DB7" s="24">
        <v>76.52</v>
      </c>
      <c r="DC7" s="24" t="s">
        <v>101</v>
      </c>
      <c r="DD7" s="24">
        <v>84.19</v>
      </c>
      <c r="DE7" s="24">
        <v>84.34</v>
      </c>
      <c r="DF7" s="24">
        <v>84.34</v>
      </c>
      <c r="DG7" s="24">
        <v>84.73</v>
      </c>
      <c r="DH7" s="24">
        <v>86.21</v>
      </c>
      <c r="DI7" s="24" t="s">
        <v>101</v>
      </c>
      <c r="DJ7" s="24">
        <v>3.23</v>
      </c>
      <c r="DK7" s="24">
        <v>6.45</v>
      </c>
      <c r="DL7" s="24">
        <v>9.48</v>
      </c>
      <c r="DM7" s="24">
        <v>12.36</v>
      </c>
      <c r="DN7" s="24" t="s">
        <v>101</v>
      </c>
      <c r="DO7" s="24">
        <v>21.36</v>
      </c>
      <c r="DP7" s="24">
        <v>22.79</v>
      </c>
      <c r="DQ7" s="24">
        <v>24.8</v>
      </c>
      <c r="DR7" s="24">
        <v>26.77</v>
      </c>
      <c r="DS7" s="24">
        <v>29.62</v>
      </c>
      <c r="DT7" s="24" t="s">
        <v>101</v>
      </c>
      <c r="DU7" s="24">
        <v>0</v>
      </c>
      <c r="DV7" s="24">
        <v>0</v>
      </c>
      <c r="DW7" s="24">
        <v>0</v>
      </c>
      <c r="DX7" s="24">
        <v>0</v>
      </c>
      <c r="DY7" s="24" t="s">
        <v>101</v>
      </c>
      <c r="DZ7" s="24">
        <v>0.01</v>
      </c>
      <c r="EA7" s="24">
        <v>0.01</v>
      </c>
      <c r="EB7" s="24">
        <v>0.02</v>
      </c>
      <c r="EC7" s="24">
        <v>7.0000000000000007E-2</v>
      </c>
      <c r="ED7" s="24">
        <v>0.09</v>
      </c>
      <c r="EE7" s="24" t="s">
        <v>101</v>
      </c>
      <c r="EF7" s="24">
        <v>0</v>
      </c>
      <c r="EG7" s="24">
        <v>0.01</v>
      </c>
      <c r="EH7" s="24">
        <v>0</v>
      </c>
      <c r="EI7" s="24">
        <v>0</v>
      </c>
      <c r="EJ7" s="24" t="s">
        <v>101</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2025-02-18T23:56:35Z</cp:lastPrinted>
  <dcterms:created xsi:type="dcterms:W3CDTF">2025-01-24T07:09:22Z</dcterms:created>
  <dcterms:modified xsi:type="dcterms:W3CDTF">2025-02-25T07:58:40Z</dcterms:modified>
  <cp:category/>
</cp:coreProperties>
</file>