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RWxLtvatrcLUSrtu36wA47hwYUCR1JEOqQSo3xIF2QtRMwDq5FYWNc5lt6b4ofC3Px42/Fyh7RDOwcO5fUnzgA==" workbookSaltValue="j25MAgjdba1cjj5E+3uA1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P10" i="4"/>
  <c r="I10" i="4"/>
  <c r="AT8"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<sst xmlns="http://schemas.openxmlformats.org/spreadsheetml/2006/main" count="253" uniqueCount="116">
  <si>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</si>
  <si>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</si>
  <si>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</si>
  <si>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</si>
  <si>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</si>
  <si>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</si>
  <si>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</si>
  <si>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</si>
  <si>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</si>
  <si>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</si>
  <si>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</si>
  <si>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</si>
  <si>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</si>
  <si>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</si>
  <si>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</si>
  <si>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</si>
  <si>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</si>
  <si>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</si>
  <si>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</si>
  <si>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</si>
  <si>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</si>
  <si>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</si>
  <si>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</si>
  <si>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</si>
  <si>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</si>
  <si>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</si>
  <si>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</si>
  <si>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</si>
  <si>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</si>
  <si>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</si>
  <si>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</si>
  <si>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</si>
  <si>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</si>
  <si>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</si>
  <si>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</si>
  <si>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</si>
  <si>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</si>
  <si>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</si>
  <si>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</si>
  <si>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</si>
  <si>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</si>
  <si>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</si>
  <si>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</si>
  <si>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</si>
  <si>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</si>
  <si>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</si>
  <si>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</si>
  <si>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</si>
  <si>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</si>
  <si>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</si>
  <si>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</si>
  <si>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</si>
  <si>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</si>
  <si>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</si>
  <si>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</si>
  <si>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</si>
  <si>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</si>
  <si>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</si>
  <si>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</si>
  <si>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</si>
  <si>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</si>
  <si>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</si>
  <si>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</si>
  <si>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</si>
  <si>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</si>
  <si>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</si>
  <si>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</si>
  <si>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</si>
  <si>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</si>
  <si>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</si>
  <si>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</si>
  <si>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</si>
  <si>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</si>
  <si>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</si>
  <si>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</si>
  <si>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</si>
  <si>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</si>
  <si>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</si>
  <si>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</si>
  <si>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</si>
  <si>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</si>
  <si>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</si>
  <si>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</si>
  <si>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</si>
  <si>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</si>
  <si>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</si>
  <si>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</si>
  <si>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</si>
  <si>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</si>
  <si>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</si>
  <si>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</si>
  <si>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</si>
  <si>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</si>
  <si>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</si>
  <si>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</si>
  <si>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</si>
  <si>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</si>
  <si>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</si>
  <si>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</si>
  <si>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</si>
  <si>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</si>
  <si>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</si>
  <si>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</si>
  <si>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</si>
  <si>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</si>
  <si>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</si>
  <si>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</si>
  <si>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</si>
  <si>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</si>
  <si>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</si>
  <si>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</si>
  <si>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</si>
  <si>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</si>
  <si>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は，東日本大震災による災害復旧事業において施設の復旧・更新が行われたことから，減価償却率は低い状況である。更新事業についてはストックマネジメント計画により計画的に実行していく。</t>
    <rPh sb="1" eb="7">
      <t>ユウケイコテイシサン</t>
    </rPh>
    <rPh sb="7" eb="9">
      <t>ゲンカ</t>
    </rPh>
    <rPh sb="9" eb="11">
      <t>ショウキャク</t>
    </rPh>
    <rPh sb="11" eb="12">
      <t>リツ</t>
    </rPh>
    <rPh sb="18" eb="19">
      <t>ヒガシ</t>
    </rPh>
    <rPh sb="19" eb="21">
      <t>ニホン</t>
    </rPh>
    <rPh sb="21" eb="24">
      <t>ダイシンサイ</t>
    </rPh>
    <rPh sb="27" eb="29">
      <t>サイガイ</t>
    </rPh>
    <rPh sb="29" eb="31">
      <t>フッキュウ</t>
    </rPh>
    <rPh sb="31" eb="33">
      <t>ジギョウ</t>
    </rPh>
    <rPh sb="37" eb="39">
      <t>シセツ</t>
    </rPh>
    <rPh sb="40" eb="42">
      <t>フッキュウ</t>
    </rPh>
    <rPh sb="43" eb="45">
      <t>コウシン</t>
    </rPh>
    <rPh sb="46" eb="47">
      <t>オコナ</t>
    </rPh>
    <rPh sb="55" eb="57">
      <t>ゲンカ</t>
    </rPh>
    <rPh sb="57" eb="59">
      <t>ショウキャク</t>
    </rPh>
    <rPh sb="59" eb="60">
      <t>リツ</t>
    </rPh>
    <rPh sb="61" eb="62">
      <t>ヒク</t>
    </rPh>
    <rPh sb="63" eb="65">
      <t>ジョウキョウ</t>
    </rPh>
    <rPh sb="69" eb="71">
      <t>コウシン</t>
    </rPh>
    <rPh sb="71" eb="73">
      <t>ジギョウ</t>
    </rPh>
    <rPh sb="93" eb="95">
      <t>ケイカク</t>
    </rPh>
    <rPh sb="95" eb="96">
      <t>テキ</t>
    </rPh>
    <rPh sb="97" eb="99">
      <t>ジッコウ</t>
    </rPh>
    <phoneticPr fontId="4"/>
  </si>
  <si>
    <t xml:space="preserve">  令和２年度から地方公営企業法の適用により公営企業会計へ移行した。
①経常収支比率については，100％超えているものの，類似団体平均値を下回っている状況であるため，令和6年度に更新した経営戦略に則り適切な下水道使用料の検討及び一般会計からの繰入金適正化を図り，経営改善に向けた取組を行っていく。
②累積欠損金比率については昨年度より削減はされたものの高い状況であり，経営戦略に則り今後の使用料収入の改定及び維持管理費の削減を図り，累積欠損金を減少させるよう努める。
③流動比率については，類似団体平均を下回っており，一般会計からの繰入金で賄っている状況であるが，今後一般会計からの繰入金の適正化を図り，資金不足に陥らないよう新規借入も抑制する。
④企業債残高対事業規模比率については，令和７年度までの整備計画も終盤に入り，借入額に対し償還する額が多くなることから減少が見込まれており，今後も投資規模の適正化を図っていく。
⑤経費回収率については，昨年度と比較すると横ばいとなったが，類似団体平均値を下回っている状況である。公費負担が高い状況にあるといえるため，更なる汚水処理費用の削減，及び令和6年度に更新した経営戦略の改定に則り，使用料の改定について検討していく。
⑥汚水処理原価については，前年度と横ばいの状況にあり，類似団体平均値より高い水準にあることから効率的な汚水処理を行い経費削減に努めていく。
⑦施設利用率については，類似団体平均を上回っており，今後の施設更新時にダウンサイジングの必要性について検討していく。
⑧水洗化率については，類似団体平均を下回っており，イベントや，広報誌等を活用し啓発活動を行い水洗化率を高めていく。</t>
    <rPh sb="36" eb="42">
      <t>ケイジョウシュウシヒリツ</t>
    </rPh>
    <rPh sb="52" eb="53">
      <t>コ</t>
    </rPh>
    <rPh sb="61" eb="63">
      <t>ルイジ</t>
    </rPh>
    <rPh sb="63" eb="65">
      <t>ダンタイ</t>
    </rPh>
    <rPh sb="65" eb="68">
      <t>ヘイキンチ</t>
    </rPh>
    <rPh sb="69" eb="71">
      <t>シタマワ</t>
    </rPh>
    <rPh sb="75" eb="77">
      <t>ジョウキョウ</t>
    </rPh>
    <rPh sb="83" eb="85">
      <t>レイワ</t>
    </rPh>
    <rPh sb="86" eb="88">
      <t>ネンド</t>
    </rPh>
    <rPh sb="89" eb="91">
      <t>コウシン</t>
    </rPh>
    <rPh sb="93" eb="95">
      <t>ケイエイ</t>
    </rPh>
    <rPh sb="95" eb="97">
      <t>センリャク</t>
    </rPh>
    <rPh sb="98" eb="99">
      <t>ノット</t>
    </rPh>
    <rPh sb="112" eb="113">
      <t>オヨ</t>
    </rPh>
    <rPh sb="114" eb="116">
      <t>イッパン</t>
    </rPh>
    <rPh sb="116" eb="118">
      <t>カイケイ</t>
    </rPh>
    <rPh sb="121" eb="123">
      <t>クリイレ</t>
    </rPh>
    <rPh sb="123" eb="124">
      <t>キン</t>
    </rPh>
    <rPh sb="124" eb="127">
      <t>テキセイカ</t>
    </rPh>
    <rPh sb="128" eb="129">
      <t>ハカ</t>
    </rPh>
    <rPh sb="131" eb="133">
      <t>ケイエイ</t>
    </rPh>
    <rPh sb="133" eb="135">
      <t>カイゼン</t>
    </rPh>
    <rPh sb="136" eb="137">
      <t>ム</t>
    </rPh>
    <rPh sb="139" eb="141">
      <t>トリクミ</t>
    </rPh>
    <rPh sb="142" eb="143">
      <t>オコナ</t>
    </rPh>
    <rPh sb="150" eb="152">
      <t>ルイセキ</t>
    </rPh>
    <rPh sb="152" eb="154">
      <t>ケッソン</t>
    </rPh>
    <rPh sb="154" eb="155">
      <t>キン</t>
    </rPh>
    <rPh sb="155" eb="157">
      <t>ヒリツ</t>
    </rPh>
    <rPh sb="162" eb="165">
      <t>サクネンド</t>
    </rPh>
    <rPh sb="167" eb="169">
      <t>サクゲン</t>
    </rPh>
    <rPh sb="176" eb="177">
      <t>タカ</t>
    </rPh>
    <rPh sb="178" eb="180">
      <t>ジョウキョウ</t>
    </rPh>
    <rPh sb="184" eb="186">
      <t>ケイエイ</t>
    </rPh>
    <rPh sb="186" eb="188">
      <t>センリャク</t>
    </rPh>
    <rPh sb="189" eb="190">
      <t>ノット</t>
    </rPh>
    <rPh sb="191" eb="193">
      <t>コンゴ</t>
    </rPh>
    <rPh sb="194" eb="197">
      <t>シヨウリョウ</t>
    </rPh>
    <rPh sb="197" eb="199">
      <t>シュウニュウ</t>
    </rPh>
    <rPh sb="200" eb="202">
      <t>カイテイ</t>
    </rPh>
    <rPh sb="202" eb="203">
      <t>オヨ</t>
    </rPh>
    <rPh sb="204" eb="209">
      <t>イジカンリヒ</t>
    </rPh>
    <rPh sb="210" eb="212">
      <t>サクゲン</t>
    </rPh>
    <rPh sb="213" eb="214">
      <t>ハカ</t>
    </rPh>
    <rPh sb="216" eb="218">
      <t>ルイセキ</t>
    </rPh>
    <rPh sb="218" eb="220">
      <t>ケッソン</t>
    </rPh>
    <rPh sb="220" eb="221">
      <t>キン</t>
    </rPh>
    <rPh sb="222" eb="224">
      <t>ゲンショウ</t>
    </rPh>
    <rPh sb="229" eb="230">
      <t>ツト</t>
    </rPh>
    <rPh sb="235" eb="237">
      <t>リュウドウ</t>
    </rPh>
    <rPh sb="237" eb="239">
      <t>ヒリツ</t>
    </rPh>
    <rPh sb="245" eb="247">
      <t>ルイジ</t>
    </rPh>
    <rPh sb="247" eb="249">
      <t>ダンタイ</t>
    </rPh>
    <rPh sb="249" eb="251">
      <t>ヘイキン</t>
    </rPh>
    <rPh sb="252" eb="254">
      <t>シタマワ</t>
    </rPh>
    <rPh sb="259" eb="261">
      <t>イッパンカ</t>
    </rPh>
    <rPh sb="261" eb="263">
      <t>イケイ</t>
    </rPh>
    <rPh sb="266" eb="269">
      <t>クリイレキン</t>
    </rPh>
    <rPh sb="270" eb="271">
      <t>マカナ</t>
    </rPh>
    <rPh sb="275" eb="277">
      <t>ジョウキョウ</t>
    </rPh>
    <rPh sb="282" eb="284">
      <t>コンゴ</t>
    </rPh>
    <rPh sb="284" eb="286">
      <t>イッパンカ</t>
    </rPh>
    <rPh sb="286" eb="288">
      <t>イケイ</t>
    </rPh>
    <rPh sb="291" eb="294">
      <t>クリイレキン</t>
    </rPh>
    <rPh sb="295" eb="298">
      <t>テキセイカ</t>
    </rPh>
    <rPh sb="299" eb="300">
      <t>ハカ</t>
    </rPh>
    <rPh sb="302" eb="304">
      <t>シキン</t>
    </rPh>
    <rPh sb="304" eb="306">
      <t>フソク</t>
    </rPh>
    <rPh sb="307" eb="308">
      <t>オチイ</t>
    </rPh>
    <rPh sb="313" eb="315">
      <t>シンキ</t>
    </rPh>
    <rPh sb="315" eb="317">
      <t>カリイレ</t>
    </rPh>
    <rPh sb="318" eb="320">
      <t>ヨクセイ</t>
    </rPh>
    <rPh sb="424" eb="427">
      <t>サクネンド</t>
    </rPh>
    <rPh sb="428" eb="430">
      <t>ヒカク</t>
    </rPh>
    <rPh sb="433" eb="434">
      <t>ヨコ</t>
    </rPh>
    <rPh sb="456" eb="458">
      <t>ジョウキョウ</t>
    </rPh>
    <rPh sb="496" eb="498">
      <t>レイワ</t>
    </rPh>
    <rPh sb="499" eb="501">
      <t>ネンド</t>
    </rPh>
    <rPh sb="502" eb="504">
      <t>コウシン</t>
    </rPh>
    <rPh sb="506" eb="508">
      <t>ケイエイ</t>
    </rPh>
    <rPh sb="508" eb="510">
      <t>センリャク</t>
    </rPh>
    <rPh sb="511" eb="513">
      <t>カイテイ</t>
    </rPh>
    <rPh sb="514" eb="515">
      <t>ノット</t>
    </rPh>
    <rPh sb="517" eb="520">
      <t>シヨウリョウ</t>
    </rPh>
    <rPh sb="521" eb="523">
      <t>カイテイ</t>
    </rPh>
    <rPh sb="536" eb="538">
      <t>オスイ</t>
    </rPh>
    <rPh sb="538" eb="540">
      <t>ショリ</t>
    </rPh>
    <rPh sb="540" eb="542">
      <t>ゲンカ</t>
    </rPh>
    <rPh sb="548" eb="551">
      <t>ゼンネンド</t>
    </rPh>
    <rPh sb="552" eb="553">
      <t>ヨコ</t>
    </rPh>
    <rPh sb="556" eb="558">
      <t>ジョウキョウ</t>
    </rPh>
    <rPh sb="562" eb="566">
      <t>ルイジダンタイ</t>
    </rPh>
    <rPh sb="566" eb="569">
      <t>ヘイキンチ</t>
    </rPh>
    <rPh sb="571" eb="572">
      <t>タカ</t>
    </rPh>
    <rPh sb="573" eb="575">
      <t>スイジュン</t>
    </rPh>
    <rPh sb="582" eb="585">
      <t>コウリツテキ</t>
    </rPh>
    <rPh sb="586" eb="588">
      <t>オスイ</t>
    </rPh>
    <rPh sb="588" eb="590">
      <t>ショリ</t>
    </rPh>
    <rPh sb="591" eb="592">
      <t>オコナ</t>
    </rPh>
    <rPh sb="593" eb="597">
      <t>ケイヒサクゲン</t>
    </rPh>
    <rPh sb="598" eb="599">
      <t>ツト</t>
    </rPh>
    <rPh sb="606" eb="608">
      <t>シセツ</t>
    </rPh>
    <rPh sb="608" eb="610">
      <t>リヨウ</t>
    </rPh>
    <rPh sb="610" eb="611">
      <t>リツ</t>
    </rPh>
    <rPh sb="617" eb="619">
      <t>ルイジ</t>
    </rPh>
    <rPh sb="619" eb="621">
      <t>ダンタイ</t>
    </rPh>
    <rPh sb="621" eb="623">
      <t>ヘイキン</t>
    </rPh>
    <rPh sb="624" eb="626">
      <t>ウワマワ</t>
    </rPh>
    <rPh sb="631" eb="633">
      <t>コンゴ</t>
    </rPh>
    <rPh sb="634" eb="636">
      <t>シセツ</t>
    </rPh>
    <rPh sb="636" eb="638">
      <t>コウシン</t>
    </rPh>
    <rPh sb="638" eb="639">
      <t>ジ</t>
    </rPh>
    <rPh sb="649" eb="652">
      <t>ヒツヨウセイ</t>
    </rPh>
    <rPh sb="656" eb="658">
      <t>ケントウ</t>
    </rPh>
    <rPh sb="665" eb="668">
      <t>スイセンカ</t>
    </rPh>
    <rPh sb="668" eb="669">
      <t>リツ</t>
    </rPh>
    <rPh sb="675" eb="681">
      <t>ルイジダンタイヘイキン</t>
    </rPh>
    <rPh sb="682" eb="684">
      <t>シタマワ</t>
    </rPh>
    <rPh sb="695" eb="698">
      <t>コウホウシ</t>
    </rPh>
    <rPh sb="698" eb="699">
      <t>トウ</t>
    </rPh>
    <rPh sb="700" eb="702">
      <t>カツヨウ</t>
    </rPh>
    <rPh sb="703" eb="705">
      <t>ケイハツ</t>
    </rPh>
    <rPh sb="705" eb="707">
      <t>カツドウ</t>
    </rPh>
    <rPh sb="708" eb="709">
      <t>オコナ</t>
    </rPh>
    <rPh sb="710" eb="713">
      <t>スイセンカ</t>
    </rPh>
    <rPh sb="713" eb="714">
      <t>リツ</t>
    </rPh>
    <rPh sb="715" eb="716">
      <t>タカ</t>
    </rPh>
    <phoneticPr fontId="4"/>
  </si>
  <si>
    <t>　経常収支比率については，類似団体と比較して低いものの，101.70％と100％を超えている，今後については令和6年度に更新した経営戦略に則り，費用の抑制，使用料の改定を行い，累積欠損金を少しでも減少させて経営の安定化，使用料及び一般会計からの繰入金の適正化を図ることで持続可能な下水道経営に取組んでいく。</t>
    <rPh sb="1" eb="7">
      <t>ケイジョウシュウシヒリツ</t>
    </rPh>
    <rPh sb="13" eb="15">
      <t>ルイジ</t>
    </rPh>
    <rPh sb="15" eb="17">
      <t>ダンタイ</t>
    </rPh>
    <rPh sb="18" eb="20">
      <t>ヒカク</t>
    </rPh>
    <rPh sb="22" eb="23">
      <t>ヒク</t>
    </rPh>
    <rPh sb="41" eb="42">
      <t>コ</t>
    </rPh>
    <rPh sb="47" eb="49">
      <t>コンゴ</t>
    </rPh>
    <rPh sb="54" eb="56">
      <t>レイワ</t>
    </rPh>
    <rPh sb="57" eb="59">
      <t>ネンド</t>
    </rPh>
    <rPh sb="60" eb="62">
      <t>コウシン</t>
    </rPh>
    <rPh sb="64" eb="66">
      <t>ケイエイ</t>
    </rPh>
    <rPh sb="66" eb="68">
      <t>センリャク</t>
    </rPh>
    <rPh sb="69" eb="70">
      <t>ノット</t>
    </rPh>
    <rPh sb="72" eb="74">
      <t>ヒヨウ</t>
    </rPh>
    <rPh sb="75" eb="77">
      <t>ヨクセイ</t>
    </rPh>
    <rPh sb="78" eb="81">
      <t>シヨウリョウ</t>
    </rPh>
    <rPh sb="82" eb="84">
      <t>カイテイ</t>
    </rPh>
    <rPh sb="85" eb="86">
      <t>オコナ</t>
    </rPh>
    <rPh sb="88" eb="90">
      <t>ルイセキ</t>
    </rPh>
    <rPh sb="90" eb="93">
      <t>ケッソンキン</t>
    </rPh>
    <rPh sb="94" eb="95">
      <t>スコ</t>
    </rPh>
    <rPh sb="98" eb="100">
      <t>ゲンショウ</t>
    </rPh>
    <rPh sb="103" eb="105">
      <t>ケイエイ</t>
    </rPh>
    <rPh sb="106" eb="109">
      <t>アンテイカ</t>
    </rPh>
    <rPh sb="110" eb="113">
      <t>シヨウリョウ</t>
    </rPh>
    <rPh sb="113" eb="114">
      <t>オヨ</t>
    </rPh>
    <rPh sb="115" eb="117">
      <t>イッパンカ</t>
    </rPh>
    <rPh sb="117" eb="119">
      <t>イケイ</t>
    </rPh>
    <rPh sb="122" eb="125">
      <t>クリイレキン</t>
    </rPh>
    <rPh sb="126" eb="129">
      <t>テキセイカ</t>
    </rPh>
    <rPh sb="130" eb="131">
      <t>ハカ</t>
    </rPh>
    <rPh sb="135" eb="137">
      <t>ジゾク</t>
    </rPh>
    <rPh sb="137" eb="139">
      <t>カノウ</t>
    </rPh>
    <rPh sb="140" eb="143">
      <t>ゲスイドウ</t>
    </rPh>
    <rPh sb="143" eb="145">
      <t>ケイエイ</t>
    </rPh>
    <rPh sb="146" eb="148">
      <t>トリク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</si>
</sst>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E12-4AEC-8035-E036686890B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4E12-4AEC-8035-E036686890B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61.79</c:v>
                </c:pt>
                <c:pt idx="2">
                  <c:v>60.79</c:v>
                </c:pt>
                <c:pt idx="3">
                  <c:v>60.27</c:v>
                </c:pt>
                <c:pt idx="4">
                  <c:v>63.37</c:v>
                </c:pt>
              </c:numCache>
            </c:numRef>
          </c:val>
          <c:extLst>
            <c:ext xmlns:c16="http://schemas.microsoft.com/office/drawing/2014/chart" uri="{C3380CC4-5D6E-409C-BE32-E72D297353CC}">
              <c16:uniqueId val="{00000000-DACD-472D-9626-58843E0858E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DACD-472D-9626-58843E0858E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81.23</c:v>
                </c:pt>
                <c:pt idx="2">
                  <c:v>83.64</c:v>
                </c:pt>
                <c:pt idx="3">
                  <c:v>83.33</c:v>
                </c:pt>
                <c:pt idx="4">
                  <c:v>84.44</c:v>
                </c:pt>
              </c:numCache>
            </c:numRef>
          </c:val>
          <c:extLst>
            <c:ext xmlns:c16="http://schemas.microsoft.com/office/drawing/2014/chart" uri="{C3380CC4-5D6E-409C-BE32-E72D297353CC}">
              <c16:uniqueId val="{00000000-4E81-48C9-B872-C1113F7A733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4E81-48C9-B872-C1113F7A733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77.180000000000007</c:v>
                </c:pt>
                <c:pt idx="2">
                  <c:v>92.94</c:v>
                </c:pt>
                <c:pt idx="3">
                  <c:v>91.07</c:v>
                </c:pt>
                <c:pt idx="4">
                  <c:v>101.7</c:v>
                </c:pt>
              </c:numCache>
            </c:numRef>
          </c:val>
          <c:extLst>
            <c:ext xmlns:c16="http://schemas.microsoft.com/office/drawing/2014/chart" uri="{C3380CC4-5D6E-409C-BE32-E72D297353CC}">
              <c16:uniqueId val="{00000000-2E0B-4275-AA7F-865166490CC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2E0B-4275-AA7F-865166490CC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2.6</c:v>
                </c:pt>
                <c:pt idx="2">
                  <c:v>5.85</c:v>
                </c:pt>
                <c:pt idx="3">
                  <c:v>9.17</c:v>
                </c:pt>
                <c:pt idx="4">
                  <c:v>12.23</c:v>
                </c:pt>
              </c:numCache>
            </c:numRef>
          </c:val>
          <c:extLst>
            <c:ext xmlns:c16="http://schemas.microsoft.com/office/drawing/2014/chart" uri="{C3380CC4-5D6E-409C-BE32-E72D297353CC}">
              <c16:uniqueId val="{00000000-940A-4BE5-A9F3-05DD52E0DD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940A-4BE5-A9F3-05DD52E0DD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C8-42CD-A22B-562CBC6CB15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D4C8-42CD-A22B-562CBC6CB15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93.8</c:v>
                </c:pt>
                <c:pt idx="2">
                  <c:v>99.2</c:v>
                </c:pt>
                <c:pt idx="3">
                  <c:v>124.74</c:v>
                </c:pt>
                <c:pt idx="4">
                  <c:v>115.7</c:v>
                </c:pt>
              </c:numCache>
            </c:numRef>
          </c:val>
          <c:extLst>
            <c:ext xmlns:c16="http://schemas.microsoft.com/office/drawing/2014/chart" uri="{C3380CC4-5D6E-409C-BE32-E72D297353CC}">
              <c16:uniqueId val="{00000000-A1A4-4E41-9E75-D3CF2BE69B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A1A4-4E41-9E75-D3CF2BE69B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46.27</c:v>
                </c:pt>
                <c:pt idx="2">
                  <c:v>39.78</c:v>
                </c:pt>
                <c:pt idx="3">
                  <c:v>38.909999999999997</c:v>
                </c:pt>
                <c:pt idx="4">
                  <c:v>72.650000000000006</c:v>
                </c:pt>
              </c:numCache>
            </c:numRef>
          </c:val>
          <c:extLst>
            <c:ext xmlns:c16="http://schemas.microsoft.com/office/drawing/2014/chart" uri="{C3380CC4-5D6E-409C-BE32-E72D297353CC}">
              <c16:uniqueId val="{00000000-2D20-4870-82AF-1B18F6E1C04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2D20-4870-82AF-1B18F6E1C04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153.16</c:v>
                </c:pt>
                <c:pt idx="3" formatCode="#,##0.00;&quot;△&quot;#,##0.00;&quot;-&quot;">
                  <c:v>143.99</c:v>
                </c:pt>
                <c:pt idx="4" formatCode="#,##0.00;&quot;△&quot;#,##0.00;&quot;-&quot;">
                  <c:v>133.77000000000001</c:v>
                </c:pt>
              </c:numCache>
            </c:numRef>
          </c:val>
          <c:extLst>
            <c:ext xmlns:c16="http://schemas.microsoft.com/office/drawing/2014/chart" uri="{C3380CC4-5D6E-409C-BE32-E72D297353CC}">
              <c16:uniqueId val="{00000000-0A00-4524-8AF0-C29CC6B3693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0A00-4524-8AF0-C29CC6B3693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30.77</c:v>
                </c:pt>
                <c:pt idx="2">
                  <c:v>62.29</c:v>
                </c:pt>
                <c:pt idx="3">
                  <c:v>56.39</c:v>
                </c:pt>
                <c:pt idx="4">
                  <c:v>56.73</c:v>
                </c:pt>
              </c:numCache>
            </c:numRef>
          </c:val>
          <c:extLst>
            <c:ext xmlns:c16="http://schemas.microsoft.com/office/drawing/2014/chart" uri="{C3380CC4-5D6E-409C-BE32-E72D297353CC}">
              <c16:uniqueId val="{00000000-7B63-4310-A61D-44827789045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7B63-4310-A61D-44827789045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516.78</c:v>
                </c:pt>
                <c:pt idx="2">
                  <c:v>251.34</c:v>
                </c:pt>
                <c:pt idx="3">
                  <c:v>280</c:v>
                </c:pt>
                <c:pt idx="4">
                  <c:v>280.27</c:v>
                </c:pt>
              </c:numCache>
            </c:numRef>
          </c:val>
          <c:extLst>
            <c:ext xmlns:c16="http://schemas.microsoft.com/office/drawing/2014/chart" uri="{C3380CC4-5D6E-409C-BE32-E72D297353CC}">
              <c16:uniqueId val="{00000000-A3F8-4403-92C4-A1F6A80CFB0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A3F8-4403-92C4-A1F6A80CFB0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5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気仙沼市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Cd1</v>
      </c>
      <c r="X8" s="70"/>
      <c r="Y8" s="70"/>
      <c r="Z8" s="70"/>
      <c r="AA8" s="70"/>
      <c r="AB8" s="70"/>
      <c r="AC8" s="70"/>
      <c r="AD8" s="71" t="str">
        <f>データ!$M$6</f>
        <v>非設置</v>
      </c>
      <c r="AE8" s="71"/>
      <c r="AF8" s="71"/>
      <c r="AG8" s="71"/>
      <c r="AH8" s="71"/>
      <c r="AI8" s="71"/>
      <c r="AJ8" s="71"/>
      <c r="AK8" s="3"/>
      <c r="AL8" s="45">
        <f>データ!S6</f>
        <v>57652</v>
      </c>
      <c r="AM8" s="45"/>
      <c r="AN8" s="45"/>
      <c r="AO8" s="45"/>
      <c r="AP8" s="45"/>
      <c r="AQ8" s="45"/>
      <c r="AR8" s="45"/>
      <c r="AS8" s="45"/>
      <c r="AT8" s="44">
        <f>データ!T6</f>
        <v>332.44</v>
      </c>
      <c r="AU8" s="44"/>
      <c r="AV8" s="44"/>
      <c r="AW8" s="44"/>
      <c r="AX8" s="44"/>
      <c r="AY8" s="44"/>
      <c r="AZ8" s="44"/>
      <c r="BA8" s="44"/>
      <c r="BB8" s="44">
        <f>データ!U6</f>
        <v>173.42</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81.45</v>
      </c>
      <c r="J10" s="44"/>
      <c r="K10" s="44"/>
      <c r="L10" s="44"/>
      <c r="M10" s="44"/>
      <c r="N10" s="44"/>
      <c r="O10" s="44"/>
      <c r="P10" s="44">
        <f>データ!P6</f>
        <v>16.760000000000002</v>
      </c>
      <c r="Q10" s="44"/>
      <c r="R10" s="44"/>
      <c r="S10" s="44"/>
      <c r="T10" s="44"/>
      <c r="U10" s="44"/>
      <c r="V10" s="44"/>
      <c r="W10" s="44">
        <f>データ!Q6</f>
        <v>89.04</v>
      </c>
      <c r="X10" s="44"/>
      <c r="Y10" s="44"/>
      <c r="Z10" s="44"/>
      <c r="AA10" s="44"/>
      <c r="AB10" s="44"/>
      <c r="AC10" s="44"/>
      <c r="AD10" s="45">
        <f>データ!R6</f>
        <v>3058</v>
      </c>
      <c r="AE10" s="45"/>
      <c r="AF10" s="45"/>
      <c r="AG10" s="45"/>
      <c r="AH10" s="45"/>
      <c r="AI10" s="45"/>
      <c r="AJ10" s="45"/>
      <c r="AK10" s="2"/>
      <c r="AL10" s="45">
        <f>データ!V6</f>
        <v>9560</v>
      </c>
      <c r="AM10" s="45"/>
      <c r="AN10" s="45"/>
      <c r="AO10" s="45"/>
      <c r="AP10" s="45"/>
      <c r="AQ10" s="45"/>
      <c r="AR10" s="45"/>
      <c r="AS10" s="45"/>
      <c r="AT10" s="44">
        <f>データ!W6</f>
        <v>4.9400000000000004</v>
      </c>
      <c r="AU10" s="44"/>
      <c r="AV10" s="44"/>
      <c r="AW10" s="44"/>
      <c r="AX10" s="44"/>
      <c r="AY10" s="44"/>
      <c r="AZ10" s="44"/>
      <c r="BA10" s="44"/>
      <c r="BB10" s="44">
        <f>データ!X6</f>
        <v>1935.22</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114</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ADmM+F88xCCrPJkGVjlUJSFn26e8MmA0FzORUpzbaWr81znFtufM30uOlhRd1hO7a+5XKdV9Fx6dwzEF/LIpQ==" saltValue="q04PIptaX00HrK+OMnob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1</v>
      </c>
      <c r="G6" s="19">
        <f t="shared" si="3"/>
        <v>0</v>
      </c>
      <c r="H6" s="19" t="str">
        <f t="shared" si="3"/>
        <v>宮城県　気仙沼市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81.45</v>
      </c>
      <c r="P6" s="20">
        <f t="shared" si="3"/>
        <v>16.760000000000002</v>
      </c>
      <c r="Q6" s="20">
        <f t="shared" si="3"/>
        <v>89.04</v>
      </c>
      <c r="R6" s="20">
        <f t="shared" si="3"/>
        <v>3058</v>
      </c>
      <c r="S6" s="20">
        <f t="shared" si="3"/>
        <v>57652</v>
      </c>
      <c r="T6" s="20">
        <f t="shared" si="3"/>
        <v>332.44</v>
      </c>
      <c r="U6" s="20">
        <f t="shared" si="3"/>
        <v>173.42</v>
      </c>
      <c r="V6" s="20">
        <f t="shared" si="3"/>
        <v>9560</v>
      </c>
      <c r="W6" s="20">
        <f t="shared" si="3"/>
        <v>4.9400000000000004</v>
      </c>
      <c r="X6" s="20">
        <f t="shared" si="3"/>
        <v>1935.22</v>
      </c>
      <c r="Y6" s="21" t="str">
        <f>IF(Y7="",NA(),Y7)</f>
        <v>-</v>
      </c>
      <c r="Z6" s="21">
        <f t="shared" ref="Z6:AH6" si="4">IF(Z7="",NA(),Z7)</f>
        <v>77.180000000000007</v>
      </c>
      <c r="AA6" s="21">
        <f t="shared" si="4"/>
        <v>92.94</v>
      </c>
      <c r="AB6" s="21">
        <f t="shared" si="4"/>
        <v>91.07</v>
      </c>
      <c r="AC6" s="21">
        <f t="shared" si="4"/>
        <v>101.7</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1">
        <f t="shared" ref="AK6:AS6" si="5">IF(AK7="",NA(),AK7)</f>
        <v>93.8</v>
      </c>
      <c r="AL6" s="21">
        <f t="shared" si="5"/>
        <v>99.2</v>
      </c>
      <c r="AM6" s="21">
        <f t="shared" si="5"/>
        <v>124.74</v>
      </c>
      <c r="AN6" s="21">
        <f t="shared" si="5"/>
        <v>115.7</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46.27</v>
      </c>
      <c r="AW6" s="21">
        <f t="shared" si="6"/>
        <v>39.78</v>
      </c>
      <c r="AX6" s="21">
        <f t="shared" si="6"/>
        <v>38.909999999999997</v>
      </c>
      <c r="AY6" s="21">
        <f t="shared" si="6"/>
        <v>72.650000000000006</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0">
        <f t="shared" ref="BG6:BO6" si="7">IF(BG7="",NA(),BG7)</f>
        <v>0</v>
      </c>
      <c r="BH6" s="21">
        <f t="shared" si="7"/>
        <v>153.16</v>
      </c>
      <c r="BI6" s="21">
        <f t="shared" si="7"/>
        <v>143.99</v>
      </c>
      <c r="BJ6" s="21">
        <f t="shared" si="7"/>
        <v>133.77000000000001</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30.77</v>
      </c>
      <c r="BS6" s="21">
        <f t="shared" si="8"/>
        <v>62.29</v>
      </c>
      <c r="BT6" s="21">
        <f t="shared" si="8"/>
        <v>56.39</v>
      </c>
      <c r="BU6" s="21">
        <f t="shared" si="8"/>
        <v>56.73</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516.78</v>
      </c>
      <c r="CD6" s="21">
        <f t="shared" si="9"/>
        <v>251.34</v>
      </c>
      <c r="CE6" s="21">
        <f t="shared" si="9"/>
        <v>280</v>
      </c>
      <c r="CF6" s="21">
        <f t="shared" si="9"/>
        <v>280.27</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f t="shared" ref="CN6:CV6" si="10">IF(CN7="",NA(),CN7)</f>
        <v>61.79</v>
      </c>
      <c r="CO6" s="21">
        <f t="shared" si="10"/>
        <v>60.79</v>
      </c>
      <c r="CP6" s="21">
        <f t="shared" si="10"/>
        <v>60.27</v>
      </c>
      <c r="CQ6" s="21">
        <f t="shared" si="10"/>
        <v>63.37</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81.23</v>
      </c>
      <c r="CZ6" s="21">
        <f t="shared" si="11"/>
        <v>83.64</v>
      </c>
      <c r="DA6" s="21">
        <f t="shared" si="11"/>
        <v>83.33</v>
      </c>
      <c r="DB6" s="21">
        <f t="shared" si="11"/>
        <v>84.44</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2.6</v>
      </c>
      <c r="DK6" s="21">
        <f t="shared" si="12"/>
        <v>5.85</v>
      </c>
      <c r="DL6" s="21">
        <f t="shared" si="12"/>
        <v>9.17</v>
      </c>
      <c r="DM6" s="21">
        <f t="shared" si="12"/>
        <v>12.23</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42056</v>
      </c>
      <c r="D7" s="23">
        <v>46</v>
      </c>
      <c r="E7" s="23">
        <v>17</v>
      </c>
      <c r="F7" s="23">
        <v>1</v>
      </c>
      <c r="G7" s="23">
        <v>0</v>
      </c>
      <c r="H7" s="23" t="s">
        <v>96</v>
      </c>
      <c r="I7" s="23" t="s">
        <v>97</v>
      </c>
      <c r="J7" s="23" t="s">
        <v>98</v>
      </c>
      <c r="K7" s="23" t="s">
        <v>99</v>
      </c>
      <c r="L7" s="23" t="s">
        <v>100</v>
      </c>
      <c r="M7" s="23" t="s">
        <v>101</v>
      </c>
      <c r="N7" s="24" t="s">
        <v>102</v>
      </c>
      <c r="O7" s="24">
        <v>81.45</v>
      </c>
      <c r="P7" s="24">
        <v>16.760000000000002</v>
      </c>
      <c r="Q7" s="24">
        <v>89.04</v>
      </c>
      <c r="R7" s="24">
        <v>3058</v>
      </c>
      <c r="S7" s="24">
        <v>57652</v>
      </c>
      <c r="T7" s="24">
        <v>332.44</v>
      </c>
      <c r="U7" s="24">
        <v>173.42</v>
      </c>
      <c r="V7" s="24">
        <v>9560</v>
      </c>
      <c r="W7" s="24">
        <v>4.9400000000000004</v>
      </c>
      <c r="X7" s="24">
        <v>1935.22</v>
      </c>
      <c r="Y7" s="24" t="s">
        <v>102</v>
      </c>
      <c r="Z7" s="24">
        <v>77.180000000000007</v>
      </c>
      <c r="AA7" s="24">
        <v>92.94</v>
      </c>
      <c r="AB7" s="24">
        <v>91.07</v>
      </c>
      <c r="AC7" s="24">
        <v>101.7</v>
      </c>
      <c r="AD7" s="24" t="s">
        <v>102</v>
      </c>
      <c r="AE7" s="24">
        <v>105.41</v>
      </c>
      <c r="AF7" s="24">
        <v>104.64</v>
      </c>
      <c r="AG7" s="24">
        <v>105.35</v>
      </c>
      <c r="AH7" s="24">
        <v>106.8</v>
      </c>
      <c r="AI7" s="24">
        <v>105.91</v>
      </c>
      <c r="AJ7" s="24" t="s">
        <v>102</v>
      </c>
      <c r="AK7" s="24">
        <v>93.8</v>
      </c>
      <c r="AL7" s="24">
        <v>99.2</v>
      </c>
      <c r="AM7" s="24">
        <v>124.74</v>
      </c>
      <c r="AN7" s="24">
        <v>115.7</v>
      </c>
      <c r="AO7" s="24" t="s">
        <v>102</v>
      </c>
      <c r="AP7" s="24">
        <v>25.86</v>
      </c>
      <c r="AQ7" s="24">
        <v>25.76</v>
      </c>
      <c r="AR7" s="24">
        <v>26.07</v>
      </c>
      <c r="AS7" s="24">
        <v>26.89</v>
      </c>
      <c r="AT7" s="24">
        <v>3.03</v>
      </c>
      <c r="AU7" s="24" t="s">
        <v>102</v>
      </c>
      <c r="AV7" s="24">
        <v>46.27</v>
      </c>
      <c r="AW7" s="24">
        <v>39.78</v>
      </c>
      <c r="AX7" s="24">
        <v>38.909999999999997</v>
      </c>
      <c r="AY7" s="24">
        <v>72.650000000000006</v>
      </c>
      <c r="AZ7" s="24" t="s">
        <v>102</v>
      </c>
      <c r="BA7" s="24">
        <v>58.23</v>
      </c>
      <c r="BB7" s="24">
        <v>65.56</v>
      </c>
      <c r="BC7" s="24">
        <v>65.87</v>
      </c>
      <c r="BD7" s="24">
        <v>77.260000000000005</v>
      </c>
      <c r="BE7" s="24">
        <v>78.430000000000007</v>
      </c>
      <c r="BF7" s="24" t="s">
        <v>102</v>
      </c>
      <c r="BG7" s="24">
        <v>0</v>
      </c>
      <c r="BH7" s="24">
        <v>153.16</v>
      </c>
      <c r="BI7" s="24">
        <v>143.99</v>
      </c>
      <c r="BJ7" s="24">
        <v>133.77000000000001</v>
      </c>
      <c r="BK7" s="24" t="s">
        <v>102</v>
      </c>
      <c r="BL7" s="24">
        <v>812.92</v>
      </c>
      <c r="BM7" s="24">
        <v>765.48</v>
      </c>
      <c r="BN7" s="24">
        <v>742.08</v>
      </c>
      <c r="BO7" s="24">
        <v>730.84</v>
      </c>
      <c r="BP7" s="24">
        <v>630.82000000000005</v>
      </c>
      <c r="BQ7" s="24" t="s">
        <v>102</v>
      </c>
      <c r="BR7" s="24">
        <v>30.77</v>
      </c>
      <c r="BS7" s="24">
        <v>62.29</v>
      </c>
      <c r="BT7" s="24">
        <v>56.39</v>
      </c>
      <c r="BU7" s="24">
        <v>56.73</v>
      </c>
      <c r="BV7" s="24" t="s">
        <v>102</v>
      </c>
      <c r="BW7" s="24">
        <v>85.4</v>
      </c>
      <c r="BX7" s="24">
        <v>87.8</v>
      </c>
      <c r="BY7" s="24">
        <v>86.51</v>
      </c>
      <c r="BZ7" s="24">
        <v>89.17</v>
      </c>
      <c r="CA7" s="24">
        <v>97.81</v>
      </c>
      <c r="CB7" s="24" t="s">
        <v>102</v>
      </c>
      <c r="CC7" s="24">
        <v>516.78</v>
      </c>
      <c r="CD7" s="24">
        <v>251.34</v>
      </c>
      <c r="CE7" s="24">
        <v>280</v>
      </c>
      <c r="CF7" s="24">
        <v>280.27</v>
      </c>
      <c r="CG7" s="24" t="s">
        <v>102</v>
      </c>
      <c r="CH7" s="24">
        <v>188.57</v>
      </c>
      <c r="CI7" s="24">
        <v>187.69</v>
      </c>
      <c r="CJ7" s="24">
        <v>188.24</v>
      </c>
      <c r="CK7" s="24">
        <v>184.85</v>
      </c>
      <c r="CL7" s="24">
        <v>138.75</v>
      </c>
      <c r="CM7" s="24" t="s">
        <v>102</v>
      </c>
      <c r="CN7" s="24">
        <v>61.79</v>
      </c>
      <c r="CO7" s="24">
        <v>60.79</v>
      </c>
      <c r="CP7" s="24">
        <v>60.27</v>
      </c>
      <c r="CQ7" s="24">
        <v>63.37</v>
      </c>
      <c r="CR7" s="24" t="s">
        <v>102</v>
      </c>
      <c r="CS7" s="24">
        <v>55.84</v>
      </c>
      <c r="CT7" s="24">
        <v>55.78</v>
      </c>
      <c r="CU7" s="24">
        <v>54.86</v>
      </c>
      <c r="CV7" s="24">
        <v>55.04</v>
      </c>
      <c r="CW7" s="24">
        <v>58.94</v>
      </c>
      <c r="CX7" s="24" t="s">
        <v>102</v>
      </c>
      <c r="CY7" s="24">
        <v>81.23</v>
      </c>
      <c r="CZ7" s="24">
        <v>83.64</v>
      </c>
      <c r="DA7" s="24">
        <v>83.33</v>
      </c>
      <c r="DB7" s="24">
        <v>84.44</v>
      </c>
      <c r="DC7" s="24" t="s">
        <v>102</v>
      </c>
      <c r="DD7" s="24">
        <v>92.34</v>
      </c>
      <c r="DE7" s="24">
        <v>91.78</v>
      </c>
      <c r="DF7" s="24">
        <v>91.37</v>
      </c>
      <c r="DG7" s="24">
        <v>91.92</v>
      </c>
      <c r="DH7" s="24">
        <v>95.91</v>
      </c>
      <c r="DI7" s="24" t="s">
        <v>102</v>
      </c>
      <c r="DJ7" s="24">
        <v>2.6</v>
      </c>
      <c r="DK7" s="24">
        <v>5.85</v>
      </c>
      <c r="DL7" s="24">
        <v>9.17</v>
      </c>
      <c r="DM7" s="24">
        <v>12.23</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v>
      </c>
      <c r="EG7" s="24">
        <v>0</v>
      </c>
      <c r="EH7" s="24">
        <v>0</v>
      </c>
      <c r="EI7" s="24">
        <v>0</v>
      </c>
      <c r="EJ7" s="24" t="s">
        <v>102</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2025-01-24T06:58:01Z</dcterms:created>
  <dcterms:modified xsi:type="dcterms:W3CDTF">2025-03-07T05:02:35Z</dcterms:modified>
  <cp:category/>
</cp:coreProperties>
</file>