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34_女川町★★\"/>
    </mc:Choice>
  </mc:AlternateContent>
  <workbookProtection workbookAlgorithmName="SHA-512" workbookHashValue="FxnvNgNF4pl5wP4W6TkxqMq1AwvBLg5Pdrds4E3kmVLFFlChKCsaM8pI2rMfHjpcUE7VIjA/tcjSb2YxTyy98g==" workbookSaltValue="d9I4ojdzmhgBc9jk4GHC5w==" workbookSpinCount="100000" lockStructure="1"/>
  <bookViews>
    <workbookView xWindow="0" yWindow="-16320" windowWidth="29040" windowHeight="1584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J85" i="4"/>
  <c r="F85" i="4"/>
  <c r="AD10" i="4"/>
  <c r="B10" i="4"/>
  <c r="P8" i="4"/>
  <c r="I8" i="4"/>
</calcChain>
</file>

<file path=xl/sharedStrings.xml><?xml version="1.0" encoding="utf-8"?>
<sst xmlns="http://schemas.openxmlformats.org/spreadsheetml/2006/main" count="307" uniqueCount="116">
  <si>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</si>
  <si>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</si>
  <si>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</si>
  <si>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</si>
  <si>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</si>
  <si>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</si>
  <si>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</si>
  <si>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</si>
  <si>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</si>
  <si>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</si>
  <si>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</si>
  <si>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</si>
  <si>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</si>
  <si>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</si>
  <si>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</si>
  <si>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</si>
  <si>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</si>
  <si>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</si>
  <si>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</si>
  <si>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</si>
  <si>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</si>
  <si>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</si>
  <si>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</si>
  <si>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</si>
  <si>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</si>
  <si>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</si>
  <si>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</si>
  <si>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</si>
  <si>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</si>
  <si>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</si>
  <si>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</si>
  <si>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</si>
  <si>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</si>
  <si>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</si>
  <si>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</si>
  <si>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</si>
  <si>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</si>
  <si>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</si>
  <si>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</si>
  <si>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</si>
  <si>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</si>
  <si>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</si>
  <si>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</si>
  <si>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</si>
  <si>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</si>
  <si>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</si>
  <si>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</si>
  <si>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</si>
  <si>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</si>
  <si>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</si>
  <si>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</si>
  <si>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</si>
  <si>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</si>
  <si>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</si>
  <si>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</si>
  <si>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</si>
  <si>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</si>
  <si>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</si>
  <si>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</si>
  <si>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</si>
  <si>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</si>
  <si>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</si>
  <si>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</si>
  <si>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</si>
  <si>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</si>
  <si>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</si>
  <si>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</si>
  <si>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</si>
  <si>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</si>
  <si>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</si>
  <si>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</si>
  <si>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</si>
  <si>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</si>
  <si>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</si>
  <si>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</si>
  <si>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</si>
  <si>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</si>
  <si>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</si>
  <si>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</si>
  <si>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</si>
  <si>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</si>
  <si>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</si>
  <si>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</si>
  <si>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</si>
  <si>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</si>
  <si>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</si>
  <si>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</si>
  <si>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</si>
  <si>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</si>
  <si>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</si>
  <si>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</si>
  <si>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</si>
  <si>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</si>
  <si>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</si>
  <si>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</si>
  <si>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</si>
  <si>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女川町</t>
  </si>
  <si>
    <t>法適用</t>
  </si>
  <si>
    <t>下水道事業</t>
  </si>
  <si>
    <t>特定地域生活排水処理</t>
  </si>
  <si>
    <t>K3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</si>
  <si>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</si>
  <si>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</si>
  <si>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</si>
  <si>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</si>
  <si>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</si>
  <si>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</si>
  <si>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</si>
  <si>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</si>
  <si>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</si>
  <si>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</si>
  <si>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</si>
  <si>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</si>
  <si>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東日本大震災後の比較的新しい施設がほとんどであり、今後は老朽化に関する計画策定を検討する。</t>
    <rPh sb="0" eb="7">
      <t>ヒガシニホンダイシンサイゴ</t>
    </rPh>
    <rPh sb="8" eb="12">
      <t>ヒカクテキアタラ</t>
    </rPh>
    <rPh sb="14" eb="16">
      <t>シセツ</t>
    </rPh>
    <rPh sb="25" eb="27">
      <t>コンゴ</t>
    </rPh>
    <rPh sb="28" eb="31">
      <t>ロウキュウカ</t>
    </rPh>
    <rPh sb="32" eb="33">
      <t>カン</t>
    </rPh>
    <rPh sb="35" eb="39">
      <t>ケイカクサクテイ</t>
    </rPh>
    <rPh sb="40" eb="42">
      <t>ケントウ</t>
    </rPh>
    <phoneticPr fontId="4"/>
  </si>
  <si>
    <t>東日本大震災による影響で新しい施設が多く、また、使用者数の減少もあるが、おおむね良好に運営できている。過度な投資とならないように適切な施設更新に努め、法定外点検等の削減など経費削減によって健全な経営を目指す。</t>
    <rPh sb="72" eb="73">
      <t>ツト</t>
    </rPh>
    <rPh sb="75" eb="81">
      <t>ホウテイガイテンケントウ</t>
    </rPh>
    <rPh sb="82" eb="84">
      <t>サクゲン</t>
    </rPh>
    <phoneticPr fontId="4"/>
  </si>
  <si>
    <t>①経常収支比率は100%を下回っている。要因は、費用のうち法定外点検が多いことによるもので費用を見直すことにより改善に努める。
②使用者の減少に伴い、収益減により悪化したが、費用削減により欠損金増加の抑制に努める。
③④他団体と比較して健全であると考えられるので、引き続き良好な状態の維持に努める。
⑤⑥修繕費用等の減少による汚水処理費の減少であり、引き続き適切な管理に努める。
⑦他団体と比較して施設利用率が高く、引続き高い利用率を維持するよう施設の規模を随時見直すように努める。
なお、グラフでは令和４年度が0％、令和５年度が98.93％となっているが、これは決算統計の錯誤が要因であり、正しくはそれぞれ70.14％、72.01％となっている。
⑧行政区域内人口の減少に伴う利用者減によって水洗化率が減少している。引き続き、水洗化率向上のため、引き続き啓発活動に努める。</t>
    <rPh sb="20" eb="22">
      <t>ヨウイン</t>
    </rPh>
    <rPh sb="24" eb="26">
      <t>ヒヨウ</t>
    </rPh>
    <rPh sb="29" eb="31">
      <t>ホウテイ</t>
    </rPh>
    <rPh sb="31" eb="32">
      <t>ガイ</t>
    </rPh>
    <rPh sb="32" eb="34">
      <t>テンケン</t>
    </rPh>
    <rPh sb="35" eb="36">
      <t>オオ</t>
    </rPh>
    <rPh sb="45" eb="47">
      <t>ヒヨウ</t>
    </rPh>
    <rPh sb="48" eb="50">
      <t>ミナオ</t>
    </rPh>
    <rPh sb="56" eb="58">
      <t>カイゼン</t>
    </rPh>
    <rPh sb="59" eb="60">
      <t>ツト</t>
    </rPh>
    <rPh sb="65" eb="68">
      <t>シヨウシャ</t>
    </rPh>
    <rPh sb="69" eb="71">
      <t>ゲンショウ</t>
    </rPh>
    <rPh sb="72" eb="73">
      <t>トモナ</t>
    </rPh>
    <rPh sb="75" eb="77">
      <t>シュウエキ</t>
    </rPh>
    <rPh sb="77" eb="78">
      <t>ゲン</t>
    </rPh>
    <rPh sb="81" eb="83">
      <t>アッカ</t>
    </rPh>
    <rPh sb="87" eb="89">
      <t>ヒヨウ</t>
    </rPh>
    <rPh sb="89" eb="91">
      <t>サクゲン</t>
    </rPh>
    <rPh sb="94" eb="97">
      <t>ケッソンキン</t>
    </rPh>
    <rPh sb="97" eb="99">
      <t>ゾウカ</t>
    </rPh>
    <rPh sb="100" eb="102">
      <t>ヨクセイ</t>
    </rPh>
    <rPh sb="103" eb="104">
      <t>ツト</t>
    </rPh>
    <rPh sb="110" eb="113">
      <t>タダンタイ</t>
    </rPh>
    <rPh sb="114" eb="116">
      <t>ヒカク</t>
    </rPh>
    <rPh sb="118" eb="120">
      <t>ケンゼン</t>
    </rPh>
    <rPh sb="124" eb="125">
      <t>カンガ</t>
    </rPh>
    <rPh sb="132" eb="133">
      <t>ヒ</t>
    </rPh>
    <rPh sb="134" eb="135">
      <t>ツヅ</t>
    </rPh>
    <rPh sb="136" eb="138">
      <t>リョウコウ</t>
    </rPh>
    <rPh sb="139" eb="141">
      <t>ジョウタイ</t>
    </rPh>
    <rPh sb="142" eb="144">
      <t>イジ</t>
    </rPh>
    <rPh sb="145" eb="146">
      <t>ツト</t>
    </rPh>
    <rPh sb="152" eb="157">
      <t>シュウゼンヒヨウトウ</t>
    </rPh>
    <rPh sb="158" eb="160">
      <t>ゲンショウ</t>
    </rPh>
    <rPh sb="163" eb="168">
      <t>オスイショリヒ</t>
    </rPh>
    <rPh sb="169" eb="171">
      <t>ゲンショウ</t>
    </rPh>
    <rPh sb="175" eb="176">
      <t>ヒ</t>
    </rPh>
    <rPh sb="177" eb="178">
      <t>ツヅ</t>
    </rPh>
    <rPh sb="179" eb="181">
      <t>テキセツ</t>
    </rPh>
    <rPh sb="182" eb="184">
      <t>カンリ</t>
    </rPh>
    <rPh sb="185" eb="186">
      <t>ツト</t>
    </rPh>
    <rPh sb="191" eb="194">
      <t>タダンタイ</t>
    </rPh>
    <rPh sb="195" eb="197">
      <t>ヒカク</t>
    </rPh>
    <rPh sb="199" eb="204">
      <t>シセツリヨウリツ</t>
    </rPh>
    <rPh sb="205" eb="206">
      <t>タカ</t>
    </rPh>
    <rPh sb="208" eb="210">
      <t>ヒキツヅ</t>
    </rPh>
    <rPh sb="250" eb="252">
      <t>レイワ</t>
    </rPh>
    <rPh sb="253" eb="255">
      <t>ネンド</t>
    </rPh>
    <rPh sb="259" eb="261">
      <t>レイワ</t>
    </rPh>
    <rPh sb="262" eb="264">
      <t>ネンド</t>
    </rPh>
    <rPh sb="326" eb="333">
      <t>ギョウセイクイキナイジンコウ</t>
    </rPh>
    <rPh sb="334" eb="336">
      <t>ゲンショウ</t>
    </rPh>
    <rPh sb="337" eb="338">
      <t>トモナ</t>
    </rPh>
    <rPh sb="339" eb="343">
      <t>リヨウシャゲン</t>
    </rPh>
    <rPh sb="347" eb="351">
      <t>スイセンカリツ</t>
    </rPh>
    <rPh sb="352" eb="354">
      <t>ゲンショウ</t>
    </rPh>
    <rPh sb="359" eb="360">
      <t>ヒ</t>
    </rPh>
    <rPh sb="361" eb="362">
      <t>ツヅ</t>
    </rPh>
    <rPh sb="364" eb="370">
      <t>スイセンカリツコウジョウ</t>
    </rPh>
    <rPh sb="374" eb="375">
      <t>ヒ</t>
    </rPh>
    <rPh sb="376" eb="377">
      <t>ツヅ</t>
    </rPh>
    <rPh sb="378" eb="382">
      <t>ケイハツカツドウ</t>
    </rPh>
    <rPh sb="383" eb="38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</si>
</sst>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
      <sz val="11"/>
      <name val="ＭＳ Ｐゴシック"/>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7" fillId="0" borderId="0" xfId="0" applyFont="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B3-427E-B5F0-DD011C1F641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9B3-427E-B5F0-DD011C1F641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formatCode="#,##0.00;&quot;△&quot;#,##0.00">
                  <c:v>0</c:v>
                </c:pt>
                <c:pt idx="4">
                  <c:v>98.93</c:v>
                </c:pt>
              </c:numCache>
            </c:numRef>
          </c:val>
          <c:extLst>
            <c:ext xmlns:c16="http://schemas.microsoft.com/office/drawing/2014/chart" uri="{C3380CC4-5D6E-409C-BE32-E72D297353CC}">
              <c16:uniqueId val="{00000000-3142-44BC-B50D-EB1400BA0AD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56.76</c:v>
                </c:pt>
                <c:pt idx="4">
                  <c:v>58.02</c:v>
                </c:pt>
              </c:numCache>
            </c:numRef>
          </c:val>
          <c:smooth val="0"/>
          <c:extLst>
            <c:ext xmlns:c16="http://schemas.microsoft.com/office/drawing/2014/chart" uri="{C3380CC4-5D6E-409C-BE32-E72D297353CC}">
              <c16:uniqueId val="{00000001-3142-44BC-B50D-EB1400BA0AD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79.349999999999994</c:v>
                </c:pt>
                <c:pt idx="4">
                  <c:v>73.77</c:v>
                </c:pt>
              </c:numCache>
            </c:numRef>
          </c:val>
          <c:extLst>
            <c:ext xmlns:c16="http://schemas.microsoft.com/office/drawing/2014/chart" uri="{C3380CC4-5D6E-409C-BE32-E72D297353CC}">
              <c16:uniqueId val="{00000000-58DE-439B-BFCE-92AA6129CAD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66.88</c:v>
                </c:pt>
                <c:pt idx="4">
                  <c:v>63.66</c:v>
                </c:pt>
              </c:numCache>
            </c:numRef>
          </c:val>
          <c:smooth val="0"/>
          <c:extLst>
            <c:ext xmlns:c16="http://schemas.microsoft.com/office/drawing/2014/chart" uri="{C3380CC4-5D6E-409C-BE32-E72D297353CC}">
              <c16:uniqueId val="{00000001-58DE-439B-BFCE-92AA6129CAD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98.36</c:v>
                </c:pt>
                <c:pt idx="4">
                  <c:v>97.36</c:v>
                </c:pt>
              </c:numCache>
            </c:numRef>
          </c:val>
          <c:extLst>
            <c:ext xmlns:c16="http://schemas.microsoft.com/office/drawing/2014/chart" uri="{C3380CC4-5D6E-409C-BE32-E72D297353CC}">
              <c16:uniqueId val="{00000000-93EB-4672-AC0D-3524BC9FAED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101.83</c:v>
                </c:pt>
                <c:pt idx="4">
                  <c:v>95.1</c:v>
                </c:pt>
              </c:numCache>
            </c:numRef>
          </c:val>
          <c:smooth val="0"/>
          <c:extLst>
            <c:ext xmlns:c16="http://schemas.microsoft.com/office/drawing/2014/chart" uri="{C3380CC4-5D6E-409C-BE32-E72D297353CC}">
              <c16:uniqueId val="{00000001-93EB-4672-AC0D-3524BC9FAED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4.8600000000000003</c:v>
                </c:pt>
                <c:pt idx="4">
                  <c:v>9.73</c:v>
                </c:pt>
              </c:numCache>
            </c:numRef>
          </c:val>
          <c:extLst>
            <c:ext xmlns:c16="http://schemas.microsoft.com/office/drawing/2014/chart" uri="{C3380CC4-5D6E-409C-BE32-E72D297353CC}">
              <c16:uniqueId val="{00000000-9432-462C-BB09-0E20E7B4066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16.75</c:v>
                </c:pt>
                <c:pt idx="4">
                  <c:v>19.34</c:v>
                </c:pt>
              </c:numCache>
            </c:numRef>
          </c:val>
          <c:smooth val="0"/>
          <c:extLst>
            <c:ext xmlns:c16="http://schemas.microsoft.com/office/drawing/2014/chart" uri="{C3380CC4-5D6E-409C-BE32-E72D297353CC}">
              <c16:uniqueId val="{00000001-9432-462C-BB09-0E20E7B4066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C64-4FF1-882E-2146C4649F2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C64-4FF1-882E-2146C4649F2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4.1399999999999997</c:v>
                </c:pt>
                <c:pt idx="4">
                  <c:v>10.31</c:v>
                </c:pt>
              </c:numCache>
            </c:numRef>
          </c:val>
          <c:extLst>
            <c:ext xmlns:c16="http://schemas.microsoft.com/office/drawing/2014/chart" uri="{C3380CC4-5D6E-409C-BE32-E72D297353CC}">
              <c16:uniqueId val="{00000000-7EBA-4EC3-80FD-F938CA6AFAF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44.51</c:v>
                </c:pt>
                <c:pt idx="4">
                  <c:v>225.85</c:v>
                </c:pt>
              </c:numCache>
            </c:numRef>
          </c:val>
          <c:smooth val="0"/>
          <c:extLst>
            <c:ext xmlns:c16="http://schemas.microsoft.com/office/drawing/2014/chart" uri="{C3380CC4-5D6E-409C-BE32-E72D297353CC}">
              <c16:uniqueId val="{00000001-7EBA-4EC3-80FD-F938CA6AFAF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162.75</c:v>
                </c:pt>
                <c:pt idx="4">
                  <c:v>163.79</c:v>
                </c:pt>
              </c:numCache>
            </c:numRef>
          </c:val>
          <c:extLst>
            <c:ext xmlns:c16="http://schemas.microsoft.com/office/drawing/2014/chart" uri="{C3380CC4-5D6E-409C-BE32-E72D297353CC}">
              <c16:uniqueId val="{00000000-4377-4215-B8BC-29ED229E52A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150.30000000000001</c:v>
                </c:pt>
                <c:pt idx="4">
                  <c:v>45.1</c:v>
                </c:pt>
              </c:numCache>
            </c:numRef>
          </c:val>
          <c:smooth val="0"/>
          <c:extLst>
            <c:ext xmlns:c16="http://schemas.microsoft.com/office/drawing/2014/chart" uri="{C3380CC4-5D6E-409C-BE32-E72D297353CC}">
              <c16:uniqueId val="{00000001-4377-4215-B8BC-29ED229E52A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9CB-4171-A7C0-A4C2A236170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397.03</c:v>
                </c:pt>
                <c:pt idx="4">
                  <c:v>424.95</c:v>
                </c:pt>
              </c:numCache>
            </c:numRef>
          </c:val>
          <c:smooth val="0"/>
          <c:extLst>
            <c:ext xmlns:c16="http://schemas.microsoft.com/office/drawing/2014/chart" uri="{C3380CC4-5D6E-409C-BE32-E72D297353CC}">
              <c16:uniqueId val="{00000001-39CB-4171-A7C0-A4C2A236170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65.41</c:v>
                </c:pt>
                <c:pt idx="4">
                  <c:v>71.66</c:v>
                </c:pt>
              </c:numCache>
            </c:numRef>
          </c:val>
          <c:extLst>
            <c:ext xmlns:c16="http://schemas.microsoft.com/office/drawing/2014/chart" uri="{C3380CC4-5D6E-409C-BE32-E72D297353CC}">
              <c16:uniqueId val="{00000000-DD13-46F8-9F2C-766F44046FA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46.58</c:v>
                </c:pt>
                <c:pt idx="4">
                  <c:v>41.67</c:v>
                </c:pt>
              </c:numCache>
            </c:numRef>
          </c:val>
          <c:smooth val="0"/>
          <c:extLst>
            <c:ext xmlns:c16="http://schemas.microsoft.com/office/drawing/2014/chart" uri="{C3380CC4-5D6E-409C-BE32-E72D297353CC}">
              <c16:uniqueId val="{00000001-DD13-46F8-9F2C-766F44046FA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278.89999999999998</c:v>
                </c:pt>
                <c:pt idx="4">
                  <c:v>253.85</c:v>
                </c:pt>
              </c:numCache>
            </c:numRef>
          </c:val>
          <c:extLst>
            <c:ext xmlns:c16="http://schemas.microsoft.com/office/drawing/2014/chart" uri="{C3380CC4-5D6E-409C-BE32-E72D297353CC}">
              <c16:uniqueId val="{00000000-C421-49C6-B018-783573BCDDC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311.73</c:v>
                </c:pt>
                <c:pt idx="4">
                  <c:v>326.49</c:v>
                </c:pt>
              </c:numCache>
            </c:numRef>
          </c:val>
          <c:smooth val="0"/>
          <c:extLst>
            <c:ext xmlns:c16="http://schemas.microsoft.com/office/drawing/2014/chart" uri="{C3380CC4-5D6E-409C-BE32-E72D297353CC}">
              <c16:uniqueId val="{00000001-C421-49C6-B018-783573BCDDC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6"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宮城県　女川町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K3</v>
      </c>
      <c r="X8" s="39"/>
      <c r="Y8" s="39"/>
      <c r="Z8" s="39"/>
      <c r="AA8" s="39"/>
      <c r="AB8" s="39"/>
      <c r="AC8" s="39"/>
      <c r="AD8" s="40" t="str">
        <f>データ!$M$6</f>
        <v>非設置</v>
      </c>
      <c r="AE8" s="40"/>
      <c r="AF8" s="40"/>
      <c r="AG8" s="40"/>
      <c r="AH8" s="40"/>
      <c r="AI8" s="40"/>
      <c r="AJ8" s="40"/>
      <c r="AK8" s="3"/>
      <c r="AL8" s="41">
        <f>データ!S6</f>
        <v>5918</v>
      </c>
      <c r="AM8" s="41"/>
      <c r="AN8" s="41"/>
      <c r="AO8" s="41"/>
      <c r="AP8" s="41"/>
      <c r="AQ8" s="41"/>
      <c r="AR8" s="41"/>
      <c r="AS8" s="41"/>
      <c r="AT8" s="42">
        <f>データ!T6</f>
        <v>65.349999999999994</v>
      </c>
      <c r="AU8" s="42"/>
      <c r="AV8" s="42"/>
      <c r="AW8" s="42"/>
      <c r="AX8" s="42"/>
      <c r="AY8" s="42"/>
      <c r="AZ8" s="42"/>
      <c r="BA8" s="42"/>
      <c r="BB8" s="42">
        <f>データ!U6</f>
        <v>90.56</v>
      </c>
      <c r="BC8" s="42"/>
      <c r="BD8" s="42"/>
      <c r="BE8" s="42"/>
      <c r="BF8" s="42"/>
      <c r="BG8" s="42"/>
      <c r="BH8" s="42"/>
      <c r="BI8" s="42"/>
      <c r="BJ8" s="3"/>
      <c r="BK8" s="3"/>
      <c r="BL8" s="35" t="s">
        <v>10</v>
      </c>
      <c r="BM8" s="36"/>
      <c r="BN8" s="37" t="s">
        <v>11</v>
      </c>
      <c r="BO8" s="37"/>
      <c r="BP8" s="37"/>
      <c r="BQ8" s="37"/>
      <c r="BR8" s="37"/>
      <c r="BS8" s="37"/>
      <c r="BT8" s="37"/>
      <c r="BU8" s="37"/>
      <c r="BV8" s="37"/>
      <c r="BW8" s="37"/>
      <c r="BX8" s="37"/>
      <c r="BY8" s="38"/>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42" t="str">
        <f>データ!N6</f>
        <v>-</v>
      </c>
      <c r="C10" s="42"/>
      <c r="D10" s="42"/>
      <c r="E10" s="42"/>
      <c r="F10" s="42"/>
      <c r="G10" s="42"/>
      <c r="H10" s="42"/>
      <c r="I10" s="42">
        <f>データ!O6</f>
        <v>88.53</v>
      </c>
      <c r="J10" s="42"/>
      <c r="K10" s="42"/>
      <c r="L10" s="42"/>
      <c r="M10" s="42"/>
      <c r="N10" s="42"/>
      <c r="O10" s="42"/>
      <c r="P10" s="42">
        <f>データ!P6</f>
        <v>12.53</v>
      </c>
      <c r="Q10" s="42"/>
      <c r="R10" s="42"/>
      <c r="S10" s="42"/>
      <c r="T10" s="42"/>
      <c r="U10" s="42"/>
      <c r="V10" s="42"/>
      <c r="W10" s="42">
        <f>データ!Q6</f>
        <v>100</v>
      </c>
      <c r="X10" s="42"/>
      <c r="Y10" s="42"/>
      <c r="Z10" s="42"/>
      <c r="AA10" s="42"/>
      <c r="AB10" s="42"/>
      <c r="AC10" s="42"/>
      <c r="AD10" s="41">
        <f>データ!R6</f>
        <v>3520</v>
      </c>
      <c r="AE10" s="41"/>
      <c r="AF10" s="41"/>
      <c r="AG10" s="41"/>
      <c r="AH10" s="41"/>
      <c r="AI10" s="41"/>
      <c r="AJ10" s="41"/>
      <c r="AK10" s="2"/>
      <c r="AL10" s="41">
        <f>データ!V6</f>
        <v>732</v>
      </c>
      <c r="AM10" s="41"/>
      <c r="AN10" s="41"/>
      <c r="AO10" s="41"/>
      <c r="AP10" s="41"/>
      <c r="AQ10" s="41"/>
      <c r="AR10" s="41"/>
      <c r="AS10" s="41"/>
      <c r="AT10" s="42">
        <f>データ!W6</f>
        <v>0.37</v>
      </c>
      <c r="AU10" s="42"/>
      <c r="AV10" s="42"/>
      <c r="AW10" s="42"/>
      <c r="AX10" s="42"/>
      <c r="AY10" s="42"/>
      <c r="AZ10" s="42"/>
      <c r="BA10" s="42"/>
      <c r="BB10" s="42">
        <f>データ!X6</f>
        <v>1978.38</v>
      </c>
      <c r="BC10" s="42"/>
      <c r="BD10" s="42"/>
      <c r="BE10" s="42"/>
      <c r="BF10" s="42"/>
      <c r="BG10" s="42"/>
      <c r="BH10" s="42"/>
      <c r="BI10" s="42"/>
      <c r="BJ10" s="2"/>
      <c r="BK10" s="2"/>
      <c r="BL10" s="53" t="s">
        <v>22</v>
      </c>
      <c r="BM10" s="54"/>
      <c r="BN10" s="61" t="s">
        <v>23</v>
      </c>
      <c r="BO10" s="61"/>
      <c r="BP10" s="61"/>
      <c r="BQ10" s="61"/>
      <c r="BR10" s="61"/>
      <c r="BS10" s="61"/>
      <c r="BT10" s="61"/>
      <c r="BU10" s="61"/>
      <c r="BV10" s="61"/>
      <c r="BW10" s="61"/>
      <c r="BX10" s="61"/>
      <c r="BY10" s="6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71" t="s">
        <v>26</v>
      </c>
      <c r="BM14" s="72"/>
      <c r="BN14" s="72"/>
      <c r="BO14" s="72"/>
      <c r="BP14" s="72"/>
      <c r="BQ14" s="72"/>
      <c r="BR14" s="72"/>
      <c r="BS14" s="72"/>
      <c r="BT14" s="72"/>
      <c r="BU14" s="72"/>
      <c r="BV14" s="72"/>
      <c r="BW14" s="72"/>
      <c r="BX14" s="72"/>
      <c r="BY14" s="72"/>
      <c r="BZ14" s="73"/>
    </row>
    <row r="15" spans="1:78" ht="13.5" customHeight="1" x14ac:dyDescent="0.15">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74"/>
      <c r="BM15" s="75"/>
      <c r="BN15" s="75"/>
      <c r="BO15" s="75"/>
      <c r="BP15" s="75"/>
      <c r="BQ15" s="75"/>
      <c r="BR15" s="75"/>
      <c r="BS15" s="75"/>
      <c r="BT15" s="75"/>
      <c r="BU15" s="75"/>
      <c r="BV15" s="75"/>
      <c r="BW15" s="75"/>
      <c r="BX15" s="75"/>
      <c r="BY15" s="75"/>
      <c r="BZ15" s="7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5" t="s">
        <v>115</v>
      </c>
      <c r="BM16" s="56"/>
      <c r="BN16" s="56"/>
      <c r="BO16" s="56"/>
      <c r="BP16" s="56"/>
      <c r="BQ16" s="56"/>
      <c r="BR16" s="56"/>
      <c r="BS16" s="56"/>
      <c r="BT16" s="56"/>
      <c r="BU16" s="56"/>
      <c r="BV16" s="56"/>
      <c r="BW16" s="56"/>
      <c r="BX16" s="56"/>
      <c r="BY16" s="56"/>
      <c r="BZ16" s="5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5"/>
      <c r="BM17" s="56"/>
      <c r="BN17" s="56"/>
      <c r="BO17" s="56"/>
      <c r="BP17" s="56"/>
      <c r="BQ17" s="56"/>
      <c r="BR17" s="56"/>
      <c r="BS17" s="56"/>
      <c r="BT17" s="56"/>
      <c r="BU17" s="56"/>
      <c r="BV17" s="56"/>
      <c r="BW17" s="56"/>
      <c r="BX17" s="56"/>
      <c r="BY17" s="56"/>
      <c r="BZ17" s="5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5"/>
      <c r="BM18" s="56"/>
      <c r="BN18" s="56"/>
      <c r="BO18" s="56"/>
      <c r="BP18" s="56"/>
      <c r="BQ18" s="56"/>
      <c r="BR18" s="56"/>
      <c r="BS18" s="56"/>
      <c r="BT18" s="56"/>
      <c r="BU18" s="56"/>
      <c r="BV18" s="56"/>
      <c r="BW18" s="56"/>
      <c r="BX18" s="56"/>
      <c r="BY18" s="56"/>
      <c r="BZ18" s="5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5"/>
      <c r="BM19" s="56"/>
      <c r="BN19" s="56"/>
      <c r="BO19" s="56"/>
      <c r="BP19" s="56"/>
      <c r="BQ19" s="56"/>
      <c r="BR19" s="56"/>
      <c r="BS19" s="56"/>
      <c r="BT19" s="56"/>
      <c r="BU19" s="56"/>
      <c r="BV19" s="56"/>
      <c r="BW19" s="56"/>
      <c r="BX19" s="56"/>
      <c r="BY19" s="56"/>
      <c r="BZ19" s="5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5"/>
      <c r="BM20" s="56"/>
      <c r="BN20" s="56"/>
      <c r="BO20" s="56"/>
      <c r="BP20" s="56"/>
      <c r="BQ20" s="56"/>
      <c r="BR20" s="56"/>
      <c r="BS20" s="56"/>
      <c r="BT20" s="56"/>
      <c r="BU20" s="56"/>
      <c r="BV20" s="56"/>
      <c r="BW20" s="56"/>
      <c r="BX20" s="56"/>
      <c r="BY20" s="56"/>
      <c r="BZ20" s="5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5"/>
      <c r="BM21" s="56"/>
      <c r="BN21" s="56"/>
      <c r="BO21" s="56"/>
      <c r="BP21" s="56"/>
      <c r="BQ21" s="56"/>
      <c r="BR21" s="56"/>
      <c r="BS21" s="56"/>
      <c r="BT21" s="56"/>
      <c r="BU21" s="56"/>
      <c r="BV21" s="56"/>
      <c r="BW21" s="56"/>
      <c r="BX21" s="56"/>
      <c r="BY21" s="56"/>
      <c r="BZ21" s="5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5"/>
      <c r="BM22" s="56"/>
      <c r="BN22" s="56"/>
      <c r="BO22" s="56"/>
      <c r="BP22" s="56"/>
      <c r="BQ22" s="56"/>
      <c r="BR22" s="56"/>
      <c r="BS22" s="56"/>
      <c r="BT22" s="56"/>
      <c r="BU22" s="56"/>
      <c r="BV22" s="56"/>
      <c r="BW22" s="56"/>
      <c r="BX22" s="56"/>
      <c r="BY22" s="56"/>
      <c r="BZ22" s="5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5"/>
      <c r="BM23" s="56"/>
      <c r="BN23" s="56"/>
      <c r="BO23" s="56"/>
      <c r="BP23" s="56"/>
      <c r="BQ23" s="56"/>
      <c r="BR23" s="56"/>
      <c r="BS23" s="56"/>
      <c r="BT23" s="56"/>
      <c r="BU23" s="56"/>
      <c r="BV23" s="56"/>
      <c r="BW23" s="56"/>
      <c r="BX23" s="56"/>
      <c r="BY23" s="56"/>
      <c r="BZ23" s="5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5"/>
      <c r="BM24" s="56"/>
      <c r="BN24" s="56"/>
      <c r="BO24" s="56"/>
      <c r="BP24" s="56"/>
      <c r="BQ24" s="56"/>
      <c r="BR24" s="56"/>
      <c r="BS24" s="56"/>
      <c r="BT24" s="56"/>
      <c r="BU24" s="56"/>
      <c r="BV24" s="56"/>
      <c r="BW24" s="56"/>
      <c r="BX24" s="56"/>
      <c r="BY24" s="56"/>
      <c r="BZ24" s="5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5"/>
      <c r="BM25" s="56"/>
      <c r="BN25" s="56"/>
      <c r="BO25" s="56"/>
      <c r="BP25" s="56"/>
      <c r="BQ25" s="56"/>
      <c r="BR25" s="56"/>
      <c r="BS25" s="56"/>
      <c r="BT25" s="56"/>
      <c r="BU25" s="56"/>
      <c r="BV25" s="56"/>
      <c r="BW25" s="56"/>
      <c r="BX25" s="56"/>
      <c r="BY25" s="56"/>
      <c r="BZ25" s="5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5"/>
      <c r="BM26" s="56"/>
      <c r="BN26" s="56"/>
      <c r="BO26" s="56"/>
      <c r="BP26" s="56"/>
      <c r="BQ26" s="56"/>
      <c r="BR26" s="56"/>
      <c r="BS26" s="56"/>
      <c r="BT26" s="56"/>
      <c r="BU26" s="56"/>
      <c r="BV26" s="56"/>
      <c r="BW26" s="56"/>
      <c r="BX26" s="56"/>
      <c r="BY26" s="56"/>
      <c r="BZ26" s="5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5"/>
      <c r="BM27" s="56"/>
      <c r="BN27" s="56"/>
      <c r="BO27" s="56"/>
      <c r="BP27" s="56"/>
      <c r="BQ27" s="56"/>
      <c r="BR27" s="56"/>
      <c r="BS27" s="56"/>
      <c r="BT27" s="56"/>
      <c r="BU27" s="56"/>
      <c r="BV27" s="56"/>
      <c r="BW27" s="56"/>
      <c r="BX27" s="56"/>
      <c r="BY27" s="56"/>
      <c r="BZ27" s="5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5"/>
      <c r="BM28" s="56"/>
      <c r="BN28" s="56"/>
      <c r="BO28" s="56"/>
      <c r="BP28" s="56"/>
      <c r="BQ28" s="56"/>
      <c r="BR28" s="56"/>
      <c r="BS28" s="56"/>
      <c r="BT28" s="56"/>
      <c r="BU28" s="56"/>
      <c r="BV28" s="56"/>
      <c r="BW28" s="56"/>
      <c r="BX28" s="56"/>
      <c r="BY28" s="56"/>
      <c r="BZ28" s="5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5"/>
      <c r="BM29" s="56"/>
      <c r="BN29" s="56"/>
      <c r="BO29" s="56"/>
      <c r="BP29" s="56"/>
      <c r="BQ29" s="56"/>
      <c r="BR29" s="56"/>
      <c r="BS29" s="56"/>
      <c r="BT29" s="56"/>
      <c r="BU29" s="56"/>
      <c r="BV29" s="56"/>
      <c r="BW29" s="56"/>
      <c r="BX29" s="56"/>
      <c r="BY29" s="56"/>
      <c r="BZ29" s="5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5"/>
      <c r="BM30" s="56"/>
      <c r="BN30" s="56"/>
      <c r="BO30" s="56"/>
      <c r="BP30" s="56"/>
      <c r="BQ30" s="56"/>
      <c r="BR30" s="56"/>
      <c r="BS30" s="56"/>
      <c r="BT30" s="56"/>
      <c r="BU30" s="56"/>
      <c r="BV30" s="56"/>
      <c r="BW30" s="56"/>
      <c r="BX30" s="56"/>
      <c r="BY30" s="56"/>
      <c r="BZ30" s="5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5"/>
      <c r="BM31" s="56"/>
      <c r="BN31" s="56"/>
      <c r="BO31" s="56"/>
      <c r="BP31" s="56"/>
      <c r="BQ31" s="56"/>
      <c r="BR31" s="56"/>
      <c r="BS31" s="56"/>
      <c r="BT31" s="56"/>
      <c r="BU31" s="56"/>
      <c r="BV31" s="56"/>
      <c r="BW31" s="56"/>
      <c r="BX31" s="56"/>
      <c r="BY31" s="56"/>
      <c r="BZ31" s="5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5"/>
      <c r="BM32" s="56"/>
      <c r="BN32" s="56"/>
      <c r="BO32" s="56"/>
      <c r="BP32" s="56"/>
      <c r="BQ32" s="56"/>
      <c r="BR32" s="56"/>
      <c r="BS32" s="56"/>
      <c r="BT32" s="56"/>
      <c r="BU32" s="56"/>
      <c r="BV32" s="56"/>
      <c r="BW32" s="56"/>
      <c r="BX32" s="56"/>
      <c r="BY32" s="56"/>
      <c r="BZ32" s="5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5"/>
      <c r="BM33" s="56"/>
      <c r="BN33" s="56"/>
      <c r="BO33" s="56"/>
      <c r="BP33" s="56"/>
      <c r="BQ33" s="56"/>
      <c r="BR33" s="56"/>
      <c r="BS33" s="56"/>
      <c r="BT33" s="56"/>
      <c r="BU33" s="56"/>
      <c r="BV33" s="56"/>
      <c r="BW33" s="56"/>
      <c r="BX33" s="56"/>
      <c r="BY33" s="56"/>
      <c r="BZ33" s="5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5"/>
      <c r="BM34" s="56"/>
      <c r="BN34" s="56"/>
      <c r="BO34" s="56"/>
      <c r="BP34" s="56"/>
      <c r="BQ34" s="56"/>
      <c r="BR34" s="56"/>
      <c r="BS34" s="56"/>
      <c r="BT34" s="56"/>
      <c r="BU34" s="56"/>
      <c r="BV34" s="56"/>
      <c r="BW34" s="56"/>
      <c r="BX34" s="56"/>
      <c r="BY34" s="56"/>
      <c r="BZ34" s="5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5"/>
      <c r="BM35" s="56"/>
      <c r="BN35" s="56"/>
      <c r="BO35" s="56"/>
      <c r="BP35" s="56"/>
      <c r="BQ35" s="56"/>
      <c r="BR35" s="56"/>
      <c r="BS35" s="56"/>
      <c r="BT35" s="56"/>
      <c r="BU35" s="56"/>
      <c r="BV35" s="56"/>
      <c r="BW35" s="56"/>
      <c r="BX35" s="56"/>
      <c r="BY35" s="56"/>
      <c r="BZ35" s="5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5"/>
      <c r="BM36" s="56"/>
      <c r="BN36" s="56"/>
      <c r="BO36" s="56"/>
      <c r="BP36" s="56"/>
      <c r="BQ36" s="56"/>
      <c r="BR36" s="56"/>
      <c r="BS36" s="56"/>
      <c r="BT36" s="56"/>
      <c r="BU36" s="56"/>
      <c r="BV36" s="56"/>
      <c r="BW36" s="56"/>
      <c r="BX36" s="56"/>
      <c r="BY36" s="56"/>
      <c r="BZ36" s="5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5"/>
      <c r="BM37" s="56"/>
      <c r="BN37" s="56"/>
      <c r="BO37" s="56"/>
      <c r="BP37" s="56"/>
      <c r="BQ37" s="56"/>
      <c r="BR37" s="56"/>
      <c r="BS37" s="56"/>
      <c r="BT37" s="56"/>
      <c r="BU37" s="56"/>
      <c r="BV37" s="56"/>
      <c r="BW37" s="56"/>
      <c r="BX37" s="56"/>
      <c r="BY37" s="56"/>
      <c r="BZ37" s="5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5"/>
      <c r="BM38" s="56"/>
      <c r="BN38" s="56"/>
      <c r="BO38" s="56"/>
      <c r="BP38" s="56"/>
      <c r="BQ38" s="56"/>
      <c r="BR38" s="56"/>
      <c r="BS38" s="56"/>
      <c r="BT38" s="56"/>
      <c r="BU38" s="56"/>
      <c r="BV38" s="56"/>
      <c r="BW38" s="56"/>
      <c r="BX38" s="56"/>
      <c r="BY38" s="56"/>
      <c r="BZ38" s="5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5"/>
      <c r="BM39" s="56"/>
      <c r="BN39" s="56"/>
      <c r="BO39" s="56"/>
      <c r="BP39" s="56"/>
      <c r="BQ39" s="56"/>
      <c r="BR39" s="56"/>
      <c r="BS39" s="56"/>
      <c r="BT39" s="56"/>
      <c r="BU39" s="56"/>
      <c r="BV39" s="56"/>
      <c r="BW39" s="56"/>
      <c r="BX39" s="56"/>
      <c r="BY39" s="56"/>
      <c r="BZ39" s="5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5"/>
      <c r="BM40" s="56"/>
      <c r="BN40" s="56"/>
      <c r="BO40" s="56"/>
      <c r="BP40" s="56"/>
      <c r="BQ40" s="56"/>
      <c r="BR40" s="56"/>
      <c r="BS40" s="56"/>
      <c r="BT40" s="56"/>
      <c r="BU40" s="56"/>
      <c r="BV40" s="56"/>
      <c r="BW40" s="56"/>
      <c r="BX40" s="56"/>
      <c r="BY40" s="56"/>
      <c r="BZ40" s="5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5"/>
      <c r="BM41" s="56"/>
      <c r="BN41" s="56"/>
      <c r="BO41" s="56"/>
      <c r="BP41" s="56"/>
      <c r="BQ41" s="56"/>
      <c r="BR41" s="56"/>
      <c r="BS41" s="56"/>
      <c r="BT41" s="56"/>
      <c r="BU41" s="56"/>
      <c r="BV41" s="56"/>
      <c r="BW41" s="56"/>
      <c r="BX41" s="56"/>
      <c r="BY41" s="56"/>
      <c r="BZ41" s="5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5"/>
      <c r="BM42" s="56"/>
      <c r="BN42" s="56"/>
      <c r="BO42" s="56"/>
      <c r="BP42" s="56"/>
      <c r="BQ42" s="56"/>
      <c r="BR42" s="56"/>
      <c r="BS42" s="56"/>
      <c r="BT42" s="56"/>
      <c r="BU42" s="56"/>
      <c r="BV42" s="56"/>
      <c r="BW42" s="56"/>
      <c r="BX42" s="56"/>
      <c r="BY42" s="56"/>
      <c r="BZ42" s="5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5"/>
      <c r="BM43" s="56"/>
      <c r="BN43" s="56"/>
      <c r="BO43" s="56"/>
      <c r="BP43" s="56"/>
      <c r="BQ43" s="56"/>
      <c r="BR43" s="56"/>
      <c r="BS43" s="56"/>
      <c r="BT43" s="56"/>
      <c r="BU43" s="56"/>
      <c r="BV43" s="56"/>
      <c r="BW43" s="56"/>
      <c r="BX43" s="56"/>
      <c r="BY43" s="56"/>
      <c r="BZ43" s="5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8"/>
      <c r="BM44" s="59"/>
      <c r="BN44" s="59"/>
      <c r="BO44" s="59"/>
      <c r="BP44" s="59"/>
      <c r="BQ44" s="59"/>
      <c r="BR44" s="59"/>
      <c r="BS44" s="59"/>
      <c r="BT44" s="59"/>
      <c r="BU44" s="59"/>
      <c r="BV44" s="59"/>
      <c r="BW44" s="59"/>
      <c r="BX44" s="59"/>
      <c r="BY44" s="59"/>
      <c r="BZ44" s="6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5" t="s">
        <v>113</v>
      </c>
      <c r="BM47" s="56"/>
      <c r="BN47" s="56"/>
      <c r="BO47" s="56"/>
      <c r="BP47" s="56"/>
      <c r="BQ47" s="56"/>
      <c r="BR47" s="56"/>
      <c r="BS47" s="56"/>
      <c r="BT47" s="56"/>
      <c r="BU47" s="56"/>
      <c r="BV47" s="56"/>
      <c r="BW47" s="56"/>
      <c r="BX47" s="56"/>
      <c r="BY47" s="56"/>
      <c r="BZ47" s="5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5"/>
      <c r="BM48" s="56"/>
      <c r="BN48" s="56"/>
      <c r="BO48" s="56"/>
      <c r="BP48" s="56"/>
      <c r="BQ48" s="56"/>
      <c r="BR48" s="56"/>
      <c r="BS48" s="56"/>
      <c r="BT48" s="56"/>
      <c r="BU48" s="56"/>
      <c r="BV48" s="56"/>
      <c r="BW48" s="56"/>
      <c r="BX48" s="56"/>
      <c r="BY48" s="56"/>
      <c r="BZ48" s="5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5"/>
      <c r="BM49" s="56"/>
      <c r="BN49" s="56"/>
      <c r="BO49" s="56"/>
      <c r="BP49" s="56"/>
      <c r="BQ49" s="56"/>
      <c r="BR49" s="56"/>
      <c r="BS49" s="56"/>
      <c r="BT49" s="56"/>
      <c r="BU49" s="56"/>
      <c r="BV49" s="56"/>
      <c r="BW49" s="56"/>
      <c r="BX49" s="56"/>
      <c r="BY49" s="56"/>
      <c r="BZ49" s="5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5"/>
      <c r="BM50" s="56"/>
      <c r="BN50" s="56"/>
      <c r="BO50" s="56"/>
      <c r="BP50" s="56"/>
      <c r="BQ50" s="56"/>
      <c r="BR50" s="56"/>
      <c r="BS50" s="56"/>
      <c r="BT50" s="56"/>
      <c r="BU50" s="56"/>
      <c r="BV50" s="56"/>
      <c r="BW50" s="56"/>
      <c r="BX50" s="56"/>
      <c r="BY50" s="56"/>
      <c r="BZ50" s="5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5"/>
      <c r="BM51" s="56"/>
      <c r="BN51" s="56"/>
      <c r="BO51" s="56"/>
      <c r="BP51" s="56"/>
      <c r="BQ51" s="56"/>
      <c r="BR51" s="56"/>
      <c r="BS51" s="56"/>
      <c r="BT51" s="56"/>
      <c r="BU51" s="56"/>
      <c r="BV51" s="56"/>
      <c r="BW51" s="56"/>
      <c r="BX51" s="56"/>
      <c r="BY51" s="56"/>
      <c r="BZ51" s="5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5"/>
      <c r="BM52" s="56"/>
      <c r="BN52" s="56"/>
      <c r="BO52" s="56"/>
      <c r="BP52" s="56"/>
      <c r="BQ52" s="56"/>
      <c r="BR52" s="56"/>
      <c r="BS52" s="56"/>
      <c r="BT52" s="56"/>
      <c r="BU52" s="56"/>
      <c r="BV52" s="56"/>
      <c r="BW52" s="56"/>
      <c r="BX52" s="56"/>
      <c r="BY52" s="56"/>
      <c r="BZ52" s="5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5"/>
      <c r="BM53" s="56"/>
      <c r="BN53" s="56"/>
      <c r="BO53" s="56"/>
      <c r="BP53" s="56"/>
      <c r="BQ53" s="56"/>
      <c r="BR53" s="56"/>
      <c r="BS53" s="56"/>
      <c r="BT53" s="56"/>
      <c r="BU53" s="56"/>
      <c r="BV53" s="56"/>
      <c r="BW53" s="56"/>
      <c r="BX53" s="56"/>
      <c r="BY53" s="56"/>
      <c r="BZ53" s="5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5"/>
      <c r="BM54" s="56"/>
      <c r="BN54" s="56"/>
      <c r="BO54" s="56"/>
      <c r="BP54" s="56"/>
      <c r="BQ54" s="56"/>
      <c r="BR54" s="56"/>
      <c r="BS54" s="56"/>
      <c r="BT54" s="56"/>
      <c r="BU54" s="56"/>
      <c r="BV54" s="56"/>
      <c r="BW54" s="56"/>
      <c r="BX54" s="56"/>
      <c r="BY54" s="56"/>
      <c r="BZ54" s="5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5"/>
      <c r="BM55" s="56"/>
      <c r="BN55" s="56"/>
      <c r="BO55" s="56"/>
      <c r="BP55" s="56"/>
      <c r="BQ55" s="56"/>
      <c r="BR55" s="56"/>
      <c r="BS55" s="56"/>
      <c r="BT55" s="56"/>
      <c r="BU55" s="56"/>
      <c r="BV55" s="56"/>
      <c r="BW55" s="56"/>
      <c r="BX55" s="56"/>
      <c r="BY55" s="56"/>
      <c r="BZ55" s="5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5"/>
      <c r="BM56" s="56"/>
      <c r="BN56" s="56"/>
      <c r="BO56" s="56"/>
      <c r="BP56" s="56"/>
      <c r="BQ56" s="56"/>
      <c r="BR56" s="56"/>
      <c r="BS56" s="56"/>
      <c r="BT56" s="56"/>
      <c r="BU56" s="56"/>
      <c r="BV56" s="56"/>
      <c r="BW56" s="56"/>
      <c r="BX56" s="56"/>
      <c r="BY56" s="56"/>
      <c r="BZ56" s="5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5"/>
      <c r="BM57" s="56"/>
      <c r="BN57" s="56"/>
      <c r="BO57" s="56"/>
      <c r="BP57" s="56"/>
      <c r="BQ57" s="56"/>
      <c r="BR57" s="56"/>
      <c r="BS57" s="56"/>
      <c r="BT57" s="56"/>
      <c r="BU57" s="56"/>
      <c r="BV57" s="56"/>
      <c r="BW57" s="56"/>
      <c r="BX57" s="56"/>
      <c r="BY57" s="56"/>
      <c r="BZ57" s="5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5"/>
      <c r="BM58" s="56"/>
      <c r="BN58" s="56"/>
      <c r="BO58" s="56"/>
      <c r="BP58" s="56"/>
      <c r="BQ58" s="56"/>
      <c r="BR58" s="56"/>
      <c r="BS58" s="56"/>
      <c r="BT58" s="56"/>
      <c r="BU58" s="56"/>
      <c r="BV58" s="56"/>
      <c r="BW58" s="56"/>
      <c r="BX58" s="56"/>
      <c r="BY58" s="56"/>
      <c r="BZ58" s="5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5"/>
      <c r="BM59" s="56"/>
      <c r="BN59" s="56"/>
      <c r="BO59" s="56"/>
      <c r="BP59" s="56"/>
      <c r="BQ59" s="56"/>
      <c r="BR59" s="56"/>
      <c r="BS59" s="56"/>
      <c r="BT59" s="56"/>
      <c r="BU59" s="56"/>
      <c r="BV59" s="56"/>
      <c r="BW59" s="56"/>
      <c r="BX59" s="56"/>
      <c r="BY59" s="56"/>
      <c r="BZ59" s="57"/>
    </row>
    <row r="60" spans="1:78" ht="13.5" customHeight="1" x14ac:dyDescent="0.15">
      <c r="A60" s="2"/>
      <c r="B60" s="68" t="s">
        <v>28</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55"/>
      <c r="BM60" s="56"/>
      <c r="BN60" s="56"/>
      <c r="BO60" s="56"/>
      <c r="BP60" s="56"/>
      <c r="BQ60" s="56"/>
      <c r="BR60" s="56"/>
      <c r="BS60" s="56"/>
      <c r="BT60" s="56"/>
      <c r="BU60" s="56"/>
      <c r="BV60" s="56"/>
      <c r="BW60" s="56"/>
      <c r="BX60" s="56"/>
      <c r="BY60" s="56"/>
      <c r="BZ60" s="57"/>
    </row>
    <row r="61" spans="1:78" ht="13.5" customHeight="1" x14ac:dyDescent="0.15">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55"/>
      <c r="BM61" s="56"/>
      <c r="BN61" s="56"/>
      <c r="BO61" s="56"/>
      <c r="BP61" s="56"/>
      <c r="BQ61" s="56"/>
      <c r="BR61" s="56"/>
      <c r="BS61" s="56"/>
      <c r="BT61" s="56"/>
      <c r="BU61" s="56"/>
      <c r="BV61" s="56"/>
      <c r="BW61" s="56"/>
      <c r="BX61" s="56"/>
      <c r="BY61" s="56"/>
      <c r="BZ61" s="5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5"/>
      <c r="BM62" s="56"/>
      <c r="BN62" s="56"/>
      <c r="BO62" s="56"/>
      <c r="BP62" s="56"/>
      <c r="BQ62" s="56"/>
      <c r="BR62" s="56"/>
      <c r="BS62" s="56"/>
      <c r="BT62" s="56"/>
      <c r="BU62" s="56"/>
      <c r="BV62" s="56"/>
      <c r="BW62" s="56"/>
      <c r="BX62" s="56"/>
      <c r="BY62" s="56"/>
      <c r="BZ62" s="5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8"/>
      <c r="BM63" s="59"/>
      <c r="BN63" s="59"/>
      <c r="BO63" s="59"/>
      <c r="BP63" s="59"/>
      <c r="BQ63" s="59"/>
      <c r="BR63" s="59"/>
      <c r="BS63" s="59"/>
      <c r="BT63" s="59"/>
      <c r="BU63" s="59"/>
      <c r="BV63" s="59"/>
      <c r="BW63" s="59"/>
      <c r="BX63" s="59"/>
      <c r="BY63" s="59"/>
      <c r="BZ63" s="6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114</v>
      </c>
      <c r="BM66" s="56"/>
      <c r="BN66" s="56"/>
      <c r="BO66" s="56"/>
      <c r="BP66" s="56"/>
      <c r="BQ66" s="56"/>
      <c r="BR66" s="56"/>
      <c r="BS66" s="56"/>
      <c r="BT66" s="56"/>
      <c r="BU66" s="56"/>
      <c r="BV66" s="56"/>
      <c r="BW66" s="56"/>
      <c r="BX66" s="56"/>
      <c r="BY66" s="56"/>
      <c r="BZ66" s="5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L83" s="28"/>
      <c r="BM83" s="28"/>
      <c r="BN83" s="28"/>
      <c r="BO83" s="28"/>
      <c r="BP83" s="28"/>
      <c r="BQ83" s="28"/>
      <c r="BR83" s="28"/>
      <c r="BS83" s="28"/>
      <c r="BT83" s="28"/>
      <c r="BU83" s="28"/>
      <c r="BV83" s="28"/>
      <c r="BW83" s="28"/>
      <c r="BX83" s="28"/>
      <c r="BY83" s="28"/>
      <c r="BZ83" s="28"/>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btRmMmF5yEfr9ir8DhndPn6pST4ZScRIMfLx+ACYRj7cjtdfHSPEOXyRoNcfW7BhHjzPPi/rQdQbPHvkhftbxA==" saltValue="Apt++R13aCABe8wmTwAAaQ==" spinCount="100000" sheet="1" objects="1" scenarios="1" formatCells="0" formatColumns="0" formatRows="0"/>
  <mergeCells count="51">
    <mergeCell ref="B60:BJ61"/>
    <mergeCell ref="BL64:BZ65"/>
    <mergeCell ref="C83:BJ83"/>
    <mergeCell ref="BL47:BZ63"/>
    <mergeCell ref="BL66:BZ82"/>
    <mergeCell ref="P10:V10"/>
    <mergeCell ref="W10:AC10"/>
    <mergeCell ref="I9:O9"/>
    <mergeCell ref="P9:V9"/>
    <mergeCell ref="W9:AC9"/>
    <mergeCell ref="BL9:BM9"/>
    <mergeCell ref="BL45:BZ46"/>
    <mergeCell ref="BN9:BY9"/>
    <mergeCell ref="AL10:AS10"/>
    <mergeCell ref="AT10:BA10"/>
    <mergeCell ref="BB10:BI10"/>
    <mergeCell ref="BL10:BM10"/>
    <mergeCell ref="BL16:BZ44"/>
    <mergeCell ref="BN10:BY10"/>
    <mergeCell ref="BL11:BZ13"/>
    <mergeCell ref="B14:BJ15"/>
    <mergeCell ref="BL14:BZ15"/>
    <mergeCell ref="AD10:AJ10"/>
    <mergeCell ref="B9:H9"/>
    <mergeCell ref="B10:H10"/>
    <mergeCell ref="I10:O10"/>
    <mergeCell ref="AD9:AJ9"/>
    <mergeCell ref="AL8:AS8"/>
    <mergeCell ref="AL9:AS9"/>
    <mergeCell ref="AT8:BA8"/>
    <mergeCell ref="BB8:BI8"/>
    <mergeCell ref="AT9:BA9"/>
    <mergeCell ref="BB9:BI9"/>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45811</v>
      </c>
      <c r="D6" s="19">
        <f t="shared" si="3"/>
        <v>46</v>
      </c>
      <c r="E6" s="19">
        <f t="shared" si="3"/>
        <v>18</v>
      </c>
      <c r="F6" s="19">
        <f t="shared" si="3"/>
        <v>0</v>
      </c>
      <c r="G6" s="19">
        <f t="shared" si="3"/>
        <v>0</v>
      </c>
      <c r="H6" s="19" t="str">
        <f t="shared" si="3"/>
        <v>宮城県　女川町</v>
      </c>
      <c r="I6" s="19" t="str">
        <f t="shared" si="3"/>
        <v>法適用</v>
      </c>
      <c r="J6" s="19" t="str">
        <f t="shared" si="3"/>
        <v>下水道事業</v>
      </c>
      <c r="K6" s="19" t="str">
        <f t="shared" si="3"/>
        <v>特定地域生活排水処理</v>
      </c>
      <c r="L6" s="19" t="str">
        <f t="shared" si="3"/>
        <v>K3</v>
      </c>
      <c r="M6" s="19" t="str">
        <f t="shared" si="3"/>
        <v>非設置</v>
      </c>
      <c r="N6" s="20" t="str">
        <f t="shared" si="3"/>
        <v>-</v>
      </c>
      <c r="O6" s="20">
        <f t="shared" si="3"/>
        <v>88.53</v>
      </c>
      <c r="P6" s="20">
        <f t="shared" si="3"/>
        <v>12.53</v>
      </c>
      <c r="Q6" s="20">
        <f t="shared" si="3"/>
        <v>100</v>
      </c>
      <c r="R6" s="20">
        <f t="shared" si="3"/>
        <v>3520</v>
      </c>
      <c r="S6" s="20">
        <f t="shared" si="3"/>
        <v>5918</v>
      </c>
      <c r="T6" s="20">
        <f t="shared" si="3"/>
        <v>65.349999999999994</v>
      </c>
      <c r="U6" s="20">
        <f t="shared" si="3"/>
        <v>90.56</v>
      </c>
      <c r="V6" s="20">
        <f t="shared" si="3"/>
        <v>732</v>
      </c>
      <c r="W6" s="20">
        <f t="shared" si="3"/>
        <v>0.37</v>
      </c>
      <c r="X6" s="20">
        <f t="shared" si="3"/>
        <v>1978.38</v>
      </c>
      <c r="Y6" s="21" t="str">
        <f>IF(Y7="",NA(),Y7)</f>
        <v>-</v>
      </c>
      <c r="Z6" s="21" t="str">
        <f t="shared" ref="Z6:AH6" si="4">IF(Z7="",NA(),Z7)</f>
        <v>-</v>
      </c>
      <c r="AA6" s="21" t="str">
        <f t="shared" si="4"/>
        <v>-</v>
      </c>
      <c r="AB6" s="21">
        <f t="shared" si="4"/>
        <v>98.36</v>
      </c>
      <c r="AC6" s="21">
        <f t="shared" si="4"/>
        <v>97.36</v>
      </c>
      <c r="AD6" s="21" t="str">
        <f t="shared" si="4"/>
        <v>-</v>
      </c>
      <c r="AE6" s="21" t="str">
        <f t="shared" si="4"/>
        <v>-</v>
      </c>
      <c r="AF6" s="21" t="str">
        <f t="shared" si="4"/>
        <v>-</v>
      </c>
      <c r="AG6" s="21">
        <f t="shared" si="4"/>
        <v>101.83</v>
      </c>
      <c r="AH6" s="21">
        <f t="shared" si="4"/>
        <v>95.1</v>
      </c>
      <c r="AI6" s="20" t="str">
        <f>IF(AI7="","",IF(AI7="-","【-】","【"&amp;SUBSTITUTE(TEXT(AI7,"#,##0.00"),"-","△")&amp;"】"))</f>
        <v>【96.62】</v>
      </c>
      <c r="AJ6" s="21" t="str">
        <f>IF(AJ7="",NA(),AJ7)</f>
        <v>-</v>
      </c>
      <c r="AK6" s="21" t="str">
        <f t="shared" ref="AK6:AS6" si="5">IF(AK7="",NA(),AK7)</f>
        <v>-</v>
      </c>
      <c r="AL6" s="21" t="str">
        <f t="shared" si="5"/>
        <v>-</v>
      </c>
      <c r="AM6" s="21">
        <f t="shared" si="5"/>
        <v>4.1399999999999997</v>
      </c>
      <c r="AN6" s="21">
        <f t="shared" si="5"/>
        <v>10.31</v>
      </c>
      <c r="AO6" s="21" t="str">
        <f t="shared" si="5"/>
        <v>-</v>
      </c>
      <c r="AP6" s="21" t="str">
        <f t="shared" si="5"/>
        <v>-</v>
      </c>
      <c r="AQ6" s="21" t="str">
        <f t="shared" si="5"/>
        <v>-</v>
      </c>
      <c r="AR6" s="21">
        <f t="shared" si="5"/>
        <v>44.51</v>
      </c>
      <c r="AS6" s="21">
        <f t="shared" si="5"/>
        <v>225.85</v>
      </c>
      <c r="AT6" s="20" t="str">
        <f>IF(AT7="","",IF(AT7="-","【-】","【"&amp;SUBSTITUTE(TEXT(AT7,"#,##0.00"),"-","△")&amp;"】"))</f>
        <v>【111.69】</v>
      </c>
      <c r="AU6" s="21" t="str">
        <f>IF(AU7="",NA(),AU7)</f>
        <v>-</v>
      </c>
      <c r="AV6" s="21" t="str">
        <f t="shared" ref="AV6:BD6" si="6">IF(AV7="",NA(),AV7)</f>
        <v>-</v>
      </c>
      <c r="AW6" s="21" t="str">
        <f t="shared" si="6"/>
        <v>-</v>
      </c>
      <c r="AX6" s="21">
        <f t="shared" si="6"/>
        <v>162.75</v>
      </c>
      <c r="AY6" s="21">
        <f t="shared" si="6"/>
        <v>163.79</v>
      </c>
      <c r="AZ6" s="21" t="str">
        <f t="shared" si="6"/>
        <v>-</v>
      </c>
      <c r="BA6" s="21" t="str">
        <f t="shared" si="6"/>
        <v>-</v>
      </c>
      <c r="BB6" s="21" t="str">
        <f t="shared" si="6"/>
        <v>-</v>
      </c>
      <c r="BC6" s="21">
        <f t="shared" si="6"/>
        <v>150.30000000000001</v>
      </c>
      <c r="BD6" s="21">
        <f t="shared" si="6"/>
        <v>45.1</v>
      </c>
      <c r="BE6" s="20" t="str">
        <f>IF(BE7="","",IF(BE7="-","【-】","【"&amp;SUBSTITUTE(TEXT(BE7,"#,##0.00"),"-","△")&amp;"】"))</f>
        <v>【111.29】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397.03</v>
      </c>
      <c r="BO6" s="21">
        <f t="shared" si="7"/>
        <v>424.95</v>
      </c>
      <c r="BP6" s="20" t="str">
        <f>IF(BP7="","",IF(BP7="-","【-】","【"&amp;SUBSTITUTE(TEXT(BP7,"#,##0.00"),"-","△")&amp;"】"))</f>
        <v>【349.83】</v>
      </c>
      <c r="BQ6" s="21" t="str">
        <f>IF(BQ7="",NA(),BQ7)</f>
        <v>-</v>
      </c>
      <c r="BR6" s="21" t="str">
        <f t="shared" ref="BR6:BZ6" si="8">IF(BR7="",NA(),BR7)</f>
        <v>-</v>
      </c>
      <c r="BS6" s="21" t="str">
        <f t="shared" si="8"/>
        <v>-</v>
      </c>
      <c r="BT6" s="21">
        <f t="shared" si="8"/>
        <v>65.41</v>
      </c>
      <c r="BU6" s="21">
        <f t="shared" si="8"/>
        <v>71.66</v>
      </c>
      <c r="BV6" s="21" t="str">
        <f t="shared" si="8"/>
        <v>-</v>
      </c>
      <c r="BW6" s="21" t="str">
        <f t="shared" si="8"/>
        <v>-</v>
      </c>
      <c r="BX6" s="21" t="str">
        <f t="shared" si="8"/>
        <v>-</v>
      </c>
      <c r="BY6" s="21">
        <f t="shared" si="8"/>
        <v>46.58</v>
      </c>
      <c r="BZ6" s="21">
        <f t="shared" si="8"/>
        <v>41.67</v>
      </c>
      <c r="CA6" s="20" t="str">
        <f>IF(CA7="","",IF(CA7="-","【-】","【"&amp;SUBSTITUTE(TEXT(CA7,"#,##0.00"),"-","△")&amp;"】"))</f>
        <v>【53.65】</v>
      </c>
      <c r="CB6" s="21" t="str">
        <f>IF(CB7="",NA(),CB7)</f>
        <v>-</v>
      </c>
      <c r="CC6" s="21" t="str">
        <f t="shared" ref="CC6:CK6" si="9">IF(CC7="",NA(),CC7)</f>
        <v>-</v>
      </c>
      <c r="CD6" s="21" t="str">
        <f t="shared" si="9"/>
        <v>-</v>
      </c>
      <c r="CE6" s="21">
        <f t="shared" si="9"/>
        <v>278.89999999999998</v>
      </c>
      <c r="CF6" s="21">
        <f t="shared" si="9"/>
        <v>253.85</v>
      </c>
      <c r="CG6" s="21" t="str">
        <f t="shared" si="9"/>
        <v>-</v>
      </c>
      <c r="CH6" s="21" t="str">
        <f t="shared" si="9"/>
        <v>-</v>
      </c>
      <c r="CI6" s="21" t="str">
        <f t="shared" si="9"/>
        <v>-</v>
      </c>
      <c r="CJ6" s="21">
        <f t="shared" si="9"/>
        <v>311.73</v>
      </c>
      <c r="CK6" s="21">
        <f t="shared" si="9"/>
        <v>326.49</v>
      </c>
      <c r="CL6" s="20" t="str">
        <f>IF(CL7="","",IF(CL7="-","【-】","【"&amp;SUBSTITUTE(TEXT(CL7,"#,##0.00"),"-","△")&amp;"】"))</f>
        <v>【307.86】</v>
      </c>
      <c r="CM6" s="21" t="str">
        <f>IF(CM7="",NA(),CM7)</f>
        <v>-</v>
      </c>
      <c r="CN6" s="21" t="str">
        <f t="shared" ref="CN6:CV6" si="10">IF(CN7="",NA(),CN7)</f>
        <v>-</v>
      </c>
      <c r="CO6" s="21" t="str">
        <f t="shared" si="10"/>
        <v>-</v>
      </c>
      <c r="CP6" s="20">
        <f t="shared" si="10"/>
        <v>0</v>
      </c>
      <c r="CQ6" s="21">
        <f t="shared" si="10"/>
        <v>98.93</v>
      </c>
      <c r="CR6" s="21" t="str">
        <f t="shared" si="10"/>
        <v>-</v>
      </c>
      <c r="CS6" s="21" t="str">
        <f t="shared" si="10"/>
        <v>-</v>
      </c>
      <c r="CT6" s="21" t="str">
        <f t="shared" si="10"/>
        <v>-</v>
      </c>
      <c r="CU6" s="21">
        <f t="shared" si="10"/>
        <v>56.76</v>
      </c>
      <c r="CV6" s="21">
        <f t="shared" si="10"/>
        <v>58.02</v>
      </c>
      <c r="CW6" s="20" t="str">
        <f>IF(CW7="","",IF(CW7="-","【-】","【"&amp;SUBSTITUTE(TEXT(CW7,"#,##0.00"),"-","△")&amp;"】"))</f>
        <v>【54.61】</v>
      </c>
      <c r="CX6" s="21" t="str">
        <f>IF(CX7="",NA(),CX7)</f>
        <v>-</v>
      </c>
      <c r="CY6" s="21" t="str">
        <f t="shared" ref="CY6:DG6" si="11">IF(CY7="",NA(),CY7)</f>
        <v>-</v>
      </c>
      <c r="CZ6" s="21" t="str">
        <f t="shared" si="11"/>
        <v>-</v>
      </c>
      <c r="DA6" s="21">
        <f t="shared" si="11"/>
        <v>79.349999999999994</v>
      </c>
      <c r="DB6" s="21">
        <f t="shared" si="11"/>
        <v>73.77</v>
      </c>
      <c r="DC6" s="21" t="str">
        <f t="shared" si="11"/>
        <v>-</v>
      </c>
      <c r="DD6" s="21" t="str">
        <f t="shared" si="11"/>
        <v>-</v>
      </c>
      <c r="DE6" s="21" t="str">
        <f t="shared" si="11"/>
        <v>-</v>
      </c>
      <c r="DF6" s="21">
        <f t="shared" si="11"/>
        <v>66.88</v>
      </c>
      <c r="DG6" s="21">
        <f t="shared" si="11"/>
        <v>63.66</v>
      </c>
      <c r="DH6" s="20" t="str">
        <f>IF(DH7="","",IF(DH7="-","【-】","【"&amp;SUBSTITUTE(TEXT(DH7,"#,##0.00"),"-","△")&amp;"】"))</f>
        <v>【85.31】</v>
      </c>
      <c r="DI6" s="21" t="str">
        <f>IF(DI7="",NA(),DI7)</f>
        <v>-</v>
      </c>
      <c r="DJ6" s="21" t="str">
        <f t="shared" ref="DJ6:DR6" si="12">IF(DJ7="",NA(),DJ7)</f>
        <v>-</v>
      </c>
      <c r="DK6" s="21" t="str">
        <f t="shared" si="12"/>
        <v>-</v>
      </c>
      <c r="DL6" s="21">
        <f t="shared" si="12"/>
        <v>4.8600000000000003</v>
      </c>
      <c r="DM6" s="21">
        <f t="shared" si="12"/>
        <v>9.73</v>
      </c>
      <c r="DN6" s="21" t="str">
        <f t="shared" si="12"/>
        <v>-</v>
      </c>
      <c r="DO6" s="21" t="str">
        <f t="shared" si="12"/>
        <v>-</v>
      </c>
      <c r="DP6" s="21" t="str">
        <f t="shared" si="12"/>
        <v>-</v>
      </c>
      <c r="DQ6" s="21">
        <f t="shared" si="12"/>
        <v>16.75</v>
      </c>
      <c r="DR6" s="21">
        <f t="shared" si="12"/>
        <v>19.34</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45811</v>
      </c>
      <c r="D7" s="23">
        <v>46</v>
      </c>
      <c r="E7" s="23">
        <v>18</v>
      </c>
      <c r="F7" s="23">
        <v>0</v>
      </c>
      <c r="G7" s="23">
        <v>0</v>
      </c>
      <c r="H7" s="23" t="s">
        <v>96</v>
      </c>
      <c r="I7" s="23" t="s">
        <v>97</v>
      </c>
      <c r="J7" s="23" t="s">
        <v>98</v>
      </c>
      <c r="K7" s="23" t="s">
        <v>99</v>
      </c>
      <c r="L7" s="23" t="s">
        <v>100</v>
      </c>
      <c r="M7" s="23" t="s">
        <v>101</v>
      </c>
      <c r="N7" s="24" t="s">
        <v>102</v>
      </c>
      <c r="O7" s="24">
        <v>88.53</v>
      </c>
      <c r="P7" s="24">
        <v>12.53</v>
      </c>
      <c r="Q7" s="24">
        <v>100</v>
      </c>
      <c r="R7" s="24">
        <v>3520</v>
      </c>
      <c r="S7" s="24">
        <v>5918</v>
      </c>
      <c r="T7" s="24">
        <v>65.349999999999994</v>
      </c>
      <c r="U7" s="24">
        <v>90.56</v>
      </c>
      <c r="V7" s="24">
        <v>732</v>
      </c>
      <c r="W7" s="24">
        <v>0.37</v>
      </c>
      <c r="X7" s="24">
        <v>1978.38</v>
      </c>
      <c r="Y7" s="24" t="s">
        <v>102</v>
      </c>
      <c r="Z7" s="24" t="s">
        <v>102</v>
      </c>
      <c r="AA7" s="24" t="s">
        <v>102</v>
      </c>
      <c r="AB7" s="24">
        <v>98.36</v>
      </c>
      <c r="AC7" s="24">
        <v>97.36</v>
      </c>
      <c r="AD7" s="24" t="s">
        <v>102</v>
      </c>
      <c r="AE7" s="24" t="s">
        <v>102</v>
      </c>
      <c r="AF7" s="24" t="s">
        <v>102</v>
      </c>
      <c r="AG7" s="24">
        <v>101.83</v>
      </c>
      <c r="AH7" s="24">
        <v>95.1</v>
      </c>
      <c r="AI7" s="24">
        <v>96.62</v>
      </c>
      <c r="AJ7" s="24" t="s">
        <v>102</v>
      </c>
      <c r="AK7" s="24" t="s">
        <v>102</v>
      </c>
      <c r="AL7" s="24" t="s">
        <v>102</v>
      </c>
      <c r="AM7" s="24">
        <v>4.1399999999999997</v>
      </c>
      <c r="AN7" s="24">
        <v>10.31</v>
      </c>
      <c r="AO7" s="24" t="s">
        <v>102</v>
      </c>
      <c r="AP7" s="24" t="s">
        <v>102</v>
      </c>
      <c r="AQ7" s="24" t="s">
        <v>102</v>
      </c>
      <c r="AR7" s="24">
        <v>44.51</v>
      </c>
      <c r="AS7" s="24">
        <v>225.85</v>
      </c>
      <c r="AT7" s="24">
        <v>111.69</v>
      </c>
      <c r="AU7" s="24" t="s">
        <v>102</v>
      </c>
      <c r="AV7" s="24" t="s">
        <v>102</v>
      </c>
      <c r="AW7" s="24" t="s">
        <v>102</v>
      </c>
      <c r="AX7" s="24">
        <v>162.75</v>
      </c>
      <c r="AY7" s="24">
        <v>163.79</v>
      </c>
      <c r="AZ7" s="24" t="s">
        <v>102</v>
      </c>
      <c r="BA7" s="24" t="s">
        <v>102</v>
      </c>
      <c r="BB7" s="24" t="s">
        <v>102</v>
      </c>
      <c r="BC7" s="24">
        <v>150.30000000000001</v>
      </c>
      <c r="BD7" s="24">
        <v>45.1</v>
      </c>
      <c r="BE7" s="24">
        <v>111.29</v>
      </c>
      <c r="BF7" s="24" t="s">
        <v>102</v>
      </c>
      <c r="BG7" s="24" t="s">
        <v>102</v>
      </c>
      <c r="BH7" s="24" t="s">
        <v>102</v>
      </c>
      <c r="BI7" s="24">
        <v>0</v>
      </c>
      <c r="BJ7" s="24">
        <v>0</v>
      </c>
      <c r="BK7" s="24" t="s">
        <v>102</v>
      </c>
      <c r="BL7" s="24" t="s">
        <v>102</v>
      </c>
      <c r="BM7" s="24" t="s">
        <v>102</v>
      </c>
      <c r="BN7" s="24">
        <v>397.03</v>
      </c>
      <c r="BO7" s="24">
        <v>424.95</v>
      </c>
      <c r="BP7" s="24">
        <v>349.83</v>
      </c>
      <c r="BQ7" s="24" t="s">
        <v>102</v>
      </c>
      <c r="BR7" s="24" t="s">
        <v>102</v>
      </c>
      <c r="BS7" s="24" t="s">
        <v>102</v>
      </c>
      <c r="BT7" s="24">
        <v>65.41</v>
      </c>
      <c r="BU7" s="24">
        <v>71.66</v>
      </c>
      <c r="BV7" s="24" t="s">
        <v>102</v>
      </c>
      <c r="BW7" s="24" t="s">
        <v>102</v>
      </c>
      <c r="BX7" s="24" t="s">
        <v>102</v>
      </c>
      <c r="BY7" s="24">
        <v>46.58</v>
      </c>
      <c r="BZ7" s="24">
        <v>41.67</v>
      </c>
      <c r="CA7" s="24">
        <v>53.65</v>
      </c>
      <c r="CB7" s="24" t="s">
        <v>102</v>
      </c>
      <c r="CC7" s="24" t="s">
        <v>102</v>
      </c>
      <c r="CD7" s="24" t="s">
        <v>102</v>
      </c>
      <c r="CE7" s="24">
        <v>278.89999999999998</v>
      </c>
      <c r="CF7" s="24">
        <v>253.85</v>
      </c>
      <c r="CG7" s="24" t="s">
        <v>102</v>
      </c>
      <c r="CH7" s="24" t="s">
        <v>102</v>
      </c>
      <c r="CI7" s="24" t="s">
        <v>102</v>
      </c>
      <c r="CJ7" s="24">
        <v>311.73</v>
      </c>
      <c r="CK7" s="24">
        <v>326.49</v>
      </c>
      <c r="CL7" s="24">
        <v>307.86</v>
      </c>
      <c r="CM7" s="24" t="s">
        <v>102</v>
      </c>
      <c r="CN7" s="24" t="s">
        <v>102</v>
      </c>
      <c r="CO7" s="24" t="s">
        <v>102</v>
      </c>
      <c r="CP7" s="24">
        <v>0</v>
      </c>
      <c r="CQ7" s="24">
        <v>98.93</v>
      </c>
      <c r="CR7" s="24" t="s">
        <v>102</v>
      </c>
      <c r="CS7" s="24" t="s">
        <v>102</v>
      </c>
      <c r="CT7" s="24" t="s">
        <v>102</v>
      </c>
      <c r="CU7" s="24">
        <v>56.76</v>
      </c>
      <c r="CV7" s="24">
        <v>58.02</v>
      </c>
      <c r="CW7" s="24">
        <v>54.61</v>
      </c>
      <c r="CX7" s="24" t="s">
        <v>102</v>
      </c>
      <c r="CY7" s="24" t="s">
        <v>102</v>
      </c>
      <c r="CZ7" s="24" t="s">
        <v>102</v>
      </c>
      <c r="DA7" s="24">
        <v>79.349999999999994</v>
      </c>
      <c r="DB7" s="24">
        <v>73.77</v>
      </c>
      <c r="DC7" s="24" t="s">
        <v>102</v>
      </c>
      <c r="DD7" s="24" t="s">
        <v>102</v>
      </c>
      <c r="DE7" s="24" t="s">
        <v>102</v>
      </c>
      <c r="DF7" s="24">
        <v>66.88</v>
      </c>
      <c r="DG7" s="24">
        <v>63.66</v>
      </c>
      <c r="DH7" s="24">
        <v>85.31</v>
      </c>
      <c r="DI7" s="24" t="s">
        <v>102</v>
      </c>
      <c r="DJ7" s="24" t="s">
        <v>102</v>
      </c>
      <c r="DK7" s="24" t="s">
        <v>102</v>
      </c>
      <c r="DL7" s="24">
        <v>4.8600000000000003</v>
      </c>
      <c r="DM7" s="24">
        <v>9.73</v>
      </c>
      <c r="DN7" s="24" t="s">
        <v>102</v>
      </c>
      <c r="DO7" s="24" t="s">
        <v>102</v>
      </c>
      <c r="DP7" s="24" t="s">
        <v>102</v>
      </c>
      <c r="DQ7" s="24">
        <v>16.75</v>
      </c>
      <c r="DR7" s="24">
        <v>19.34</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2025-02-17T03:20:22Z</cp:lastPrinted>
  <dcterms:created xsi:type="dcterms:W3CDTF">2025-01-24T07:23:42Z</dcterms:created>
  <dcterms:modified xsi:type="dcterms:W3CDTF">2025-02-26T00:17:00Z</dcterms:modified>
  <cp:category/>
</cp:coreProperties>
</file>