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112\02人材確保推進班\02_介護ロボット・ICT関連事業\01_介護ロボット・ICT導入支援事業【補助金】\01_ロボット等介護機器導入促進事業（H30～)\R7年度\01_介護ロボット・ICT導入支援事業\07_HPによる募集\01_HP掲載\04_様式・参考様式\"/>
    </mc:Choice>
  </mc:AlternateContent>
  <bookViews>
    <workbookView xWindow="0" yWindow="0" windowWidth="28800" windowHeight="11835"/>
  </bookViews>
  <sheets>
    <sheet name="5(1-1)" sheetId="12" r:id="rId1"/>
    <sheet name="5(2)" sheetId="13" r:id="rId2"/>
  </sheets>
  <definedNames>
    <definedName name="_xlnm.Print_Area" localSheetId="0">'5(1-1)'!$A$1:$H$24</definedName>
    <definedName name="_xlnm.Print_Area" localSheetId="1">'5(2)'!$A$1:$O$27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13" l="1"/>
  <c r="I18" i="13"/>
  <c r="H18" i="13"/>
  <c r="N17" i="13"/>
  <c r="J17" i="13"/>
  <c r="L17" i="13" s="1"/>
  <c r="M17" i="13" s="1"/>
  <c r="N16" i="13"/>
  <c r="L16" i="13"/>
  <c r="M16" i="13" s="1"/>
  <c r="J16" i="13"/>
  <c r="N15" i="13"/>
  <c r="O15" i="13" s="1"/>
  <c r="J15" i="13"/>
  <c r="L15" i="13" s="1"/>
  <c r="M15" i="13" s="1"/>
  <c r="N14" i="13"/>
  <c r="O14" i="13" s="1"/>
  <c r="J14" i="13"/>
  <c r="L14" i="13" s="1"/>
  <c r="M14" i="13" s="1"/>
  <c r="N13" i="13"/>
  <c r="J13" i="13"/>
  <c r="L13" i="13" s="1"/>
  <c r="M13" i="13" s="1"/>
  <c r="N12" i="13"/>
  <c r="J12" i="13"/>
  <c r="L12" i="13" s="1"/>
  <c r="M12" i="13" s="1"/>
  <c r="O12" i="13" s="1"/>
  <c r="N11" i="13"/>
  <c r="O11" i="13" s="1"/>
  <c r="L11" i="13"/>
  <c r="M11" i="13" s="1"/>
  <c r="J11" i="13"/>
  <c r="N10" i="13"/>
  <c r="O10" i="13" s="1"/>
  <c r="J10" i="13"/>
  <c r="L10" i="13" s="1"/>
  <c r="M10" i="13" s="1"/>
  <c r="N9" i="13"/>
  <c r="J9" i="13"/>
  <c r="L9" i="13" s="1"/>
  <c r="M9" i="13" s="1"/>
  <c r="N8" i="13"/>
  <c r="J8" i="13"/>
  <c r="J18" i="13" s="1"/>
  <c r="N18" i="13" l="1"/>
  <c r="O17" i="13"/>
  <c r="O16" i="13"/>
  <c r="O9" i="13"/>
  <c r="O13" i="13"/>
  <c r="L8" i="13"/>
  <c r="M8" i="13" l="1"/>
  <c r="L18" i="13"/>
  <c r="M18" i="13" l="1"/>
  <c r="O8" i="13"/>
  <c r="O18" i="13" s="1"/>
</calcChain>
</file>

<file path=xl/comments1.xml><?xml version="1.0" encoding="utf-8"?>
<comments xmlns="http://schemas.openxmlformats.org/spreadsheetml/2006/main">
  <authors>
    <author>宮城県</author>
  </authors>
  <commentList>
    <comment ref="A13" authorId="0" shapeId="0">
      <text>
        <r>
          <rPr>
            <b/>
            <sz val="9"/>
            <color indexed="81"/>
            <rFont val="MS P ゴシック"/>
            <family val="3"/>
            <charset val="128"/>
          </rPr>
          <t>宮城県:</t>
        </r>
        <r>
          <rPr>
            <sz val="9"/>
            <color indexed="81"/>
            <rFont val="MS P ゴシック"/>
            <family val="3"/>
            <charset val="128"/>
          </rPr>
          <t xml:space="preserve">
介護ソフトおよびその付帯費用は太線から下のセルに入力
</t>
        </r>
      </text>
    </comment>
    <comment ref="D13" authorId="0" shapeId="0">
      <text>
        <r>
          <rPr>
            <b/>
            <sz val="9"/>
            <color indexed="81"/>
            <rFont val="MS P ゴシック"/>
            <family val="3"/>
            <charset val="128"/>
          </rPr>
          <t>宮城県:</t>
        </r>
        <r>
          <rPr>
            <sz val="9"/>
            <color indexed="81"/>
            <rFont val="MS P ゴシック"/>
            <family val="3"/>
            <charset val="128"/>
          </rPr>
          <t xml:space="preserve">
介護ソフトの基準額算定のため、
ソフトが職員数に応じてライセンス数が変動するか否か、
変動する場合の職員数を選択してください。</t>
        </r>
      </text>
    </comment>
    <comment ref="E13" authorId="0" shapeId="0">
      <text>
        <r>
          <rPr>
            <b/>
            <sz val="9"/>
            <color indexed="81"/>
            <rFont val="MS P ゴシック"/>
            <family val="3"/>
            <charset val="128"/>
          </rPr>
          <t>宮城県:</t>
        </r>
        <r>
          <rPr>
            <sz val="9"/>
            <color indexed="81"/>
            <rFont val="MS P ゴシック"/>
            <family val="3"/>
            <charset val="128"/>
          </rPr>
          <t xml:space="preserve">
介護ソフトに付帯経費がある場合、
介護ソフトのすぐ下のセルに付帯費用を入力してください。</t>
        </r>
      </text>
    </comment>
    <comment ref="D14" authorId="0" shapeId="0">
      <text>
        <r>
          <rPr>
            <b/>
            <sz val="9"/>
            <color indexed="81"/>
            <rFont val="MS P ゴシック"/>
            <family val="3"/>
            <charset val="128"/>
          </rPr>
          <t>宮城県:</t>
        </r>
        <r>
          <rPr>
            <sz val="9"/>
            <color indexed="81"/>
            <rFont val="MS P ゴシック"/>
            <family val="3"/>
            <charset val="128"/>
          </rPr>
          <t xml:space="preserve">
介護ソフトの基準額算定のため、
ソフトが職員数に応じてライセンス数が変動するか否か、
変動する場合の職員数を選択してください。</t>
        </r>
      </text>
    </comment>
    <comment ref="D15" authorId="0" shapeId="0">
      <text>
        <r>
          <rPr>
            <b/>
            <sz val="9"/>
            <color indexed="81"/>
            <rFont val="MS P ゴシック"/>
            <family val="3"/>
            <charset val="128"/>
          </rPr>
          <t>宮城県:</t>
        </r>
        <r>
          <rPr>
            <sz val="9"/>
            <color indexed="81"/>
            <rFont val="MS P ゴシック"/>
            <family val="3"/>
            <charset val="128"/>
          </rPr>
          <t xml:space="preserve">
介護ソフトの基準額算定のため、
ソフトが職員数に応じてライセンス数が変動するか否か、
変動する場合の職員数を選択してください。</t>
        </r>
      </text>
    </comment>
    <comment ref="D16" authorId="0" shapeId="0">
      <text>
        <r>
          <rPr>
            <b/>
            <sz val="9"/>
            <color indexed="81"/>
            <rFont val="MS P ゴシック"/>
            <family val="3"/>
            <charset val="128"/>
          </rPr>
          <t>宮城県:</t>
        </r>
        <r>
          <rPr>
            <sz val="9"/>
            <color indexed="81"/>
            <rFont val="MS P ゴシック"/>
            <family val="3"/>
            <charset val="128"/>
          </rPr>
          <t xml:space="preserve">
介護ソフトの基準額算定のため、
ソフトが職員数に応じてライセンス数が変動するか否か、
変動する場合の職員数を選択してください。</t>
        </r>
      </text>
    </comment>
    <comment ref="D17" authorId="0" shapeId="0">
      <text>
        <r>
          <rPr>
            <b/>
            <sz val="9"/>
            <color indexed="81"/>
            <rFont val="MS P ゴシック"/>
            <family val="3"/>
            <charset val="128"/>
          </rPr>
          <t>宮城県:</t>
        </r>
        <r>
          <rPr>
            <sz val="9"/>
            <color indexed="81"/>
            <rFont val="MS P ゴシック"/>
            <family val="3"/>
            <charset val="128"/>
          </rPr>
          <t xml:space="preserve">
介護ソフトの基準額算定のため、
ソフトが職員数に応じてライセンス数が変動するか否か、
変動する場合の職員数を選択してください。</t>
        </r>
      </text>
    </comment>
  </commentList>
</comments>
</file>

<file path=xl/sharedStrings.xml><?xml version="1.0" encoding="utf-8"?>
<sst xmlns="http://schemas.openxmlformats.org/spreadsheetml/2006/main" count="113" uniqueCount="108">
  <si>
    <t>担当者名</t>
    <rPh sb="0" eb="3">
      <t>タントウシャ</t>
    </rPh>
    <rPh sb="3" eb="4">
      <t>メイ</t>
    </rPh>
    <phoneticPr fontId="1"/>
  </si>
  <si>
    <t>担当者連絡先</t>
    <rPh sb="0" eb="3">
      <t>タントウシャ</t>
    </rPh>
    <rPh sb="3" eb="6">
      <t>レンラクサキ</t>
    </rPh>
    <phoneticPr fontId="1"/>
  </si>
  <si>
    <t>メールアドレス</t>
    <phoneticPr fontId="1"/>
  </si>
  <si>
    <t>法人名</t>
    <rPh sb="0" eb="2">
      <t>ホウジン</t>
    </rPh>
    <rPh sb="2" eb="3">
      <t>メイ</t>
    </rPh>
    <phoneticPr fontId="1"/>
  </si>
  <si>
    <t>介護サービス事業所名</t>
    <rPh sb="0" eb="2">
      <t>カイゴ</t>
    </rPh>
    <rPh sb="6" eb="9">
      <t>ジギョウショ</t>
    </rPh>
    <rPh sb="9" eb="10">
      <t>メイ</t>
    </rPh>
    <phoneticPr fontId="1"/>
  </si>
  <si>
    <t>介護サービスの種別</t>
    <rPh sb="0" eb="2">
      <t>カイゴ</t>
    </rPh>
    <rPh sb="7" eb="9">
      <t>シュベツ</t>
    </rPh>
    <phoneticPr fontId="1"/>
  </si>
  <si>
    <t>定員数</t>
    <rPh sb="0" eb="2">
      <t>テイイン</t>
    </rPh>
    <rPh sb="2" eb="3">
      <t>スウ</t>
    </rPh>
    <phoneticPr fontId="1"/>
  </si>
  <si>
    <t>令和　　年　　月　　日</t>
    <rPh sb="0" eb="2">
      <t>レイワ</t>
    </rPh>
    <rPh sb="4" eb="5">
      <t>ネン</t>
    </rPh>
    <rPh sb="7" eb="8">
      <t>ツキ</t>
    </rPh>
    <rPh sb="10" eb="11">
      <t>ニチ</t>
    </rPh>
    <phoneticPr fontId="1"/>
  </si>
  <si>
    <t>居宅療養管理指導（介護予防を含む）</t>
    <rPh sb="0" eb="2">
      <t>キョタク</t>
    </rPh>
    <rPh sb="2" eb="4">
      <t>リョウヨウ</t>
    </rPh>
    <rPh sb="4" eb="6">
      <t>カンリ</t>
    </rPh>
    <rPh sb="6" eb="8">
      <t>シドウ</t>
    </rPh>
    <rPh sb="9" eb="11">
      <t>カイゴ</t>
    </rPh>
    <rPh sb="11" eb="13">
      <t>ヨボウ</t>
    </rPh>
    <rPh sb="14" eb="15">
      <t>フク</t>
    </rPh>
    <phoneticPr fontId="1"/>
  </si>
  <si>
    <t>介護老人福祉施設・地域密着型介護老人福祉施設入所者生活介護（介護予防を含む）</t>
    <rPh sb="9" eb="11">
      <t>チイキ</t>
    </rPh>
    <rPh sb="11" eb="14">
      <t>ミッチャクガタ</t>
    </rPh>
    <rPh sb="14" eb="16">
      <t>カイゴ</t>
    </rPh>
    <rPh sb="16" eb="18">
      <t>ロウジン</t>
    </rPh>
    <rPh sb="18" eb="20">
      <t>フクシ</t>
    </rPh>
    <rPh sb="20" eb="22">
      <t>シセツ</t>
    </rPh>
    <rPh sb="22" eb="25">
      <t>ニュウショシャ</t>
    </rPh>
    <rPh sb="25" eb="27">
      <t>セイカツ</t>
    </rPh>
    <rPh sb="27" eb="29">
      <t>カイゴ</t>
    </rPh>
    <phoneticPr fontId="1"/>
  </si>
  <si>
    <t>（注）</t>
    <rPh sb="1" eb="2">
      <t>チュウ</t>
    </rPh>
    <phoneticPr fontId="1"/>
  </si>
  <si>
    <t>居宅介護支援・介護予防支援</t>
    <rPh sb="7" eb="9">
      <t>カイゴ</t>
    </rPh>
    <rPh sb="9" eb="11">
      <t>ヨボウ</t>
    </rPh>
    <rPh sb="11" eb="13">
      <t>シエン</t>
    </rPh>
    <phoneticPr fontId="1"/>
  </si>
  <si>
    <t>特定施設入居者生活介護・地域密着型特定施設入居者生活介護</t>
    <rPh sb="9" eb="11">
      <t>カイゴ</t>
    </rPh>
    <rPh sb="12" eb="14">
      <t>チイキ</t>
    </rPh>
    <rPh sb="14" eb="17">
      <t>ミッチャクガタ</t>
    </rPh>
    <rPh sb="17" eb="19">
      <t>トクテイ</t>
    </rPh>
    <rPh sb="19" eb="21">
      <t>シセツ</t>
    </rPh>
    <rPh sb="21" eb="24">
      <t>ニュウキョシャ</t>
    </rPh>
    <rPh sb="24" eb="26">
      <t>セイカツ</t>
    </rPh>
    <rPh sb="26" eb="28">
      <t>カイゴ</t>
    </rPh>
    <phoneticPr fontId="1"/>
  </si>
  <si>
    <t>合計</t>
    <rPh sb="0" eb="2">
      <t>ゴウケイ</t>
    </rPh>
    <phoneticPr fontId="1"/>
  </si>
  <si>
    <t>短期入所生活介護・短期入所療養介護（介護予防を含む）</t>
    <rPh sb="9" eb="11">
      <t>タンキ</t>
    </rPh>
    <rPh sb="11" eb="13">
      <t>ニュウショ</t>
    </rPh>
    <rPh sb="13" eb="15">
      <t>リョウヨウ</t>
    </rPh>
    <rPh sb="15" eb="17">
      <t>カイゴ</t>
    </rPh>
    <phoneticPr fontId="1"/>
  </si>
  <si>
    <t>福祉用具貸与・特定福祉用具販売（介護予防を含む）</t>
    <rPh sb="7" eb="9">
      <t>トクテイ</t>
    </rPh>
    <rPh sb="9" eb="11">
      <t>フクシ</t>
    </rPh>
    <rPh sb="11" eb="13">
      <t>ヨウグ</t>
    </rPh>
    <rPh sb="13" eb="15">
      <t>ハンバイ</t>
    </rPh>
    <phoneticPr fontId="1"/>
  </si>
  <si>
    <t>名称</t>
    <rPh sb="0" eb="2">
      <t>メイショウ</t>
    </rPh>
    <phoneticPr fontId="1"/>
  </si>
  <si>
    <t>種別</t>
    <rPh sb="0" eb="2">
      <t>シュベツ</t>
    </rPh>
    <phoneticPr fontId="1"/>
  </si>
  <si>
    <t>通所介護・療養通所介護・地域密着型通所介護</t>
    <rPh sb="5" eb="7">
      <t>リョウヨウ</t>
    </rPh>
    <rPh sb="7" eb="9">
      <t>ツウショ</t>
    </rPh>
    <rPh sb="9" eb="11">
      <t>カイゴ</t>
    </rPh>
    <rPh sb="12" eb="14">
      <t>チイキ</t>
    </rPh>
    <rPh sb="14" eb="17">
      <t>ミッチャクガタ</t>
    </rPh>
    <rPh sb="17" eb="19">
      <t>ツウショ</t>
    </rPh>
    <rPh sb="19" eb="21">
      <t>カイゴ</t>
    </rPh>
    <phoneticPr fontId="1"/>
  </si>
  <si>
    <t>定員数（人）
A</t>
    <rPh sb="0" eb="3">
      <t>テイインスウ</t>
    </rPh>
    <rPh sb="4" eb="5">
      <t>ニン</t>
    </rPh>
    <phoneticPr fontId="1"/>
  </si>
  <si>
    <t>介護サービス事業所の種別・名称</t>
    <rPh sb="0" eb="2">
      <t>カイゴ</t>
    </rPh>
    <rPh sb="6" eb="9">
      <t>ジギョウショ</t>
    </rPh>
    <rPh sb="10" eb="12">
      <t>シュベツ</t>
    </rPh>
    <rPh sb="13" eb="15">
      <t>メイショウ</t>
    </rPh>
    <phoneticPr fontId="1"/>
  </si>
  <si>
    <t>単位（円）</t>
    <rPh sb="0" eb="2">
      <t>タンイ</t>
    </rPh>
    <rPh sb="3" eb="4">
      <t>エン</t>
    </rPh>
    <phoneticPr fontId="1"/>
  </si>
  <si>
    <t>法人（事業者）名</t>
    <rPh sb="0" eb="2">
      <t>ホウジン</t>
    </rPh>
    <rPh sb="3" eb="6">
      <t>ジギョウシャ</t>
    </rPh>
    <rPh sb="7" eb="8">
      <t>メイ</t>
    </rPh>
    <phoneticPr fontId="1"/>
  </si>
  <si>
    <t>訪問入浴介護（介護予防を含む）</t>
    <rPh sb="7" eb="9">
      <t>カイゴ</t>
    </rPh>
    <rPh sb="9" eb="11">
      <t>ヨボウ</t>
    </rPh>
    <rPh sb="12" eb="13">
      <t>フク</t>
    </rPh>
    <phoneticPr fontId="1"/>
  </si>
  <si>
    <t>訪問介護・夜間対応型訪問介護</t>
    <rPh sb="5" eb="7">
      <t>ヤカン</t>
    </rPh>
    <rPh sb="7" eb="10">
      <t>タイオウガタ</t>
    </rPh>
    <rPh sb="10" eb="12">
      <t>ホウモン</t>
    </rPh>
    <rPh sb="12" eb="14">
      <t>カイゴ</t>
    </rPh>
    <phoneticPr fontId="1"/>
  </si>
  <si>
    <t>サービス種別</t>
    <rPh sb="4" eb="6">
      <t>シュベツ</t>
    </rPh>
    <phoneticPr fontId="1"/>
  </si>
  <si>
    <t>導入後の課題と対応策</t>
    <rPh sb="0" eb="2">
      <t>ドウニュウ</t>
    </rPh>
    <rPh sb="2" eb="3">
      <t>ゴ</t>
    </rPh>
    <rPh sb="4" eb="6">
      <t>カダイ</t>
    </rPh>
    <rPh sb="7" eb="10">
      <t>タイオウサク</t>
    </rPh>
    <phoneticPr fontId="1"/>
  </si>
  <si>
    <t>機器の使用により当該業務に係る職員１人当たりの介護時間は
どの程度短縮されましたか。　⇒１日当たり約（　　　　　）分</t>
    <rPh sb="0" eb="2">
      <t>キキ</t>
    </rPh>
    <rPh sb="3" eb="5">
      <t>シヨウ</t>
    </rPh>
    <rPh sb="8" eb="10">
      <t>トウガイ</t>
    </rPh>
    <rPh sb="10" eb="12">
      <t>ギョウム</t>
    </rPh>
    <rPh sb="13" eb="14">
      <t>カカ</t>
    </rPh>
    <rPh sb="15" eb="17">
      <t>ショクイン</t>
    </rPh>
    <rPh sb="18" eb="19">
      <t>ニン</t>
    </rPh>
    <rPh sb="19" eb="20">
      <t>ア</t>
    </rPh>
    <rPh sb="31" eb="33">
      <t>テイド</t>
    </rPh>
    <rPh sb="33" eb="35">
      <t>タンシュク</t>
    </rPh>
    <rPh sb="45" eb="46">
      <t>ニチ</t>
    </rPh>
    <rPh sb="46" eb="47">
      <t>ア</t>
    </rPh>
    <rPh sb="49" eb="50">
      <t>ヤク</t>
    </rPh>
    <rPh sb="57" eb="58">
      <t>フン</t>
    </rPh>
    <phoneticPr fontId="1"/>
  </si>
  <si>
    <t xml:space="preserve">使用状況
</t>
    <rPh sb="0" eb="2">
      <t>シヨウ</t>
    </rPh>
    <rPh sb="2" eb="4">
      <t>ジョウキョウ</t>
    </rPh>
    <phoneticPr fontId="1"/>
  </si>
  <si>
    <t>導入効果の報告</t>
    <rPh sb="0" eb="2">
      <t>ドウニュウ</t>
    </rPh>
    <rPh sb="2" eb="4">
      <t>コウカ</t>
    </rPh>
    <rPh sb="5" eb="7">
      <t>ホウコク</t>
    </rPh>
    <phoneticPr fontId="1"/>
  </si>
  <si>
    <t>導入時期</t>
    <rPh sb="0" eb="2">
      <t>ドウニュウ</t>
    </rPh>
    <rPh sb="2" eb="4">
      <t>ジキ</t>
    </rPh>
    <phoneticPr fontId="1"/>
  </si>
  <si>
    <t>導入台数</t>
    <rPh sb="0" eb="2">
      <t>ドウニュウ</t>
    </rPh>
    <rPh sb="2" eb="4">
      <t>ダイスウ</t>
    </rPh>
    <phoneticPr fontId="1"/>
  </si>
  <si>
    <t>対象機器名</t>
    <rPh sb="0" eb="2">
      <t>タイショウ</t>
    </rPh>
    <rPh sb="2" eb="5">
      <t>キキメイ</t>
    </rPh>
    <phoneticPr fontId="1"/>
  </si>
  <si>
    <t>令和　　年度介護ロボット・ICT導入支援事業実績報告</t>
    <rPh sb="0" eb="2">
      <t>レイワ</t>
    </rPh>
    <rPh sb="22" eb="24">
      <t>ジッセキ</t>
    </rPh>
    <rPh sb="24" eb="26">
      <t>ホウコク</t>
    </rPh>
    <phoneticPr fontId="1"/>
  </si>
  <si>
    <t>様式第５号別紙（１－１）</t>
    <rPh sb="0" eb="2">
      <t>ヨウシキ</t>
    </rPh>
    <rPh sb="2" eb="3">
      <t>ダイ</t>
    </rPh>
    <rPh sb="4" eb="5">
      <t>ゴウ</t>
    </rPh>
    <rPh sb="5" eb="7">
      <t>ベッシ</t>
    </rPh>
    <phoneticPr fontId="1"/>
  </si>
  <si>
    <t>※導入によって得られた効果に関するデータを客観的な評価指標に基づいて示すこと。
例）介護時間の短縮、直接・間接負担の軽減効果、介護従事者の満足度、日々の活用状況が確認出来る日誌等を用いるなど他の介護施設等の参考となるべき内容</t>
    <phoneticPr fontId="1"/>
  </si>
  <si>
    <t>令和　　年度介護ロボット・ICT導入支援事業補助金所要額精算調書</t>
    <rPh sb="0" eb="2">
      <t>レイワ</t>
    </rPh>
    <rPh sb="4" eb="5">
      <t>ネン</t>
    </rPh>
    <rPh sb="5" eb="6">
      <t>ド</t>
    </rPh>
    <rPh sb="6" eb="8">
      <t>カイゴ</t>
    </rPh>
    <rPh sb="16" eb="18">
      <t>ドウニュウ</t>
    </rPh>
    <rPh sb="18" eb="20">
      <t>シエン</t>
    </rPh>
    <rPh sb="20" eb="22">
      <t>ジギョウ</t>
    </rPh>
    <rPh sb="22" eb="24">
      <t>ホジョ</t>
    </rPh>
    <rPh sb="24" eb="25">
      <t>キン</t>
    </rPh>
    <rPh sb="25" eb="27">
      <t>ショヨウ</t>
    </rPh>
    <rPh sb="27" eb="28">
      <t>ガク</t>
    </rPh>
    <rPh sb="28" eb="30">
      <t>セイサン</t>
    </rPh>
    <rPh sb="30" eb="32">
      <t>チョウショ</t>
    </rPh>
    <phoneticPr fontId="1"/>
  </si>
  <si>
    <t>様式第５号別紙（２）</t>
    <rPh sb="0" eb="2">
      <t>ヨウシキ</t>
    </rPh>
    <rPh sb="2" eb="3">
      <t>ダイ</t>
    </rPh>
    <rPh sb="4" eb="5">
      <t>ゴウ</t>
    </rPh>
    <rPh sb="5" eb="7">
      <t>ベッシ</t>
    </rPh>
    <phoneticPr fontId="1"/>
  </si>
  <si>
    <t>業務改善支援</t>
    <rPh sb="0" eb="6">
      <t>ギョウムカイゼンシエン</t>
    </rPh>
    <phoneticPr fontId="1"/>
  </si>
  <si>
    <t>機器名
D</t>
    <rPh sb="0" eb="2">
      <t>キキ</t>
    </rPh>
    <rPh sb="2" eb="3">
      <t>メイ</t>
    </rPh>
    <phoneticPr fontId="1"/>
  </si>
  <si>
    <t>導入台数
E</t>
    <rPh sb="0" eb="2">
      <t>ドウニュウ</t>
    </rPh>
    <rPh sb="2" eb="4">
      <t>ダイスウ</t>
    </rPh>
    <phoneticPr fontId="1"/>
  </si>
  <si>
    <t>総事業費
F</t>
    <rPh sb="0" eb="3">
      <t>ソウジギョウ</t>
    </rPh>
    <rPh sb="3" eb="4">
      <t>ヒ</t>
    </rPh>
    <phoneticPr fontId="1"/>
  </si>
  <si>
    <t>寄付金その他の収入額
G</t>
    <rPh sb="0" eb="3">
      <t>キフキン</t>
    </rPh>
    <rPh sb="5" eb="6">
      <t>タ</t>
    </rPh>
    <rPh sb="7" eb="10">
      <t>シュウニュウガク</t>
    </rPh>
    <phoneticPr fontId="1"/>
  </si>
  <si>
    <t>差引額
H（F－G）</t>
    <rPh sb="0" eb="3">
      <t>サシヒキガク</t>
    </rPh>
    <phoneticPr fontId="1"/>
  </si>
  <si>
    <t>補助基本額
J</t>
    <rPh sb="0" eb="2">
      <t>ホジョ</t>
    </rPh>
    <rPh sb="2" eb="5">
      <t>キホンガク</t>
    </rPh>
    <phoneticPr fontId="1"/>
  </si>
  <si>
    <t>補助所要額
M</t>
    <rPh sb="0" eb="2">
      <t>ホジョ</t>
    </rPh>
    <rPh sb="2" eb="5">
      <t>ショヨウガク</t>
    </rPh>
    <phoneticPr fontId="1"/>
  </si>
  <si>
    <t>１　介護サービス事業所ごと、複数の事業区分で申請する場合はさらに事業区分ごとに、行を分けて記入すること。</t>
    <rPh sb="2" eb="4">
      <t>カイゴ</t>
    </rPh>
    <rPh sb="8" eb="11">
      <t>ジギョウショ</t>
    </rPh>
    <rPh sb="14" eb="16">
      <t>フクスウ</t>
    </rPh>
    <rPh sb="17" eb="21">
      <t>ジギョウクブン</t>
    </rPh>
    <rPh sb="22" eb="24">
      <t>シンセイ</t>
    </rPh>
    <rPh sb="26" eb="28">
      <t>バアイ</t>
    </rPh>
    <rPh sb="32" eb="36">
      <t>ジギョウクブン</t>
    </rPh>
    <rPh sb="40" eb="41">
      <t>ギョウ</t>
    </rPh>
    <rPh sb="42" eb="43">
      <t>ワ</t>
    </rPh>
    <rPh sb="45" eb="47">
      <t>キニュウ</t>
    </rPh>
    <phoneticPr fontId="1"/>
  </si>
  <si>
    <t>４　K欄に千円未満の端数が生じた場合は切り捨てること。</t>
    <rPh sb="3" eb="4">
      <t>ラン</t>
    </rPh>
    <rPh sb="5" eb="7">
      <t>センエン</t>
    </rPh>
    <rPh sb="7" eb="9">
      <t>ミマン</t>
    </rPh>
    <rPh sb="10" eb="12">
      <t>ハスウ</t>
    </rPh>
    <rPh sb="13" eb="14">
      <t>ショウ</t>
    </rPh>
    <rPh sb="16" eb="18">
      <t>バアイ</t>
    </rPh>
    <rPh sb="19" eb="20">
      <t>キ</t>
    </rPh>
    <rPh sb="21" eb="22">
      <t>ス</t>
    </rPh>
    <phoneticPr fontId="1"/>
  </si>
  <si>
    <t>※本書は介護サービス事業所ごとに作成願います。</t>
    <phoneticPr fontId="1"/>
  </si>
  <si>
    <t>訪問看護（介護予防を含む）</t>
  </si>
  <si>
    <t>訪問リハビリテーション（介護予防を含む）</t>
  </si>
  <si>
    <t>通所リハビリテーション（介護予防を含む）</t>
  </si>
  <si>
    <t>認知症対応型共同生活介護</t>
  </si>
  <si>
    <t>介護老人保健施設</t>
  </si>
  <si>
    <t>介護療養型医療施設</t>
  </si>
  <si>
    <t>介護医療院</t>
  </si>
  <si>
    <t>小規模多機能型居宅介護</t>
  </si>
  <si>
    <t>定期巡回・随時対応型訪問介護看護</t>
  </si>
  <si>
    <t>看護小規模多機能型居宅介護</t>
  </si>
  <si>
    <r>
      <t>導入効果</t>
    </r>
    <r>
      <rPr>
        <b/>
        <sz val="10"/>
        <rFont val="ＭＳ Ｐゴシック"/>
        <family val="3"/>
        <charset val="128"/>
      </rPr>
      <t>※</t>
    </r>
    <rPh sb="0" eb="2">
      <t>ドウニュウ</t>
    </rPh>
    <rPh sb="2" eb="4">
      <t>コウカ</t>
    </rPh>
    <phoneticPr fontId="1"/>
  </si>
  <si>
    <t>※本書は法人で１枚（足りない場合は２枚）作成願います。</t>
    <rPh sb="1" eb="3">
      <t>ホンショ</t>
    </rPh>
    <rPh sb="4" eb="6">
      <t>ホウジン</t>
    </rPh>
    <rPh sb="8" eb="9">
      <t>マイ</t>
    </rPh>
    <rPh sb="10" eb="11">
      <t>タ</t>
    </rPh>
    <rPh sb="14" eb="16">
      <t>バアイ</t>
    </rPh>
    <rPh sb="18" eb="19">
      <t>マイ</t>
    </rPh>
    <rPh sb="20" eb="22">
      <t>サクセイ</t>
    </rPh>
    <rPh sb="22" eb="23">
      <t>ネガ</t>
    </rPh>
    <phoneticPr fontId="1"/>
  </si>
  <si>
    <t>訪問介護・夜間対応型訪問介護</t>
    <rPh sb="5" eb="7">
      <t>ヤカン</t>
    </rPh>
    <rPh sb="7" eb="10">
      <t>タイオウガタ</t>
    </rPh>
    <rPh sb="10" eb="12">
      <t>ホウモン</t>
    </rPh>
    <rPh sb="12" eb="14">
      <t>カイゴ</t>
    </rPh>
    <phoneticPr fontId="14"/>
  </si>
  <si>
    <t>訪問入浴介護</t>
  </si>
  <si>
    <t>訪問看護</t>
  </si>
  <si>
    <t>訪問リハビリテーション</t>
  </si>
  <si>
    <t>常勤の職員数（人）
B</t>
    <rPh sb="0" eb="2">
      <t>ジョウキン</t>
    </rPh>
    <rPh sb="3" eb="6">
      <t>ショクインスウ</t>
    </rPh>
    <rPh sb="7" eb="8">
      <t>ニン</t>
    </rPh>
    <phoneticPr fontId="1"/>
  </si>
  <si>
    <r>
      <t xml:space="preserve">事業区分
C
</t>
    </r>
    <r>
      <rPr>
        <b/>
        <sz val="9"/>
        <color theme="1"/>
        <rFont val="ＭＳ Ｐゴシック"/>
        <family val="3"/>
        <charset val="128"/>
      </rPr>
      <t>【注意】介護ソフトは下段の太線下から選択</t>
    </r>
    <rPh sb="0" eb="4">
      <t>ジギョウクブン</t>
    </rPh>
    <rPh sb="8" eb="10">
      <t>チュウイ</t>
    </rPh>
    <rPh sb="11" eb="13">
      <t>カイゴ</t>
    </rPh>
    <rPh sb="17" eb="19">
      <t>ゲダン</t>
    </rPh>
    <rPh sb="20" eb="23">
      <t>フトセンシタ</t>
    </rPh>
    <rPh sb="25" eb="27">
      <t>センタク</t>
    </rPh>
    <phoneticPr fontId="1"/>
  </si>
  <si>
    <r>
      <t>うち補助対象経費</t>
    </r>
    <r>
      <rPr>
        <b/>
        <sz val="9"/>
        <rFont val="ＭＳ Ｐゴシック"/>
        <family val="3"/>
        <charset val="128"/>
      </rPr>
      <t>（税抜）</t>
    </r>
    <r>
      <rPr>
        <sz val="9"/>
        <rFont val="ＭＳ Ｐゴシック"/>
        <family val="3"/>
        <charset val="128"/>
      </rPr>
      <t xml:space="preserve">
I</t>
    </r>
    <rPh sb="2" eb="6">
      <t>ホジョタイショウ</t>
    </rPh>
    <rPh sb="6" eb="8">
      <t>ケイヒ</t>
    </rPh>
    <rPh sb="9" eb="11">
      <t>ゼイヌ</t>
    </rPh>
    <phoneticPr fontId="1"/>
  </si>
  <si>
    <t>通所介護・療養通所介護・地域密着型通所介護</t>
    <rPh sb="5" eb="7">
      <t>リョウヨウ</t>
    </rPh>
    <rPh sb="7" eb="9">
      <t>ツウショ</t>
    </rPh>
    <rPh sb="9" eb="11">
      <t>カイゴ</t>
    </rPh>
    <rPh sb="12" eb="14">
      <t>チイキ</t>
    </rPh>
    <rPh sb="14" eb="17">
      <t>ミッチャクガタ</t>
    </rPh>
    <rPh sb="17" eb="19">
      <t>ツウショ</t>
    </rPh>
    <rPh sb="19" eb="21">
      <t>カイゴ</t>
    </rPh>
    <phoneticPr fontId="14"/>
  </si>
  <si>
    <t>通所リハビリテーション</t>
  </si>
  <si>
    <t>福祉用具貸与・特定福祉用具販売</t>
    <rPh sb="7" eb="9">
      <t>トクテイ</t>
    </rPh>
    <rPh sb="9" eb="11">
      <t>フクシ</t>
    </rPh>
    <rPh sb="11" eb="13">
      <t>ヨウグ</t>
    </rPh>
    <rPh sb="13" eb="15">
      <t>ハンバイ</t>
    </rPh>
    <phoneticPr fontId="14"/>
  </si>
  <si>
    <t>認知症対応型通所介護</t>
    <rPh sb="0" eb="3">
      <t>ニンチショウ</t>
    </rPh>
    <rPh sb="3" eb="6">
      <t>タイオウガタ</t>
    </rPh>
    <rPh sb="6" eb="8">
      <t>ツウショ</t>
    </rPh>
    <rPh sb="8" eb="10">
      <t>カイゴ</t>
    </rPh>
    <phoneticPr fontId="14"/>
  </si>
  <si>
    <t>特定施設入居者生活介護・地域密着型特定施設入居者生活介護</t>
    <rPh sb="9" eb="11">
      <t>カイゴ</t>
    </rPh>
    <rPh sb="12" eb="14">
      <t>チイキ</t>
    </rPh>
    <rPh sb="14" eb="17">
      <t>ミッチャクガタ</t>
    </rPh>
    <rPh sb="17" eb="19">
      <t>トクテイ</t>
    </rPh>
    <rPh sb="19" eb="21">
      <t>シセツ</t>
    </rPh>
    <rPh sb="21" eb="24">
      <t>ニュウキョシャ</t>
    </rPh>
    <rPh sb="24" eb="26">
      <t>セイカツ</t>
    </rPh>
    <rPh sb="26" eb="28">
      <t>カイゴ</t>
    </rPh>
    <phoneticPr fontId="14"/>
  </si>
  <si>
    <t>居宅介護支援</t>
  </si>
  <si>
    <t>介護予防支援</t>
    <rPh sb="0" eb="2">
      <t>カイゴ</t>
    </rPh>
    <rPh sb="2" eb="4">
      <t>ヨボウ</t>
    </rPh>
    <rPh sb="4" eb="6">
      <t>シエン</t>
    </rPh>
    <phoneticPr fontId="14"/>
  </si>
  <si>
    <t>「介護業務支援」に該当する介護ソフト</t>
    <rPh sb="13" eb="15">
      <t>カイゴ</t>
    </rPh>
    <phoneticPr fontId="1"/>
  </si>
  <si>
    <t>介護老人福祉施設</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</si>
  <si>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4"/>
  </si>
  <si>
    <t>重点分野の介護テクノロジー（移乗支援・入浴支援以外）</t>
    <rPh sb="0" eb="4">
      <t>ジュウテンブンヤ</t>
    </rPh>
    <rPh sb="5" eb="7">
      <t>カイゴ</t>
    </rPh>
    <rPh sb="14" eb="18">
      <t>イジョウシエン</t>
    </rPh>
    <rPh sb="19" eb="23">
      <t>ニュウヨクシエン</t>
    </rPh>
    <rPh sb="23" eb="25">
      <t>イガイ</t>
    </rPh>
    <phoneticPr fontId="1"/>
  </si>
  <si>
    <t>重点分野の介護テクノロジー（移乗支援・入浴支援）</t>
    <rPh sb="0" eb="4">
      <t>ジュウテンブンヤ</t>
    </rPh>
    <rPh sb="5" eb="7">
      <t>カイゴ</t>
    </rPh>
    <rPh sb="14" eb="18">
      <t>イジョウシエン</t>
    </rPh>
    <rPh sb="19" eb="23">
      <t>ニュウヨクシエン</t>
    </rPh>
    <phoneticPr fontId="1"/>
  </si>
  <si>
    <t>上記介護ソフトの付帯経費（通信環境整備等）</t>
    <rPh sb="0" eb="2">
      <t>ジョウキ</t>
    </rPh>
    <rPh sb="2" eb="4">
      <t>カイゴ</t>
    </rPh>
    <rPh sb="8" eb="10">
      <t>フタイ</t>
    </rPh>
    <rPh sb="10" eb="12">
      <t>ケイヒ</t>
    </rPh>
    <rPh sb="13" eb="19">
      <t>ツウシンカンキョウセイビ</t>
    </rPh>
    <rPh sb="19" eb="20">
      <t>ナド</t>
    </rPh>
    <phoneticPr fontId="1"/>
  </si>
  <si>
    <t>重点分野の介護テクノロジー以外の「その他の機器」</t>
    <rPh sb="0" eb="4">
      <t>ジュウテンブンヤ</t>
    </rPh>
    <rPh sb="5" eb="7">
      <t>カイゴ</t>
    </rPh>
    <rPh sb="13" eb="15">
      <t>イガイ</t>
    </rPh>
    <rPh sb="19" eb="20">
      <t>タ</t>
    </rPh>
    <rPh sb="21" eb="23">
      <t>キキ</t>
    </rPh>
    <phoneticPr fontId="1"/>
  </si>
  <si>
    <t>パッケージ型導入</t>
    <rPh sb="5" eb="6">
      <t>ガタ</t>
    </rPh>
    <rPh sb="6" eb="8">
      <t>ドウニュウ</t>
    </rPh>
    <phoneticPr fontId="1"/>
  </si>
  <si>
    <t>1～10名</t>
  </si>
  <si>
    <t>居宅療養管理指導</t>
    <rPh sb="0" eb="2">
      <t>キョタク</t>
    </rPh>
    <rPh sb="2" eb="4">
      <t>リョウヨウ</t>
    </rPh>
    <rPh sb="4" eb="6">
      <t>カンリ</t>
    </rPh>
    <rPh sb="6" eb="8">
      <t>シドウ</t>
    </rPh>
    <phoneticPr fontId="14"/>
  </si>
  <si>
    <t>11～20名</t>
  </si>
  <si>
    <t>介護予防訪問看護</t>
    <rPh sb="0" eb="2">
      <t>カイゴ</t>
    </rPh>
    <rPh sb="2" eb="4">
      <t>ヨボウ</t>
    </rPh>
    <rPh sb="4" eb="6">
      <t>ホウモン</t>
    </rPh>
    <rPh sb="6" eb="8">
      <t>カンゴ</t>
    </rPh>
    <phoneticPr fontId="14"/>
  </si>
  <si>
    <t>21～30名</t>
  </si>
  <si>
    <t>介護予防居宅療養管理指導</t>
    <rPh sb="0" eb="2">
      <t>カイゴ</t>
    </rPh>
    <rPh sb="2" eb="4">
      <t>ヨボウ</t>
    </rPh>
    <rPh sb="4" eb="6">
      <t>キョタク</t>
    </rPh>
    <rPh sb="6" eb="8">
      <t>リョウヨウ</t>
    </rPh>
    <rPh sb="8" eb="10">
      <t>カンリ</t>
    </rPh>
    <rPh sb="10" eb="12">
      <t>シドウ</t>
    </rPh>
    <phoneticPr fontId="14"/>
  </si>
  <si>
    <t>31名以上</t>
  </si>
  <si>
    <t>介護予防認知症対応型通所介護</t>
    <rPh sb="0" eb="2">
      <t>カイゴ</t>
    </rPh>
    <rPh sb="2" eb="4">
      <t>ヨボウ</t>
    </rPh>
    <rPh sb="4" eb="7">
      <t>ニンチショウ</t>
    </rPh>
    <rPh sb="7" eb="10">
      <t>タイオウガタ</t>
    </rPh>
    <rPh sb="10" eb="12">
      <t>ツウショ</t>
    </rPh>
    <rPh sb="12" eb="14">
      <t>カイゴ</t>
    </rPh>
    <phoneticPr fontId="14"/>
  </si>
  <si>
    <t>変動しない</t>
  </si>
  <si>
    <t>介護予防短期入所者生活介護</t>
    <rPh sb="0" eb="2">
      <t>カイゴ</t>
    </rPh>
    <rPh sb="2" eb="4">
      <t>ヨボウ</t>
    </rPh>
    <rPh sb="4" eb="13">
      <t>タンキニュウショシャセイカツカイゴ</t>
    </rPh>
    <phoneticPr fontId="14"/>
  </si>
  <si>
    <t>　　同項第２号に掲げる事業については７，５００千円、同項第３号に掲げる事業については４５０千円をそれぞれ記載すること。</t>
    <rPh sb="2" eb="3">
      <t>ドウ</t>
    </rPh>
    <rPh sb="8" eb="9">
      <t>カカ</t>
    </rPh>
    <rPh sb="11" eb="13">
      <t>ジギョウ</t>
    </rPh>
    <rPh sb="23" eb="24">
      <t>チ</t>
    </rPh>
    <rPh sb="24" eb="25">
      <t>エン</t>
    </rPh>
    <rPh sb="26" eb="27">
      <t>ドウ</t>
    </rPh>
    <rPh sb="27" eb="28">
      <t>コウ</t>
    </rPh>
    <rPh sb="28" eb="29">
      <t>ダイ</t>
    </rPh>
    <rPh sb="30" eb="31">
      <t>ゴウ</t>
    </rPh>
    <rPh sb="32" eb="33">
      <t>カカ</t>
    </rPh>
    <rPh sb="35" eb="37">
      <t>ジギョウ</t>
    </rPh>
    <rPh sb="45" eb="46">
      <t>チ</t>
    </rPh>
    <rPh sb="46" eb="47">
      <t>エン</t>
    </rPh>
    <rPh sb="52" eb="54">
      <t>キサイ</t>
    </rPh>
    <phoneticPr fontId="1"/>
  </si>
  <si>
    <t>介護予防特定施設入居者生活介護</t>
    <rPh sb="0" eb="2">
      <t>カイゴ</t>
    </rPh>
    <rPh sb="2" eb="4">
      <t>ヨボウ</t>
    </rPh>
    <rPh sb="4" eb="15">
      <t>トクテイシセツニュウキョシャセイカツカイゴ</t>
    </rPh>
    <phoneticPr fontId="14"/>
  </si>
  <si>
    <r>
      <t>６　M欄にはK欄の額とL欄の額を比較していずれか少ない方の額を記載すること。</t>
    </r>
    <r>
      <rPr>
        <u/>
        <sz val="9"/>
        <color rgb="FFFF0000"/>
        <rFont val="ＭＳ Ｐゴシック"/>
        <family val="3"/>
        <charset val="128"/>
      </rPr>
      <t/>
    </r>
    <rPh sb="3" eb="4">
      <t>ラン</t>
    </rPh>
    <rPh sb="7" eb="8">
      <t>ラン</t>
    </rPh>
    <rPh sb="9" eb="10">
      <t>ガク</t>
    </rPh>
    <rPh sb="12" eb="13">
      <t>ラン</t>
    </rPh>
    <rPh sb="14" eb="15">
      <t>ガク</t>
    </rPh>
    <rPh sb="16" eb="18">
      <t>ヒカク</t>
    </rPh>
    <rPh sb="24" eb="25">
      <t>スク</t>
    </rPh>
    <rPh sb="27" eb="28">
      <t>ホウ</t>
    </rPh>
    <rPh sb="29" eb="30">
      <t>ガク</t>
    </rPh>
    <rPh sb="31" eb="33">
      <t>キサイ</t>
    </rPh>
    <phoneticPr fontId="1"/>
  </si>
  <si>
    <t>介護予防訪問入浴介護</t>
    <rPh sb="0" eb="2">
      <t>カイゴ</t>
    </rPh>
    <rPh sb="2" eb="4">
      <t>ヨボウ</t>
    </rPh>
    <rPh sb="4" eb="6">
      <t>ホウモン</t>
    </rPh>
    <rPh sb="6" eb="8">
      <t>ニュウヨク</t>
    </rPh>
    <rPh sb="8" eb="10">
      <t>カイゴ</t>
    </rPh>
    <phoneticPr fontId="14"/>
  </si>
  <si>
    <t>介護予防訪問リハビリテーション</t>
    <rPh sb="0" eb="6">
      <t>カイゴヨボウホウモン</t>
    </rPh>
    <phoneticPr fontId="14"/>
  </si>
  <si>
    <t>介護予防通所リハビリテーション</t>
    <rPh sb="0" eb="2">
      <t>カイゴ</t>
    </rPh>
    <rPh sb="2" eb="4">
      <t>ヨボウ</t>
    </rPh>
    <rPh sb="4" eb="6">
      <t>ツウショ</t>
    </rPh>
    <phoneticPr fontId="14"/>
  </si>
  <si>
    <t>介護予防短期入所療養介護</t>
    <rPh sb="0" eb="2">
      <t>カイゴ</t>
    </rPh>
    <rPh sb="2" eb="4">
      <t>ヨボウ</t>
    </rPh>
    <rPh sb="4" eb="6">
      <t>タンキ</t>
    </rPh>
    <rPh sb="6" eb="8">
      <t>ニュウショ</t>
    </rPh>
    <rPh sb="8" eb="10">
      <t>リョウヨウ</t>
    </rPh>
    <rPh sb="10" eb="12">
      <t>カイゴ</t>
    </rPh>
    <phoneticPr fontId="1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</si>
  <si>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4"/>
  </si>
  <si>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4"/>
  </si>
  <si>
    <t>介護予防福祉用具貸与・特定介護予防福祉用具販売</t>
    <rPh sb="0" eb="2">
      <t>カイゴ</t>
    </rPh>
    <rPh sb="2" eb="4">
      <t>ヨボウ</t>
    </rPh>
    <rPh sb="4" eb="6">
      <t>フクシ</t>
    </rPh>
    <rPh sb="6" eb="8">
      <t>ヨウグ</t>
    </rPh>
    <rPh sb="8" eb="10">
      <t>タイヨ</t>
    </rPh>
    <rPh sb="13" eb="15">
      <t>カイゴ</t>
    </rPh>
    <rPh sb="15" eb="17">
      <t>ヨボウ</t>
    </rPh>
    <phoneticPr fontId="14"/>
  </si>
  <si>
    <t>５　L欄には、要綱第２条第２項第１号に掲げる事業については、１機器（台）あたりの補助上限額×導入台数を記載すること。ただし介護ソフトについては、要綱別表３に定める職員数に応じた補助上限額を記載すること。</t>
    <rPh sb="3" eb="4">
      <t>ラン</t>
    </rPh>
    <rPh sb="7" eb="9">
      <t>ヨウコウ</t>
    </rPh>
    <rPh sb="9" eb="10">
      <t>ダイ</t>
    </rPh>
    <rPh sb="11" eb="12">
      <t>ジョウ</t>
    </rPh>
    <rPh sb="12" eb="13">
      <t>ダイ</t>
    </rPh>
    <rPh sb="14" eb="15">
      <t>コウ</t>
    </rPh>
    <rPh sb="15" eb="16">
      <t>ダイ</t>
    </rPh>
    <rPh sb="17" eb="18">
      <t>ゴウ</t>
    </rPh>
    <rPh sb="19" eb="20">
      <t>カカ</t>
    </rPh>
    <rPh sb="22" eb="24">
      <t>ジギョウ</t>
    </rPh>
    <rPh sb="31" eb="33">
      <t>キキ</t>
    </rPh>
    <rPh sb="34" eb="35">
      <t>ダイ</t>
    </rPh>
    <rPh sb="40" eb="42">
      <t>ホジョ</t>
    </rPh>
    <rPh sb="42" eb="44">
      <t>ジョウゲン</t>
    </rPh>
    <rPh sb="44" eb="45">
      <t>ガク</t>
    </rPh>
    <rPh sb="46" eb="48">
      <t>ドウニュウ</t>
    </rPh>
    <rPh sb="48" eb="50">
      <t>ダイスウ</t>
    </rPh>
    <rPh sb="61" eb="63">
      <t>カイゴ</t>
    </rPh>
    <rPh sb="72" eb="74">
      <t>ヨウコウ</t>
    </rPh>
    <rPh sb="74" eb="76">
      <t>ベッピョウ</t>
    </rPh>
    <rPh sb="78" eb="79">
      <t>サダ</t>
    </rPh>
    <rPh sb="81" eb="84">
      <t>ショクインスウ</t>
    </rPh>
    <rPh sb="85" eb="86">
      <t>オウ</t>
    </rPh>
    <rPh sb="88" eb="93">
      <t>ホジョジョウゲンガク</t>
    </rPh>
    <rPh sb="94" eb="96">
      <t>キサイ</t>
    </rPh>
    <phoneticPr fontId="1"/>
  </si>
  <si>
    <r>
      <t xml:space="preserve">J欄の額に
補助率（3/4）を
乗じた額
</t>
    </r>
    <r>
      <rPr>
        <b/>
        <sz val="9"/>
        <rFont val="ＭＳ Ｐゴシック"/>
        <family val="3"/>
        <charset val="128"/>
      </rPr>
      <t>K</t>
    </r>
    <phoneticPr fontId="1"/>
  </si>
  <si>
    <r>
      <t xml:space="preserve">補助上限
</t>
    </r>
    <r>
      <rPr>
        <b/>
        <sz val="9"/>
        <rFont val="ＭＳ Ｐゴシック"/>
        <family val="3"/>
        <charset val="128"/>
      </rPr>
      <t>L</t>
    </r>
    <rPh sb="0" eb="2">
      <t>ホジョ</t>
    </rPh>
    <rPh sb="2" eb="4">
      <t>ジョウゲン</t>
    </rPh>
    <phoneticPr fontId="1"/>
  </si>
  <si>
    <t>３　介護ソフトの経費を入力する場合には、太線下のE13から入力すること。※付帯経費がある場合はすぐ下のセルにて選択・入力</t>
    <rPh sb="2" eb="4">
      <t>カイゴ</t>
    </rPh>
    <rPh sb="8" eb="10">
      <t>ケイヒ</t>
    </rPh>
    <rPh sb="11" eb="13">
      <t>ニュウリョク</t>
    </rPh>
    <rPh sb="15" eb="17">
      <t>バアイ</t>
    </rPh>
    <rPh sb="20" eb="22">
      <t>フトセン</t>
    </rPh>
    <rPh sb="22" eb="23">
      <t>シタ</t>
    </rPh>
    <rPh sb="29" eb="31">
      <t>ニュウリョク</t>
    </rPh>
    <rPh sb="37" eb="41">
      <t>フタイケイヒ</t>
    </rPh>
    <rPh sb="44" eb="46">
      <t>バアイ</t>
    </rPh>
    <rPh sb="49" eb="50">
      <t>シタ</t>
    </rPh>
    <rPh sb="55" eb="57">
      <t>センタク</t>
    </rPh>
    <rPh sb="58" eb="60">
      <t>ニュウリョク</t>
    </rPh>
    <phoneticPr fontId="1"/>
  </si>
  <si>
    <t>２　１つの事業区分で複数の分類の機器等を導入する場合、分けて記入すること。</t>
    <rPh sb="5" eb="9">
      <t>ジギョウクブン</t>
    </rPh>
    <rPh sb="10" eb="12">
      <t>フクスウ</t>
    </rPh>
    <rPh sb="13" eb="15">
      <t>ブンルイ</t>
    </rPh>
    <rPh sb="16" eb="18">
      <t>キキ</t>
    </rPh>
    <rPh sb="18" eb="19">
      <t>トウ</t>
    </rPh>
    <rPh sb="20" eb="22">
      <t>ドウニュウ</t>
    </rPh>
    <rPh sb="24" eb="26">
      <t>バアイ</t>
    </rPh>
    <rPh sb="27" eb="28">
      <t>ワ</t>
    </rPh>
    <rPh sb="30" eb="3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</si>
</sst>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游ゴシック"/>
      <family val="2"/>
      <charset val="128"/>
      <scheme val="minor"/>
    </font>
    <font>
      <sz val="6"/>
      <name val="游ゴシック"/>
      <family val="2"/>
      <charset val="128"/>
      <scheme val="minor"/>
    </font>
    <font>
      <sz val="11"/>
      <name val="ＭＳ Ｐゴシック"/>
      <family val="3"/>
      <charset val="128"/>
    </font>
    <font>
      <sz val="9"/>
      <name val="ＭＳ Ｐゴシック"/>
      <family val="3"/>
      <charset val="128"/>
    </font>
    <font>
      <sz val="10"/>
      <color rgb="FF000000"/>
      <name val="Times New Roman"/>
      <family val="1"/>
    </font>
    <font>
      <sz val="10"/>
      <name val="ＭＳ Ｐゴシック"/>
      <family val="3"/>
      <charset val="128"/>
    </font>
    <font>
      <u/>
      <sz val="9"/>
      <color rgb="FFFF0000"/>
      <name val="ＭＳ Ｐゴシック"/>
      <family val="3"/>
      <charset val="128"/>
    </font>
    <font>
      <sz val="11"/>
      <color theme="1"/>
      <name val="游ゴシック"/>
      <family val="2"/>
      <charset val="128"/>
      <scheme val="minor"/>
    </font>
    <font>
      <sz val="11"/>
      <name val="HG丸ｺﾞｼｯｸM-PRO"/>
      <family val="3"/>
      <charset val="128"/>
    </font>
    <font>
      <sz val="9"/>
      <name val="HG丸ｺﾞｼｯｸM-PRO"/>
      <family val="3"/>
      <charset val="128"/>
    </font>
    <font>
      <sz val="8"/>
      <name val="HG丸ｺﾞｼｯｸM-PRO"/>
      <family val="3"/>
      <charset val="128"/>
    </font>
    <font>
      <b/>
      <sz val="10"/>
      <name val="ＭＳ Ｐゴシック"/>
      <family val="3"/>
      <charset val="128"/>
    </font>
    <font>
      <b/>
      <sz val="9"/>
      <name val="ＭＳ Ｐゴシック"/>
      <family val="3"/>
      <charset val="128"/>
    </font>
    <font>
      <sz val="12"/>
      <name val="ＭＳ Ｐゴシック"/>
      <family val="3"/>
      <charset val="128"/>
    </font>
    <font>
      <sz val="11"/>
      <color theme="1"/>
      <name val="ＭＳ Ｐゴシック"/>
      <family val="3"/>
      <charset val="128"/>
    </font>
    <font>
      <b/>
      <sz val="9"/>
      <color theme="1"/>
      <name val="ＭＳ Ｐゴシック"/>
      <family val="3"/>
      <charset val="128"/>
    </font>
    <font>
      <b/>
      <sz val="9"/>
      <color indexed="81"/>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s>
  <cellStyleXfs count="3">
    <xf numFmtId="0" fontId="0" fillId="0" borderId="0">
      <alignment vertical="center"/>
    </xf>
    <xf numFmtId="0" fontId="4" fillId="0" borderId="0"/>
    <xf numFmtId="38" fontId="7" fillId="0" borderId="0" applyFont="0" applyFill="0" applyBorder="0" applyAlignment="0" applyProtection="0">
      <alignment vertical="center"/>
    </xf>
  </cellStyleXfs>
  <cellXfs count="102">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2" borderId="1" xfId="0" applyFont="1" applyFill="1" applyBorder="1">
      <alignment vertical="center"/>
    </xf>
    <xf numFmtId="0" fontId="2" fillId="0" borderId="16" xfId="0" applyFont="1" applyBorder="1">
      <alignment vertical="center"/>
    </xf>
    <xf numFmtId="0" fontId="3" fillId="0" borderId="0" xfId="0" applyFont="1" applyAlignment="1">
      <alignment horizontal="right" vertical="center"/>
    </xf>
    <xf numFmtId="0" fontId="3" fillId="0" borderId="0" xfId="0" applyFont="1">
      <alignment vertical="center"/>
    </xf>
    <xf numFmtId="0" fontId="2" fillId="0" borderId="0" xfId="0" applyFont="1" applyAlignment="1">
      <alignment vertical="center" wrapText="1"/>
    </xf>
    <xf numFmtId="0" fontId="8" fillId="0" borderId="0" xfId="0" applyFont="1" applyAlignment="1">
      <alignment horizontal="center" vertical="center"/>
    </xf>
    <xf numFmtId="0" fontId="2" fillId="0" borderId="0" xfId="0" applyFont="1" applyAlignment="1">
      <alignment horizontal="right" vertical="center"/>
    </xf>
    <xf numFmtId="0" fontId="2" fillId="2" borderId="1" xfId="0" applyFont="1" applyFill="1" applyBorder="1" applyAlignment="1">
      <alignment horizontal="center" vertical="center" wrapText="1" shrinkToFit="1"/>
    </xf>
    <xf numFmtId="0" fontId="2" fillId="2" borderId="1" xfId="0" applyFont="1" applyFill="1" applyBorder="1" applyAlignment="1">
      <alignment horizontal="center" vertical="center" wrapText="1"/>
    </xf>
    <xf numFmtId="38" fontId="2" fillId="2" borderId="1" xfId="2" applyFont="1" applyFill="1" applyBorder="1">
      <alignment vertical="center"/>
    </xf>
    <xf numFmtId="38" fontId="2" fillId="0" borderId="1" xfId="2" applyFont="1" applyBorder="1">
      <alignment vertical="center"/>
    </xf>
    <xf numFmtId="38" fontId="2" fillId="0" borderId="2" xfId="2" applyFont="1" applyBorder="1">
      <alignment vertical="center"/>
    </xf>
    <xf numFmtId="38" fontId="2" fillId="0" borderId="19" xfId="2" applyFont="1" applyBorder="1">
      <alignment vertical="center"/>
    </xf>
    <xf numFmtId="38" fontId="2" fillId="0" borderId="18" xfId="2" applyFont="1" applyBorder="1">
      <alignment vertical="center"/>
    </xf>
    <xf numFmtId="38" fontId="2" fillId="0" borderId="17" xfId="2" applyFont="1" applyBorder="1">
      <alignment vertical="center"/>
    </xf>
    <xf numFmtId="38" fontId="2" fillId="0" borderId="14" xfId="2" applyFont="1" applyBorder="1">
      <alignment vertical="center"/>
    </xf>
    <xf numFmtId="38" fontId="2" fillId="0" borderId="11" xfId="2" applyFont="1" applyBorder="1">
      <alignment vertical="center"/>
    </xf>
    <xf numFmtId="38" fontId="2" fillId="0" borderId="21" xfId="2" applyFont="1" applyBorder="1">
      <alignment vertical="center"/>
    </xf>
    <xf numFmtId="38" fontId="2" fillId="0" borderId="15" xfId="2" applyFont="1" applyBorder="1">
      <alignment vertical="center"/>
    </xf>
    <xf numFmtId="0" fontId="2" fillId="0" borderId="1" xfId="0" applyFont="1" applyBorder="1" applyAlignment="1">
      <alignment vertical="center"/>
    </xf>
    <xf numFmtId="0" fontId="2" fillId="0" borderId="0" xfId="0" applyFont="1" applyAlignment="1">
      <alignment horizontal="left" vertical="center"/>
    </xf>
    <xf numFmtId="0" fontId="10" fillId="0" borderId="0" xfId="0" applyFont="1" applyAlignment="1">
      <alignment horizontal="center" vertical="center"/>
    </xf>
    <xf numFmtId="0" fontId="8" fillId="0" borderId="0" xfId="0" applyNumberFormat="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8" fillId="0" borderId="0" xfId="0" applyNumberFormat="1" applyFont="1" applyBorder="1" applyAlignment="1">
      <alignment horizontal="center" vertical="center" wrapText="1"/>
    </xf>
    <xf numFmtId="0" fontId="2" fillId="0" borderId="1" xfId="0" applyFont="1" applyBorder="1">
      <alignment vertical="center"/>
    </xf>
    <xf numFmtId="0" fontId="13" fillId="0" borderId="0" xfId="0" applyFont="1" applyAlignment="1">
      <alignment horizontal="right" vertical="center"/>
    </xf>
    <xf numFmtId="0" fontId="10" fillId="0" borderId="0" xfId="0" applyFont="1" applyAlignment="1">
      <alignment vertical="center"/>
    </xf>
    <xf numFmtId="0" fontId="8" fillId="0" borderId="0" xfId="0" applyFont="1">
      <alignment vertical="center"/>
    </xf>
    <xf numFmtId="0" fontId="8" fillId="2" borderId="0" xfId="0" applyFont="1" applyFill="1" applyBorder="1" applyAlignment="1">
      <alignment vertical="center"/>
    </xf>
    <xf numFmtId="0" fontId="9" fillId="0" borderId="0" xfId="0" applyFont="1" applyBorder="1" applyAlignment="1">
      <alignment horizontal="center" vertical="center" wrapText="1"/>
    </xf>
    <xf numFmtId="0" fontId="8" fillId="0" borderId="0" xfId="0" applyFont="1" applyAlignment="1">
      <alignment vertical="center"/>
    </xf>
    <xf numFmtId="38" fontId="2" fillId="0" borderId="2" xfId="2" applyFont="1" applyFill="1" applyBorder="1" applyAlignment="1">
      <alignment horizontal="center" vertical="center" shrinkToFit="1"/>
    </xf>
    <xf numFmtId="3" fontId="8" fillId="0" borderId="0" xfId="0" applyNumberFormat="1" applyFont="1" applyBorder="1">
      <alignment vertical="center"/>
    </xf>
    <xf numFmtId="0" fontId="2" fillId="2" borderId="8" xfId="0" applyFont="1" applyFill="1" applyBorder="1" applyAlignment="1">
      <alignment horizontal="center" vertical="center" wrapText="1" shrinkToFit="1"/>
    </xf>
    <xf numFmtId="0" fontId="2" fillId="2" borderId="8" xfId="0" applyFont="1" applyFill="1" applyBorder="1" applyAlignment="1">
      <alignment horizontal="center" vertical="center" wrapText="1"/>
    </xf>
    <xf numFmtId="0" fontId="2" fillId="2" borderId="8" xfId="0" applyFont="1" applyFill="1" applyBorder="1">
      <alignment vertical="center"/>
    </xf>
    <xf numFmtId="38" fontId="2" fillId="2" borderId="8" xfId="2" applyFont="1" applyFill="1" applyBorder="1">
      <alignment vertical="center"/>
    </xf>
    <xf numFmtId="38" fontId="2" fillId="0" borderId="8" xfId="2" applyFont="1" applyBorder="1">
      <alignment vertical="center"/>
    </xf>
    <xf numFmtId="38" fontId="2" fillId="0" borderId="5" xfId="2" applyFont="1" applyBorder="1">
      <alignment vertical="center"/>
    </xf>
    <xf numFmtId="38" fontId="2" fillId="0" borderId="5" xfId="2" applyFont="1" applyFill="1" applyBorder="1" applyAlignment="1">
      <alignment horizontal="center" vertical="center" shrinkToFit="1"/>
    </xf>
    <xf numFmtId="38" fontId="2" fillId="0" borderId="22" xfId="2" applyFont="1" applyBorder="1">
      <alignment vertical="center"/>
    </xf>
    <xf numFmtId="38" fontId="2" fillId="0" borderId="23" xfId="2" applyFont="1" applyBorder="1">
      <alignment vertical="center"/>
    </xf>
    <xf numFmtId="38" fontId="2" fillId="0" borderId="24" xfId="2" applyFont="1" applyBorder="1">
      <alignment vertical="center"/>
    </xf>
    <xf numFmtId="38" fontId="2" fillId="0" borderId="24" xfId="2" applyFont="1" applyFill="1" applyBorder="1" applyAlignment="1">
      <alignment horizontal="center" vertical="center" shrinkToFit="1"/>
    </xf>
    <xf numFmtId="38" fontId="2" fillId="0" borderId="25" xfId="2" applyFont="1" applyBorder="1">
      <alignment vertical="center"/>
    </xf>
    <xf numFmtId="0" fontId="8" fillId="0" borderId="0" xfId="0" applyFont="1" applyBorder="1">
      <alignment vertical="center"/>
    </xf>
    <xf numFmtId="0" fontId="5" fillId="0" borderId="1" xfId="0" applyFont="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12" fillId="0" borderId="0" xfId="0" applyFont="1" applyAlignment="1">
      <alignment horizontal="left" vertical="top" wrapText="1"/>
    </xf>
    <xf numFmtId="0" fontId="3" fillId="0" borderId="0" xfId="0" applyFont="1" applyAlignment="1">
      <alignment horizontal="left" vertical="top" wrapText="1"/>
    </xf>
    <xf numFmtId="0" fontId="2" fillId="0" borderId="1" xfId="0" applyFont="1" applyBorder="1" applyAlignment="1">
      <alignment horizontal="left"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5" fillId="0" borderId="0" xfId="0" applyFont="1" applyAlignment="1">
      <alignment horizontal="right" vertical="center"/>
    </xf>
    <xf numFmtId="0" fontId="2" fillId="0" borderId="0" xfId="0" applyFont="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2" fillId="0" borderId="14" xfId="0" applyFont="1" applyBorder="1" applyAlignment="1">
      <alignment horizontal="center" vertical="center"/>
    </xf>
    <xf numFmtId="0" fontId="3" fillId="0" borderId="2" xfId="0" applyFont="1" applyBorder="1" applyAlignment="1">
      <alignment horizontal="center" vertical="center" wrapText="1"/>
    </xf>
    <xf numFmtId="0" fontId="2" fillId="3" borderId="23" xfId="0" applyFont="1" applyFill="1" applyBorder="1" applyAlignment="1">
      <alignment horizontal="center" vertical="center" wrapText="1" shrinkToFit="1"/>
    </xf>
    <xf numFmtId="0" fontId="2" fillId="3" borderId="23" xfId="0" applyFont="1" applyFill="1" applyBorder="1" applyAlignment="1">
      <alignment horizontal="center" vertical="center" wrapText="1"/>
    </xf>
    <xf numFmtId="0" fontId="2" fillId="3" borderId="23" xfId="0" applyFont="1" applyFill="1" applyBorder="1">
      <alignment vertical="center"/>
    </xf>
    <xf numFmtId="0" fontId="2" fillId="3" borderId="23" xfId="0" applyFont="1" applyFill="1" applyBorder="1" applyAlignment="1">
      <alignment vertical="center" wrapText="1"/>
    </xf>
    <xf numFmtId="38" fontId="2" fillId="3" borderId="23" xfId="2" applyFont="1" applyFill="1" applyBorder="1">
      <alignment vertical="center"/>
    </xf>
    <xf numFmtId="0" fontId="2" fillId="3" borderId="1" xfId="0" applyFont="1" applyFill="1" applyBorder="1" applyAlignment="1">
      <alignment horizontal="center" vertical="center" wrapText="1" shrinkToFit="1"/>
    </xf>
    <xf numFmtId="0" fontId="2" fillId="3" borderId="1" xfId="0" applyFont="1" applyFill="1" applyBorder="1" applyAlignment="1">
      <alignment horizontal="center" vertical="center" wrapText="1"/>
    </xf>
    <xf numFmtId="0" fontId="2" fillId="3" borderId="1" xfId="0" applyFont="1" applyFill="1" applyBorder="1">
      <alignment vertical="center"/>
    </xf>
    <xf numFmtId="0" fontId="2" fillId="3" borderId="1" xfId="0" applyFont="1" applyFill="1" applyBorder="1" applyAlignment="1">
      <alignment vertical="center" wrapText="1"/>
    </xf>
    <xf numFmtId="38" fontId="2" fillId="3" borderId="1" xfId="2" applyFont="1" applyFill="1" applyBorder="1">
      <alignment vertical="center"/>
    </xf>
    <xf numFmtId="0" fontId="2" fillId="3" borderId="18" xfId="0" applyFont="1" applyFill="1" applyBorder="1" applyAlignment="1">
      <alignment horizontal="center" vertical="center" wrapText="1"/>
    </xf>
    <xf numFmtId="0" fontId="2" fillId="3" borderId="18" xfId="0" applyFont="1" applyFill="1" applyBorder="1">
      <alignment vertical="center"/>
    </xf>
    <xf numFmtId="0" fontId="2" fillId="3" borderId="18" xfId="0" applyFont="1" applyFill="1" applyBorder="1" applyAlignment="1">
      <alignment vertical="center" wrapText="1"/>
    </xf>
    <xf numFmtId="0" fontId="2" fillId="3" borderId="18" xfId="0" applyFont="1" applyFill="1" applyBorder="1" applyAlignment="1">
      <alignment horizontal="center" vertical="center" wrapText="1" shrinkToFit="1"/>
    </xf>
    <xf numFmtId="38" fontId="2" fillId="3" borderId="18" xfId="2" applyFont="1" applyFill="1" applyBorder="1">
      <alignmen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152400</xdr:colOff>
      <xdr:row>10</xdr:row>
      <xdr:rowOff>85725</xdr:rowOff>
    </xdr:from>
    <xdr:to>
      <xdr:col>12</xdr:col>
      <xdr:colOff>723900</xdr:colOff>
      <xdr:row>11</xdr:row>
      <xdr:rowOff>447675</xdr:rowOff>
    </xdr:to>
    <xdr:sp macro="" textlink="">
      <xdr:nvSpPr>
        <xdr:cNvPr id="3" name="正方形/長方形 2"/>
        <xdr:cNvSpPr/>
      </xdr:nvSpPr>
      <xdr:spPr>
        <a:xfrm>
          <a:off x="12106275" y="3543300"/>
          <a:ext cx="1428750" cy="895350"/>
        </a:xfrm>
        <a:prstGeom prst="rect">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HG丸ｺﾞｼｯｸM-PRO" panose="020F0600000000000000" pitchFamily="50" charset="-128"/>
              <a:ea typeface="HG丸ｺﾞｼｯｸM-PRO" panose="020F0600000000000000" pitchFamily="50" charset="-128"/>
            </a:rPr>
            <a:t>白いセルは自動計算されるので入力不要です。</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714375</xdr:colOff>
      <xdr:row>11</xdr:row>
      <xdr:rowOff>85725</xdr:rowOff>
    </xdr:from>
    <xdr:to>
      <xdr:col>4</xdr:col>
      <xdr:colOff>2019300</xdr:colOff>
      <xdr:row>12</xdr:row>
      <xdr:rowOff>171450</xdr:rowOff>
    </xdr:to>
    <xdr:sp macro="" textlink="">
      <xdr:nvSpPr>
        <xdr:cNvPr id="4" name="四角形吹き出し 3"/>
        <xdr:cNvSpPr/>
      </xdr:nvSpPr>
      <xdr:spPr>
        <a:xfrm>
          <a:off x="714375" y="4076700"/>
          <a:ext cx="5819775" cy="619125"/>
        </a:xfrm>
        <a:prstGeom prst="wedgeRectCallout">
          <a:avLst>
            <a:gd name="adj1" fmla="val 16117"/>
            <a:gd name="adj2" fmla="val 42596"/>
          </a:avLst>
        </a:prstGeom>
        <a:solidFill>
          <a:schemeClr val="accent2"/>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「介護ソフト」および「介護ソフト＋付帯経費」は下段のオレンジのセルに入力。</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それ以外（</a:t>
          </a:r>
          <a:r>
            <a:rPr kumimoji="1" lang="ja-JP" altLang="en-US" sz="1200">
              <a:solidFill>
                <a:schemeClr val="bg1"/>
              </a:solidFill>
              <a:latin typeface="HG丸ｺﾞｼｯｸM-PRO" panose="020F0600000000000000" pitchFamily="50" charset="-128"/>
              <a:ea typeface="HG丸ｺﾞｼｯｸM-PRO" panose="020F0600000000000000" pitchFamily="50" charset="-128"/>
            </a:rPr>
            <a:t>パッケージ型導入も</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）は上段の黄色のセルに入力してください。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tabSelected="1" view="pageBreakPreview" topLeftCell="A7" zoomScaleNormal="100" zoomScaleSheetLayoutView="100" workbookViewId="0"/>
  </sheetViews>
  <sheetFormatPr defaultRowHeight="13.5"/>
  <cols>
    <col min="1" max="1" width="9" style="1"/>
    <col min="2" max="2" width="10.25" style="1" customWidth="1"/>
    <col min="3" max="3" width="13.875" style="1" customWidth="1"/>
    <col min="4" max="4" width="8" style="1" customWidth="1"/>
    <col min="5" max="5" width="13.25" style="1" customWidth="1"/>
    <col min="6" max="7" width="9" style="1"/>
    <col min="8" max="8" width="14" style="1" customWidth="1"/>
    <col min="9" max="9" width="9" style="1"/>
    <col min="10" max="10" width="0" style="1" hidden="1" customWidth="1"/>
    <col min="11" max="11" width="9" style="1" customWidth="1"/>
    <col min="12" max="16384" width="9" style="1"/>
  </cols>
  <sheetData>
    <row r="1" spans="1:10">
      <c r="A1" s="1" t="s">
        <v>34</v>
      </c>
      <c r="E1" s="76" t="s">
        <v>48</v>
      </c>
      <c r="F1" s="76"/>
      <c r="G1" s="76"/>
      <c r="H1" s="76"/>
      <c r="J1" s="1" t="s">
        <v>24</v>
      </c>
    </row>
    <row r="2" spans="1:10">
      <c r="A2" s="77" t="s">
        <v>33</v>
      </c>
      <c r="B2" s="77"/>
      <c r="C2" s="77"/>
      <c r="D2" s="77"/>
      <c r="E2" s="77"/>
      <c r="F2" s="77"/>
      <c r="G2" s="77"/>
      <c r="H2" s="77"/>
      <c r="J2" s="1" t="s">
        <v>23</v>
      </c>
    </row>
    <row r="3" spans="1:10">
      <c r="J3" s="1" t="s">
        <v>49</v>
      </c>
    </row>
    <row r="4" spans="1:10">
      <c r="E4" s="30" t="s">
        <v>0</v>
      </c>
      <c r="F4" s="71"/>
      <c r="G4" s="72"/>
      <c r="H4" s="73"/>
      <c r="J4" s="1" t="s">
        <v>50</v>
      </c>
    </row>
    <row r="5" spans="1:10">
      <c r="E5" s="30" t="s">
        <v>1</v>
      </c>
      <c r="F5" s="71"/>
      <c r="G5" s="72"/>
      <c r="H5" s="73"/>
      <c r="J5" s="1" t="s">
        <v>18</v>
      </c>
    </row>
    <row r="6" spans="1:10">
      <c r="E6" s="30" t="s">
        <v>2</v>
      </c>
      <c r="F6" s="71"/>
      <c r="G6" s="72"/>
      <c r="H6" s="73"/>
      <c r="J6" s="1" t="s">
        <v>51</v>
      </c>
    </row>
    <row r="7" spans="1:10">
      <c r="J7" s="1" t="s">
        <v>15</v>
      </c>
    </row>
    <row r="8" spans="1:10" ht="18.75" customHeight="1">
      <c r="A8" s="74" t="s">
        <v>3</v>
      </c>
      <c r="B8" s="74"/>
      <c r="C8" s="71" t="s">
        <v>4</v>
      </c>
      <c r="D8" s="72"/>
      <c r="E8" s="74" t="s">
        <v>5</v>
      </c>
      <c r="F8" s="74"/>
      <c r="G8" s="74"/>
      <c r="H8" s="27" t="s">
        <v>6</v>
      </c>
      <c r="I8" s="2"/>
      <c r="J8" s="1" t="s">
        <v>14</v>
      </c>
    </row>
    <row r="9" spans="1:10" ht="36.75" customHeight="1">
      <c r="A9" s="64"/>
      <c r="B9" s="64"/>
      <c r="C9" s="71"/>
      <c r="D9" s="73"/>
      <c r="E9" s="71"/>
      <c r="F9" s="72"/>
      <c r="G9" s="73"/>
      <c r="H9" s="22"/>
      <c r="J9" s="1" t="s">
        <v>52</v>
      </c>
    </row>
    <row r="10" spans="1:10" ht="10.5" customHeight="1">
      <c r="A10" s="23"/>
      <c r="B10" s="23"/>
      <c r="C10" s="23"/>
      <c r="D10" s="23"/>
      <c r="E10" s="23"/>
      <c r="F10" s="26"/>
      <c r="G10" s="26"/>
      <c r="H10" s="2"/>
      <c r="J10" s="1" t="s">
        <v>12</v>
      </c>
    </row>
    <row r="11" spans="1:10" ht="19.5" customHeight="1">
      <c r="A11" s="71" t="s">
        <v>32</v>
      </c>
      <c r="B11" s="72"/>
      <c r="C11" s="72"/>
      <c r="D11" s="73"/>
      <c r="E11" s="71" t="s">
        <v>31</v>
      </c>
      <c r="F11" s="73"/>
      <c r="G11" s="71" t="s">
        <v>30</v>
      </c>
      <c r="H11" s="73"/>
      <c r="J11" s="1" t="s">
        <v>11</v>
      </c>
    </row>
    <row r="12" spans="1:10" ht="35.25" customHeight="1">
      <c r="A12" s="74"/>
      <c r="B12" s="74"/>
      <c r="C12" s="74"/>
      <c r="D12" s="74"/>
      <c r="E12" s="75"/>
      <c r="F12" s="75"/>
      <c r="G12" s="75" t="s">
        <v>7</v>
      </c>
      <c r="H12" s="75"/>
      <c r="J12" s="1" t="s">
        <v>9</v>
      </c>
    </row>
    <row r="13" spans="1:10" ht="19.5" customHeight="1">
      <c r="A13" s="64" t="s">
        <v>29</v>
      </c>
      <c r="B13" s="64"/>
      <c r="C13" s="64"/>
      <c r="D13" s="64"/>
      <c r="E13" s="64"/>
      <c r="F13" s="64"/>
      <c r="G13" s="64"/>
      <c r="H13" s="64"/>
      <c r="J13" s="1" t="s">
        <v>53</v>
      </c>
    </row>
    <row r="14" spans="1:10" ht="35.25" customHeight="1">
      <c r="A14" s="52" t="s">
        <v>28</v>
      </c>
      <c r="B14" s="52"/>
      <c r="C14" s="53"/>
      <c r="D14" s="54"/>
      <c r="E14" s="54"/>
      <c r="F14" s="54"/>
      <c r="G14" s="54"/>
      <c r="H14" s="55"/>
      <c r="J14" s="1" t="s">
        <v>54</v>
      </c>
    </row>
    <row r="15" spans="1:10" ht="35.25" customHeight="1">
      <c r="A15" s="52"/>
      <c r="B15" s="52"/>
      <c r="C15" s="56"/>
      <c r="D15" s="57"/>
      <c r="E15" s="57"/>
      <c r="F15" s="57"/>
      <c r="G15" s="57"/>
      <c r="H15" s="58"/>
      <c r="J15" s="1" t="s">
        <v>55</v>
      </c>
    </row>
    <row r="16" spans="1:10" ht="35.25" customHeight="1">
      <c r="A16" s="52"/>
      <c r="B16" s="52"/>
      <c r="C16" s="59"/>
      <c r="D16" s="60"/>
      <c r="E16" s="60"/>
      <c r="F16" s="60"/>
      <c r="G16" s="60"/>
      <c r="H16" s="61"/>
      <c r="J16" s="1" t="s">
        <v>56</v>
      </c>
    </row>
    <row r="17" spans="1:10" ht="35.25" customHeight="1">
      <c r="A17" s="65" t="s">
        <v>59</v>
      </c>
      <c r="B17" s="66"/>
      <c r="C17" s="53"/>
      <c r="D17" s="54"/>
      <c r="E17" s="54"/>
      <c r="F17" s="54"/>
      <c r="G17" s="54"/>
      <c r="H17" s="55"/>
      <c r="J17" s="1" t="s">
        <v>57</v>
      </c>
    </row>
    <row r="18" spans="1:10" ht="35.25" customHeight="1">
      <c r="A18" s="67"/>
      <c r="B18" s="68"/>
      <c r="C18" s="56"/>
      <c r="D18" s="57"/>
      <c r="E18" s="57"/>
      <c r="F18" s="57"/>
      <c r="G18" s="57"/>
      <c r="H18" s="58"/>
      <c r="J18" s="1" t="s">
        <v>58</v>
      </c>
    </row>
    <row r="19" spans="1:10" ht="35.25" customHeight="1">
      <c r="A19" s="69"/>
      <c r="B19" s="70"/>
      <c r="C19" s="59" t="s">
        <v>27</v>
      </c>
      <c r="D19" s="60"/>
      <c r="E19" s="60"/>
      <c r="F19" s="60"/>
      <c r="G19" s="60"/>
      <c r="H19" s="61"/>
      <c r="J19" s="1" t="s">
        <v>8</v>
      </c>
    </row>
    <row r="20" spans="1:10" ht="35.25" customHeight="1">
      <c r="A20" s="52" t="s">
        <v>26</v>
      </c>
      <c r="B20" s="52"/>
      <c r="C20" s="53"/>
      <c r="D20" s="54"/>
      <c r="E20" s="54"/>
      <c r="F20" s="54"/>
      <c r="G20" s="54"/>
      <c r="H20" s="55"/>
    </row>
    <row r="21" spans="1:10" ht="35.25" customHeight="1">
      <c r="A21" s="52"/>
      <c r="B21" s="52"/>
      <c r="C21" s="56"/>
      <c r="D21" s="57"/>
      <c r="E21" s="57"/>
      <c r="F21" s="57"/>
      <c r="G21" s="57"/>
      <c r="H21" s="58"/>
    </row>
    <row r="22" spans="1:10" ht="35.25" customHeight="1">
      <c r="A22" s="52"/>
      <c r="B22" s="52"/>
      <c r="C22" s="59"/>
      <c r="D22" s="60"/>
      <c r="E22" s="60"/>
      <c r="F22" s="60"/>
      <c r="G22" s="60"/>
      <c r="H22" s="61"/>
    </row>
    <row r="24" spans="1:10" ht="43.5" customHeight="1">
      <c r="A24" s="62" t="s">
        <v>35</v>
      </c>
      <c r="B24" s="63"/>
      <c r="C24" s="63"/>
      <c r="D24" s="63"/>
      <c r="E24" s="63"/>
      <c r="F24" s="63"/>
      <c r="G24" s="63"/>
      <c r="H24" s="63"/>
    </row>
    <row r="25" spans="1:10" ht="64.5" customHeight="1">
      <c r="A25" s="63"/>
      <c r="B25" s="63"/>
      <c r="C25" s="63"/>
      <c r="D25" s="63"/>
      <c r="E25" s="63"/>
      <c r="F25" s="63"/>
      <c r="G25" s="63"/>
      <c r="H25" s="63"/>
    </row>
    <row r="26" spans="1:10" ht="27.75" hidden="1" customHeight="1">
      <c r="A26" s="7"/>
      <c r="B26" s="7"/>
      <c r="C26" s="7"/>
      <c r="D26" s="7"/>
      <c r="E26" s="7"/>
      <c r="F26" s="7"/>
      <c r="G26" s="7"/>
      <c r="H26" s="7"/>
    </row>
  </sheetData>
  <mergeCells count="27">
    <mergeCell ref="A9:B9"/>
    <mergeCell ref="C9:D9"/>
    <mergeCell ref="E9:G9"/>
    <mergeCell ref="F4:H4"/>
    <mergeCell ref="F5:H5"/>
    <mergeCell ref="F6:H6"/>
    <mergeCell ref="E1:H1"/>
    <mergeCell ref="A2:H2"/>
    <mergeCell ref="A8:B8"/>
    <mergeCell ref="C8:D8"/>
    <mergeCell ref="E8:G8"/>
    <mergeCell ref="A11:D11"/>
    <mergeCell ref="E11:F11"/>
    <mergeCell ref="G11:H11"/>
    <mergeCell ref="A12:D12"/>
    <mergeCell ref="E12:F12"/>
    <mergeCell ref="G12:H12"/>
    <mergeCell ref="A20:B22"/>
    <mergeCell ref="C20:H22"/>
    <mergeCell ref="A24:H24"/>
    <mergeCell ref="A25:H25"/>
    <mergeCell ref="A13:H13"/>
    <mergeCell ref="A14:B16"/>
    <mergeCell ref="C14:H16"/>
    <mergeCell ref="A17:B19"/>
    <mergeCell ref="C17:H18"/>
    <mergeCell ref="C19:H19"/>
  </mergeCells>
  <phoneticPr fontId="1"/>
  <dataValidations count="1">
    <dataValidation type="list" allowBlank="1" showInputMessage="1" showErrorMessage="1" sqref="E9:G9">
      <formula1>$J$1:$J$19</formula1>
    </dataValidation>
  </dataValidations>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2"/>
  <sheetViews>
    <sheetView showGridLines="0" view="pageBreakPreview" topLeftCell="A9" zoomScaleNormal="100" zoomScaleSheetLayoutView="100" workbookViewId="0">
      <selection activeCell="J21" sqref="J21"/>
    </sheetView>
  </sheetViews>
  <sheetFormatPr defaultRowHeight="13.5"/>
  <cols>
    <col min="1" max="1" width="24" style="1" customWidth="1"/>
    <col min="2" max="2" width="21.25" style="1" customWidth="1"/>
    <col min="3" max="4" width="7" style="1" customWidth="1"/>
    <col min="5" max="5" width="28.625" style="1" customWidth="1"/>
    <col min="6" max="6" width="21.25" style="1" customWidth="1"/>
    <col min="7" max="7" width="7" style="1" customWidth="1"/>
    <col min="8" max="8" width="11.25" style="1" customWidth="1"/>
    <col min="9" max="9" width="8.625" style="1" customWidth="1"/>
    <col min="10" max="10" width="9.625" style="1" customWidth="1"/>
    <col min="11" max="13" width="11.25" style="1" customWidth="1"/>
    <col min="14" max="14" width="12.75" style="1" customWidth="1"/>
    <col min="15" max="15" width="13.375" style="1" customWidth="1"/>
    <col min="16" max="16" width="2.5" style="33" customWidth="1"/>
    <col min="17" max="18" width="9" style="33" hidden="1" customWidth="1"/>
    <col min="19" max="24" width="10.625" style="8" hidden="1" customWidth="1"/>
    <col min="25" max="27" width="0" style="33" hidden="1" customWidth="1"/>
    <col min="28" max="16384" width="9" style="1"/>
  </cols>
  <sheetData>
    <row r="1" spans="1:25" ht="14.25">
      <c r="A1" s="1" t="s">
        <v>37</v>
      </c>
      <c r="O1" s="31" t="s">
        <v>60</v>
      </c>
      <c r="P1" s="32"/>
      <c r="Q1" s="32" t="s">
        <v>25</v>
      </c>
      <c r="R1" s="32"/>
      <c r="S1" s="24"/>
    </row>
    <row r="2" spans="1:25">
      <c r="A2" s="77" t="s">
        <v>36</v>
      </c>
      <c r="B2" s="77"/>
      <c r="C2" s="77"/>
      <c r="D2" s="77"/>
      <c r="E2" s="77"/>
      <c r="F2" s="77"/>
      <c r="G2" s="77"/>
      <c r="H2" s="77"/>
      <c r="I2" s="77"/>
      <c r="J2" s="77"/>
      <c r="K2" s="77"/>
      <c r="L2" s="77"/>
      <c r="M2" s="77"/>
      <c r="N2" s="77"/>
      <c r="O2" s="77"/>
      <c r="P2" s="8"/>
      <c r="Q2" s="33" t="s">
        <v>61</v>
      </c>
    </row>
    <row r="3" spans="1:25">
      <c r="Q3" s="33" t="s">
        <v>62</v>
      </c>
    </row>
    <row r="4" spans="1:25" ht="24" customHeight="1">
      <c r="H4" s="71" t="s">
        <v>22</v>
      </c>
      <c r="I4" s="73"/>
      <c r="J4" s="78"/>
      <c r="K4" s="78"/>
      <c r="L4" s="78"/>
      <c r="M4" s="78"/>
      <c r="N4" s="78"/>
      <c r="O4" s="79"/>
      <c r="P4" s="34"/>
      <c r="Q4" s="33" t="s">
        <v>63</v>
      </c>
    </row>
    <row r="5" spans="1:25" ht="14.25" thickBot="1">
      <c r="O5" s="9" t="s">
        <v>21</v>
      </c>
      <c r="Q5" s="33" t="s">
        <v>64</v>
      </c>
    </row>
    <row r="6" spans="1:25" ht="48" customHeight="1">
      <c r="A6" s="80" t="s">
        <v>20</v>
      </c>
      <c r="B6" s="80"/>
      <c r="C6" s="81" t="s">
        <v>19</v>
      </c>
      <c r="D6" s="81" t="s">
        <v>65</v>
      </c>
      <c r="E6" s="81" t="s">
        <v>66</v>
      </c>
      <c r="F6" s="80" t="s">
        <v>39</v>
      </c>
      <c r="G6" s="80" t="s">
        <v>40</v>
      </c>
      <c r="H6" s="80" t="s">
        <v>41</v>
      </c>
      <c r="I6" s="80" t="s">
        <v>42</v>
      </c>
      <c r="J6" s="80" t="s">
        <v>43</v>
      </c>
      <c r="K6" s="80" t="s">
        <v>67</v>
      </c>
      <c r="L6" s="80" t="s">
        <v>44</v>
      </c>
      <c r="M6" s="81" t="s">
        <v>104</v>
      </c>
      <c r="N6" s="86" t="s">
        <v>105</v>
      </c>
      <c r="O6" s="83" t="s">
        <v>45</v>
      </c>
      <c r="P6" s="35"/>
      <c r="Q6" s="36" t="s">
        <v>68</v>
      </c>
    </row>
    <row r="7" spans="1:25" ht="18.75" customHeight="1">
      <c r="A7" s="28" t="s">
        <v>17</v>
      </c>
      <c r="B7" s="28" t="s">
        <v>16</v>
      </c>
      <c r="C7" s="82"/>
      <c r="D7" s="82"/>
      <c r="E7" s="82"/>
      <c r="F7" s="80"/>
      <c r="G7" s="80"/>
      <c r="H7" s="80"/>
      <c r="I7" s="80"/>
      <c r="J7" s="80"/>
      <c r="K7" s="80"/>
      <c r="L7" s="80"/>
      <c r="M7" s="82"/>
      <c r="N7" s="86"/>
      <c r="O7" s="84"/>
      <c r="P7" s="35"/>
      <c r="Q7" s="36" t="s">
        <v>69</v>
      </c>
    </row>
    <row r="8" spans="1:25" ht="42" customHeight="1">
      <c r="A8" s="10"/>
      <c r="B8" s="11"/>
      <c r="C8" s="3"/>
      <c r="D8" s="3"/>
      <c r="E8" s="10"/>
      <c r="F8" s="3"/>
      <c r="G8" s="3"/>
      <c r="H8" s="12"/>
      <c r="I8" s="12"/>
      <c r="J8" s="13">
        <f>H8-I8</f>
        <v>0</v>
      </c>
      <c r="K8" s="12"/>
      <c r="L8" s="13">
        <f>ROUNDDOWN(MIN(J8,K8),-3)</f>
        <v>0</v>
      </c>
      <c r="M8" s="14">
        <f>ROUNDDOWN(L8*3/4,-3)</f>
        <v>0</v>
      </c>
      <c r="N8" s="37" t="str">
        <f>IFERROR(
  IF(E8="重点分野の介護テクノロジー（移乗支援・入浴支援以外）", G8*300000,
  IF(E8="重点分野の介護テクノロジー（移乗支援・入浴支援）", G8*1000000,
  IF(E8="重点分野の介護テクノロジー以外の「その他の機器」", G8*1000000,
  IF(E8="パッケージ型導入", 7500000,
  IF(E8="業務改善支援", 450000,
  "事業区分の確認"))))),
"入力エラー")</f>
        <v>事業区分の確認</v>
      </c>
      <c r="O8" s="15">
        <f>IF(N8="－","－",MIN(M8,N8))</f>
        <v>0</v>
      </c>
      <c r="P8" s="38"/>
      <c r="Q8" s="33" t="s">
        <v>70</v>
      </c>
    </row>
    <row r="9" spans="1:25" ht="42" customHeight="1">
      <c r="A9" s="10"/>
      <c r="B9" s="11"/>
      <c r="C9" s="3"/>
      <c r="D9" s="3"/>
      <c r="E9" s="10"/>
      <c r="F9" s="3"/>
      <c r="G9" s="3"/>
      <c r="H9" s="12"/>
      <c r="I9" s="12"/>
      <c r="J9" s="13">
        <f t="shared" ref="J9:J15" si="0">H9-I9</f>
        <v>0</v>
      </c>
      <c r="K9" s="12"/>
      <c r="L9" s="13">
        <f t="shared" ref="L9:L15" si="1">ROUNDDOWN(MIN(J9,K9),-3)</f>
        <v>0</v>
      </c>
      <c r="M9" s="14">
        <f t="shared" ref="M9:M17" si="2">ROUNDDOWN(L9*3/4,-3)</f>
        <v>0</v>
      </c>
      <c r="N9" s="37" t="str">
        <f t="shared" ref="N9:N12" si="3">IFERROR(
  IF(E9="重点分野の介護テクノロジー（移乗支援・入浴支援以外）", G9*300000,
  IF(E9="重点分野の介護テクノロジー（移乗支援・入浴支援）", G9*1000000,
  IF(E9="重点分野の介護テクノロジー以外の「その他の機器」", G9*1000000,
  IF(E9="パッケージ型導入", 7500000,
  IF(E9="業務改善支援", 450000,
  "事業区分の確認"))))),
"入力エラー")</f>
        <v>事業区分の確認</v>
      </c>
      <c r="O9" s="15">
        <f t="shared" ref="O9:O17" si="4">IF(N9="－","－",MIN(M9,N9))</f>
        <v>0</v>
      </c>
      <c r="P9" s="38"/>
      <c r="Q9" s="33" t="s">
        <v>71</v>
      </c>
    </row>
    <row r="10" spans="1:25" ht="42" customHeight="1">
      <c r="A10" s="10"/>
      <c r="B10" s="11"/>
      <c r="C10" s="3"/>
      <c r="D10" s="3"/>
      <c r="E10" s="10"/>
      <c r="F10" s="3"/>
      <c r="G10" s="3"/>
      <c r="H10" s="12"/>
      <c r="I10" s="12"/>
      <c r="J10" s="13">
        <f t="shared" si="0"/>
        <v>0</v>
      </c>
      <c r="K10" s="12"/>
      <c r="L10" s="13">
        <f t="shared" si="1"/>
        <v>0</v>
      </c>
      <c r="M10" s="14">
        <f t="shared" si="2"/>
        <v>0</v>
      </c>
      <c r="N10" s="37" t="str">
        <f t="shared" si="3"/>
        <v>事業区分の確認</v>
      </c>
      <c r="O10" s="15">
        <f t="shared" si="4"/>
        <v>0</v>
      </c>
      <c r="P10" s="38"/>
      <c r="Q10" s="33" t="s">
        <v>72</v>
      </c>
    </row>
    <row r="11" spans="1:25" ht="42" customHeight="1">
      <c r="A11" s="10"/>
      <c r="B11" s="11"/>
      <c r="C11" s="3"/>
      <c r="D11" s="3"/>
      <c r="E11" s="10"/>
      <c r="F11" s="3"/>
      <c r="G11" s="3"/>
      <c r="H11" s="12"/>
      <c r="I11" s="12"/>
      <c r="J11" s="13">
        <f t="shared" si="0"/>
        <v>0</v>
      </c>
      <c r="K11" s="12"/>
      <c r="L11" s="13">
        <f t="shared" si="1"/>
        <v>0</v>
      </c>
      <c r="M11" s="14">
        <f t="shared" si="2"/>
        <v>0</v>
      </c>
      <c r="N11" s="37" t="str">
        <f t="shared" si="3"/>
        <v>事業区分の確認</v>
      </c>
      <c r="O11" s="15">
        <f t="shared" si="4"/>
        <v>0</v>
      </c>
      <c r="P11" s="38"/>
      <c r="Q11" s="33" t="s">
        <v>73</v>
      </c>
    </row>
    <row r="12" spans="1:25" ht="42" customHeight="1" thickBot="1">
      <c r="A12" s="39"/>
      <c r="B12" s="40"/>
      <c r="C12" s="41"/>
      <c r="D12" s="41"/>
      <c r="E12" s="39"/>
      <c r="F12" s="41"/>
      <c r="G12" s="41"/>
      <c r="H12" s="42"/>
      <c r="I12" s="42"/>
      <c r="J12" s="43">
        <f t="shared" si="0"/>
        <v>0</v>
      </c>
      <c r="K12" s="42"/>
      <c r="L12" s="43">
        <f t="shared" si="1"/>
        <v>0</v>
      </c>
      <c r="M12" s="44">
        <f t="shared" si="2"/>
        <v>0</v>
      </c>
      <c r="N12" s="45" t="str">
        <f t="shared" si="3"/>
        <v>事業区分の確認</v>
      </c>
      <c r="O12" s="46">
        <f t="shared" si="4"/>
        <v>0</v>
      </c>
      <c r="P12" s="38"/>
      <c r="Q12" s="33" t="s">
        <v>74</v>
      </c>
    </row>
    <row r="13" spans="1:25" ht="42" customHeight="1" thickTop="1">
      <c r="A13" s="87"/>
      <c r="B13" s="88"/>
      <c r="C13" s="89"/>
      <c r="D13" s="90"/>
      <c r="E13" s="87"/>
      <c r="F13" s="89"/>
      <c r="G13" s="89"/>
      <c r="H13" s="91"/>
      <c r="I13" s="91"/>
      <c r="J13" s="47">
        <f t="shared" si="0"/>
        <v>0</v>
      </c>
      <c r="K13" s="91"/>
      <c r="L13" s="47">
        <f t="shared" si="1"/>
        <v>0</v>
      </c>
      <c r="M13" s="48">
        <f t="shared" si="2"/>
        <v>0</v>
      </c>
      <c r="N13" s="49" t="str">
        <f>IFERROR(
  IF(E13="上記介護ソフトの付帯経費（通信環境整備等）", N12 - O12,
  IF(D13="1～10名", 1000000,
  IF(D13="11～20名", 1500000,
  IF(D13="21～30名", 2000000,
  IF(OR(D13="31名以上", D13="変動しない"), 2500000,
  "選択内容を確認"))))),
"入力エラー")</f>
        <v>選択内容を確認</v>
      </c>
      <c r="O13" s="50">
        <f t="shared" si="4"/>
        <v>0</v>
      </c>
      <c r="P13" s="38"/>
      <c r="Q13" s="33" t="s">
        <v>76</v>
      </c>
    </row>
    <row r="14" spans="1:25" ht="42" customHeight="1">
      <c r="A14" s="92"/>
      <c r="B14" s="93"/>
      <c r="C14" s="94"/>
      <c r="D14" s="95"/>
      <c r="E14" s="92"/>
      <c r="F14" s="94"/>
      <c r="G14" s="94"/>
      <c r="H14" s="96"/>
      <c r="I14" s="96"/>
      <c r="J14" s="13">
        <f t="shared" si="0"/>
        <v>0</v>
      </c>
      <c r="K14" s="96"/>
      <c r="L14" s="13">
        <f t="shared" si="1"/>
        <v>0</v>
      </c>
      <c r="M14" s="14">
        <f t="shared" si="2"/>
        <v>0</v>
      </c>
      <c r="N14" s="37" t="str">
        <f t="shared" ref="N14:N17" si="5">IFERROR(
  IF(E14="上記介護ソフトの付帯経費（通信環境整備等）", N13 - O13,
  IF(D14="1～10名", 1000000,
  IF(D14="11～20名", 1500000,
  IF(D14="21～30名", 2000000,
  IF(OR(D14="31名以上", D14="変動しない"), 2500000,
  "選択内容を確認"))))),
"入力エラー")</f>
        <v>選択内容を確認</v>
      </c>
      <c r="O14" s="15">
        <f t="shared" si="4"/>
        <v>0</v>
      </c>
      <c r="P14" s="38"/>
      <c r="Q14" s="33" t="s">
        <v>77</v>
      </c>
    </row>
    <row r="15" spans="1:25" ht="42" customHeight="1">
      <c r="A15" s="92"/>
      <c r="B15" s="93"/>
      <c r="C15" s="94"/>
      <c r="D15" s="95"/>
      <c r="E15" s="92"/>
      <c r="F15" s="94"/>
      <c r="G15" s="94"/>
      <c r="H15" s="96"/>
      <c r="I15" s="96"/>
      <c r="J15" s="13">
        <f t="shared" si="0"/>
        <v>0</v>
      </c>
      <c r="K15" s="96"/>
      <c r="L15" s="13">
        <f t="shared" si="1"/>
        <v>0</v>
      </c>
      <c r="M15" s="14">
        <f t="shared" si="2"/>
        <v>0</v>
      </c>
      <c r="N15" s="37" t="str">
        <f t="shared" si="5"/>
        <v>選択内容を確認</v>
      </c>
      <c r="O15" s="15">
        <f t="shared" si="4"/>
        <v>0</v>
      </c>
      <c r="P15" s="38"/>
      <c r="Q15" s="33" t="s">
        <v>53</v>
      </c>
    </row>
    <row r="16" spans="1:25" ht="42" customHeight="1">
      <c r="A16" s="92"/>
      <c r="B16" s="93"/>
      <c r="C16" s="94"/>
      <c r="D16" s="95"/>
      <c r="E16" s="92"/>
      <c r="F16" s="94"/>
      <c r="G16" s="94"/>
      <c r="H16" s="96"/>
      <c r="I16" s="96"/>
      <c r="J16" s="13">
        <f>H16-I16</f>
        <v>0</v>
      </c>
      <c r="K16" s="96"/>
      <c r="L16" s="13">
        <f>ROUNDDOWN(MIN(J16,K16),-3)</f>
        <v>0</v>
      </c>
      <c r="M16" s="14">
        <f t="shared" si="2"/>
        <v>0</v>
      </c>
      <c r="N16" s="37" t="str">
        <f t="shared" si="5"/>
        <v>選択内容を確認</v>
      </c>
      <c r="O16" s="15">
        <f t="shared" si="4"/>
        <v>0</v>
      </c>
      <c r="P16" s="38"/>
      <c r="Q16" s="33" t="s">
        <v>55</v>
      </c>
      <c r="V16" s="25" t="s">
        <v>78</v>
      </c>
      <c r="W16" s="25"/>
      <c r="X16" s="25"/>
      <c r="Y16" s="33" t="s">
        <v>75</v>
      </c>
    </row>
    <row r="17" spans="1:25" ht="42" customHeight="1" thickBot="1">
      <c r="A17" s="92"/>
      <c r="B17" s="97"/>
      <c r="C17" s="98"/>
      <c r="D17" s="99"/>
      <c r="E17" s="100"/>
      <c r="F17" s="98"/>
      <c r="G17" s="98"/>
      <c r="H17" s="101"/>
      <c r="I17" s="101"/>
      <c r="J17" s="16">
        <f>H17-I17</f>
        <v>0</v>
      </c>
      <c r="K17" s="101"/>
      <c r="L17" s="16">
        <f>ROUNDDOWN(MIN(J17,K17),-3)</f>
        <v>0</v>
      </c>
      <c r="M17" s="16">
        <f t="shared" si="2"/>
        <v>0</v>
      </c>
      <c r="N17" s="37" t="str">
        <f t="shared" si="5"/>
        <v>選択内容を確認</v>
      </c>
      <c r="O17" s="17">
        <f t="shared" si="4"/>
        <v>0</v>
      </c>
      <c r="P17" s="38"/>
      <c r="Q17" s="33" t="s">
        <v>56</v>
      </c>
      <c r="V17" s="25" t="s">
        <v>79</v>
      </c>
      <c r="W17" s="25"/>
      <c r="X17" s="25"/>
      <c r="Y17" s="33" t="s">
        <v>80</v>
      </c>
    </row>
    <row r="18" spans="1:25" ht="37.5" customHeight="1" thickTop="1" thickBot="1">
      <c r="A18" s="85" t="s">
        <v>13</v>
      </c>
      <c r="B18" s="85"/>
      <c r="C18" s="4"/>
      <c r="D18" s="4"/>
      <c r="E18" s="4"/>
      <c r="F18" s="4"/>
      <c r="G18" s="4"/>
      <c r="H18" s="18">
        <f t="shared" ref="H18:O18" si="6">SUM(H8:H17)</f>
        <v>0</v>
      </c>
      <c r="I18" s="18">
        <f t="shared" si="6"/>
        <v>0</v>
      </c>
      <c r="J18" s="18">
        <f t="shared" si="6"/>
        <v>0</v>
      </c>
      <c r="K18" s="19">
        <f t="shared" si="6"/>
        <v>0</v>
      </c>
      <c r="L18" s="19">
        <f t="shared" si="6"/>
        <v>0</v>
      </c>
      <c r="M18" s="19">
        <f t="shared" si="6"/>
        <v>0</v>
      </c>
      <c r="N18" s="20">
        <f t="shared" si="6"/>
        <v>0</v>
      </c>
      <c r="O18" s="21">
        <f t="shared" si="6"/>
        <v>0</v>
      </c>
      <c r="P18" s="51"/>
      <c r="Q18" s="33" t="s">
        <v>57</v>
      </c>
      <c r="V18" s="25" t="s">
        <v>81</v>
      </c>
      <c r="W18" s="25"/>
      <c r="X18" s="25"/>
    </row>
    <row r="19" spans="1:25" ht="27">
      <c r="Q19" s="33" t="s">
        <v>58</v>
      </c>
      <c r="V19" s="29" t="s">
        <v>82</v>
      </c>
      <c r="W19" s="25"/>
      <c r="X19" s="25"/>
      <c r="Y19" s="33" t="s">
        <v>83</v>
      </c>
    </row>
    <row r="20" spans="1:25">
      <c r="A20" s="5" t="s">
        <v>10</v>
      </c>
      <c r="B20" s="6" t="s">
        <v>46</v>
      </c>
      <c r="C20" s="6"/>
      <c r="D20" s="6"/>
      <c r="E20" s="6"/>
      <c r="F20" s="6"/>
      <c r="G20" s="6"/>
      <c r="H20" s="6"/>
      <c r="I20" s="6"/>
      <c r="J20" s="6"/>
      <c r="K20" s="6"/>
      <c r="L20" s="6"/>
      <c r="M20" s="6"/>
      <c r="N20" s="6"/>
      <c r="Q20" s="33" t="s">
        <v>84</v>
      </c>
      <c r="V20" s="8" t="s">
        <v>38</v>
      </c>
      <c r="W20" s="25"/>
      <c r="X20" s="25"/>
      <c r="Y20" s="33" t="s">
        <v>85</v>
      </c>
    </row>
    <row r="21" spans="1:25">
      <c r="A21" s="6"/>
      <c r="B21" s="6" t="s">
        <v>107</v>
      </c>
      <c r="C21" s="6"/>
      <c r="D21" s="6"/>
      <c r="E21" s="6"/>
      <c r="F21" s="6"/>
      <c r="G21" s="6"/>
      <c r="H21" s="6"/>
      <c r="I21" s="6"/>
      <c r="J21" s="6"/>
      <c r="K21" s="6"/>
      <c r="L21" s="6"/>
      <c r="M21" s="6"/>
      <c r="N21" s="6"/>
      <c r="Q21" s="33" t="s">
        <v>86</v>
      </c>
      <c r="W21" s="25"/>
      <c r="X21" s="25"/>
      <c r="Y21" s="33" t="s">
        <v>87</v>
      </c>
    </row>
    <row r="22" spans="1:25">
      <c r="A22" s="6"/>
      <c r="B22" s="6" t="s">
        <v>106</v>
      </c>
      <c r="C22" s="6"/>
      <c r="D22" s="6"/>
      <c r="E22" s="6"/>
      <c r="F22" s="6"/>
      <c r="G22" s="6"/>
      <c r="H22" s="6"/>
      <c r="I22" s="6"/>
      <c r="J22" s="6"/>
      <c r="K22" s="6"/>
      <c r="L22" s="6"/>
      <c r="M22" s="6"/>
      <c r="N22" s="6"/>
      <c r="Q22" s="33" t="s">
        <v>88</v>
      </c>
      <c r="Y22" s="33" t="s">
        <v>89</v>
      </c>
    </row>
    <row r="23" spans="1:25">
      <c r="A23" s="6"/>
      <c r="B23" s="6" t="s">
        <v>47</v>
      </c>
      <c r="C23" s="6"/>
      <c r="D23" s="6"/>
      <c r="E23" s="6"/>
      <c r="F23" s="6"/>
      <c r="G23" s="6"/>
      <c r="H23" s="6"/>
      <c r="I23" s="6"/>
      <c r="J23" s="6"/>
      <c r="K23" s="6"/>
      <c r="L23" s="6"/>
      <c r="M23" s="6"/>
      <c r="N23" s="6"/>
      <c r="Q23" s="33" t="s">
        <v>90</v>
      </c>
      <c r="Y23" s="33" t="s">
        <v>91</v>
      </c>
    </row>
    <row r="24" spans="1:25">
      <c r="A24" s="6"/>
      <c r="B24" s="6" t="s">
        <v>103</v>
      </c>
      <c r="C24" s="6"/>
      <c r="D24" s="6"/>
      <c r="E24" s="6"/>
      <c r="F24" s="6"/>
      <c r="G24" s="6"/>
      <c r="H24" s="6"/>
      <c r="I24" s="6"/>
      <c r="J24" s="6"/>
      <c r="K24" s="6"/>
      <c r="L24" s="6"/>
      <c r="M24" s="6"/>
      <c r="N24" s="6"/>
      <c r="Q24" s="33" t="s">
        <v>92</v>
      </c>
    </row>
    <row r="25" spans="1:25">
      <c r="B25" s="6" t="s">
        <v>93</v>
      </c>
      <c r="C25" s="6"/>
      <c r="D25" s="6"/>
      <c r="E25" s="6"/>
      <c r="Q25" s="33" t="s">
        <v>94</v>
      </c>
    </row>
    <row r="26" spans="1:25">
      <c r="B26" s="6" t="s">
        <v>95</v>
      </c>
      <c r="C26" s="6"/>
      <c r="D26" s="6"/>
      <c r="E26" s="6"/>
      <c r="Q26" s="33" t="s">
        <v>96</v>
      </c>
    </row>
    <row r="27" spans="1:25">
      <c r="Q27" s="33" t="s">
        <v>97</v>
      </c>
    </row>
    <row r="28" spans="1:25">
      <c r="Q28" s="33" t="s">
        <v>98</v>
      </c>
    </row>
    <row r="29" spans="1:25">
      <c r="Q29" s="33" t="s">
        <v>99</v>
      </c>
    </row>
    <row r="30" spans="1:25">
      <c r="Q30" s="33" t="s">
        <v>100</v>
      </c>
    </row>
    <row r="31" spans="1:25" ht="12.75" customHeight="1">
      <c r="Q31" s="33" t="s">
        <v>101</v>
      </c>
    </row>
    <row r="32" spans="1:25">
      <c r="Q32" s="33" t="s">
        <v>102</v>
      </c>
    </row>
  </sheetData>
  <dataConsolidate/>
  <mergeCells count="18">
    <mergeCell ref="A18:B18"/>
    <mergeCell ref="I6:I7"/>
    <mergeCell ref="J6:J7"/>
    <mergeCell ref="K6:K7"/>
    <mergeCell ref="L6:L7"/>
    <mergeCell ref="A2:O2"/>
    <mergeCell ref="H4:I4"/>
    <mergeCell ref="J4:O4"/>
    <mergeCell ref="A6:B6"/>
    <mergeCell ref="C6:C7"/>
    <mergeCell ref="D6:D7"/>
    <mergeCell ref="E6:E7"/>
    <mergeCell ref="F6:F7"/>
    <mergeCell ref="G6:G7"/>
    <mergeCell ref="H6:H7"/>
    <mergeCell ref="O6:O7"/>
    <mergeCell ref="M6:M7"/>
    <mergeCell ref="N6:N7"/>
  </mergeCells>
  <phoneticPr fontId="1"/>
  <dataValidations count="4">
    <dataValidation type="list" allowBlank="1" showInputMessage="1" showErrorMessage="1" sqref="D13:D17">
      <formula1>$Y$19:$Y$23</formula1>
    </dataValidation>
    <dataValidation type="list" allowBlank="1" showInputMessage="1" showErrorMessage="1" sqref="E13:E17">
      <formula1>$Y$16:$Y$17</formula1>
    </dataValidation>
    <dataValidation type="list" allowBlank="1" showInputMessage="1" showErrorMessage="1" sqref="A8:A17">
      <formula1>$Q$2:$Q$32</formula1>
    </dataValidation>
    <dataValidation type="list" allowBlank="1" showInputMessage="1" showErrorMessage="1" sqref="E8:E12">
      <formula1>$V$16:$V$20</formula1>
    </dataValidation>
  </dataValidations>
  <printOptions horizontalCentered="1" verticalCentered="1"/>
  <pageMargins left="0.70866141732283472" right="0.70866141732283472" top="0.74803149606299213" bottom="0.74803149606299213" header="0.31496062992125984" footer="0.31496062992125984"/>
  <pageSetup paperSize="9" scale="5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5(1-1)</vt:lpstr>
      <vt:lpstr>5(2)</vt:lpstr>
      <vt:lpstr>'5(1-1)'!Print_Area</vt:lpstr>
      <vt:lpstr>'5(2)'!Print_Area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dcterms:created xsi:type="dcterms:W3CDTF">2024-08-07T05:25:15Z</dcterms:created>
  <dcterms:modified xsi:type="dcterms:W3CDTF">2025-07-03T09:15:55Z</dcterms:modified>
</cp:coreProperties>
</file>