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4.154\share\03_経営支援班\0-1　中小企業等再起支援事業\★再起支援事業\R7 再起支援事業\04_周知\02 _室ホームページ\⑦R7.10.1更新\"/>
    </mc:Choice>
  </mc:AlternateContent>
  <bookViews>
    <workbookView xWindow="0" yWindow="0" windowWidth="28800" windowHeight="12210"/>
  </bookViews>
  <sheets>
    <sheet name="申請方法" sheetId="22" r:id="rId1"/>
    <sheet name="入力シート①" sheetId="19" r:id="rId2"/>
    <sheet name="入力シート②" sheetId="20" r:id="rId3"/>
    <sheet name="入力シート③" sheetId="21" r:id="rId4"/>
    <sheet name="H 様式第３号" sheetId="16" r:id="rId5"/>
    <sheet name="C （別紙）" sheetId="3" r:id="rId6"/>
    <sheet name="I 様式第３号の２" sheetId="17" r:id="rId7"/>
    <sheet name="A  様式第４号" sheetId="18" r:id="rId8"/>
  </sheets>
  <externalReferences>
    <externalReference r:id="rId9"/>
  </externalReferences>
  <definedNames>
    <definedName name="_xlnm.Print_Area" localSheetId="7">'A  様式第４号'!$A$1:$AL$54</definedName>
    <definedName name="_xlnm.Print_Area" localSheetId="5">'C （別紙）'!$A$1:$AL$48</definedName>
    <definedName name="_xlnm.Print_Area" localSheetId="4">'H 様式第３号'!$A$1:$AL$47</definedName>
    <definedName name="_xlnm.Print_Area" localSheetId="6">'I 様式第３号の２'!$A$1:$AM$34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T18" i="18" l="1"/>
  <c r="T18" i="16"/>
  <c r="AA5" i="16" l="1"/>
  <c r="U10" i="16"/>
  <c r="C41" i="18"/>
  <c r="C34" i="18"/>
  <c r="C30" i="18"/>
  <c r="C27" i="18"/>
  <c r="V20" i="18"/>
  <c r="J20" i="18"/>
  <c r="G20" i="18"/>
  <c r="T16" i="18"/>
  <c r="T14" i="18"/>
  <c r="T12" i="18"/>
  <c r="U10" i="18"/>
  <c r="AI5" i="18"/>
  <c r="AA5" i="18"/>
  <c r="AF5" i="18"/>
  <c r="X66" i="20"/>
  <c r="V13" i="17" s="1"/>
  <c r="X63" i="20"/>
  <c r="V10" i="17" s="1"/>
  <c r="AD45" i="3"/>
  <c r="X45" i="3"/>
  <c r="T45" i="3"/>
  <c r="Q45" i="3"/>
  <c r="N45" i="3"/>
  <c r="D45" i="3"/>
  <c r="AD43" i="3"/>
  <c r="X43" i="3"/>
  <c r="T43" i="3"/>
  <c r="Q43" i="3"/>
  <c r="N43" i="3"/>
  <c r="D43" i="3"/>
  <c r="AD41" i="3"/>
  <c r="X41" i="3"/>
  <c r="T41" i="3"/>
  <c r="Q41" i="3"/>
  <c r="N41" i="3"/>
  <c r="D41" i="3"/>
  <c r="AD39" i="3"/>
  <c r="X39" i="3"/>
  <c r="T39" i="3"/>
  <c r="Q39" i="3"/>
  <c r="N39" i="3"/>
  <c r="D39" i="3"/>
  <c r="AD37" i="3"/>
  <c r="X37" i="3"/>
  <c r="T37" i="3"/>
  <c r="Q37" i="3"/>
  <c r="N37" i="3"/>
  <c r="D37" i="3"/>
  <c r="AD35" i="3"/>
  <c r="X35" i="3"/>
  <c r="T35" i="3"/>
  <c r="Q35" i="3"/>
  <c r="N35" i="3"/>
  <c r="D35" i="3"/>
  <c r="AD33" i="3"/>
  <c r="X33" i="3"/>
  <c r="T33" i="3"/>
  <c r="Q33" i="3"/>
  <c r="N33" i="3"/>
  <c r="D33" i="3"/>
  <c r="AD31" i="3"/>
  <c r="X31" i="3"/>
  <c r="T31" i="3"/>
  <c r="Q31" i="3"/>
  <c r="N31" i="3"/>
  <c r="D31" i="3"/>
  <c r="AD29" i="3"/>
  <c r="X29" i="3"/>
  <c r="T29" i="3"/>
  <c r="Q29" i="3"/>
  <c r="N29" i="3"/>
  <c r="D29" i="3"/>
  <c r="AD27" i="3"/>
  <c r="X27" i="3"/>
  <c r="T27" i="3"/>
  <c r="Q27" i="3"/>
  <c r="N27" i="3"/>
  <c r="D27" i="3"/>
  <c r="AD25" i="3"/>
  <c r="X25" i="3"/>
  <c r="T25" i="3"/>
  <c r="Q25" i="3"/>
  <c r="N25" i="3"/>
  <c r="D25" i="3"/>
  <c r="AD23" i="3"/>
  <c r="X23" i="3"/>
  <c r="T23" i="3"/>
  <c r="Q23" i="3"/>
  <c r="N23" i="3"/>
  <c r="D23" i="3"/>
  <c r="AD21" i="3"/>
  <c r="X21" i="3"/>
  <c r="T21" i="3"/>
  <c r="Q21" i="3"/>
  <c r="N21" i="3"/>
  <c r="D21" i="3"/>
  <c r="AD19" i="3"/>
  <c r="X19" i="3"/>
  <c r="T19" i="3"/>
  <c r="Q19" i="3"/>
  <c r="N19" i="3"/>
  <c r="D19" i="3"/>
  <c r="AD17" i="3"/>
  <c r="X17" i="3"/>
  <c r="T17" i="3"/>
  <c r="Q17" i="3"/>
  <c r="N17" i="3"/>
  <c r="D17" i="3"/>
  <c r="AD15" i="3"/>
  <c r="X15" i="3"/>
  <c r="T15" i="3"/>
  <c r="Q15" i="3"/>
  <c r="N15" i="3"/>
  <c r="D15" i="3"/>
  <c r="AD13" i="3"/>
  <c r="X13" i="3"/>
  <c r="T13" i="3"/>
  <c r="Q13" i="3"/>
  <c r="N13" i="3"/>
  <c r="D13" i="3"/>
  <c r="AD11" i="3"/>
  <c r="X11" i="3"/>
  <c r="Q11" i="3"/>
  <c r="N11" i="3"/>
  <c r="D11" i="3"/>
  <c r="AD9" i="3"/>
  <c r="X9" i="3"/>
  <c r="Q9" i="3"/>
  <c r="N9" i="3"/>
  <c r="D9" i="3"/>
  <c r="AD7" i="3"/>
  <c r="X7" i="3"/>
  <c r="Q7" i="3"/>
  <c r="N7" i="3"/>
  <c r="D7" i="3"/>
  <c r="T49" i="20"/>
  <c r="T47" i="20"/>
  <c r="T45" i="20"/>
  <c r="T43" i="20"/>
  <c r="T41" i="20"/>
  <c r="T39" i="20"/>
  <c r="T37" i="20"/>
  <c r="T35" i="20"/>
  <c r="T33" i="20"/>
  <c r="T31" i="20"/>
  <c r="T29" i="20"/>
  <c r="T27" i="20"/>
  <c r="T25" i="20"/>
  <c r="T23" i="20"/>
  <c r="T21" i="20"/>
  <c r="T19" i="20"/>
  <c r="T17" i="20"/>
  <c r="T15" i="20"/>
  <c r="X65" i="20" s="1"/>
  <c r="V12" i="17" s="1"/>
  <c r="T13" i="20"/>
  <c r="X64" i="20" s="1"/>
  <c r="V11" i="17" s="1"/>
  <c r="T11" i="20"/>
  <c r="T7" i="3" s="1"/>
  <c r="T7" i="20"/>
  <c r="C30" i="16"/>
  <c r="C27" i="16"/>
  <c r="V20" i="16"/>
  <c r="J20" i="16"/>
  <c r="G20" i="16"/>
  <c r="T16" i="16"/>
  <c r="T14" i="16"/>
  <c r="T12" i="16"/>
  <c r="AI5" i="16"/>
  <c r="AF5" i="16"/>
  <c r="T11" i="3" l="1"/>
  <c r="D4" i="21"/>
  <c r="D5" i="21"/>
  <c r="D6" i="21"/>
  <c r="D7" i="21"/>
  <c r="T9" i="3"/>
  <c r="X62" i="20"/>
  <c r="V9" i="17" l="1"/>
  <c r="D3" i="21"/>
  <c r="D8" i="21" s="1"/>
  <c r="G9" i="21" l="1"/>
  <c r="G10" i="21"/>
  <c r="L10" i="21"/>
  <c r="D12" i="21" l="1"/>
  <c r="D11" i="21"/>
  <c r="V14" i="17" l="1"/>
  <c r="AC24" i="17" s="1"/>
  <c r="AC21" i="17" l="1"/>
  <c r="AC27" i="17" s="1"/>
  <c r="L25" i="17"/>
  <c r="L22" i="17"/>
  <c r="AF37" i="18"/>
  <c r="E35" i="18"/>
  <c r="E31" i="18"/>
  <c r="AF33" i="16"/>
  <c r="E31" i="16"/>
  <c r="AC29" i="17" l="1"/>
</calcChain>
</file>

<file path=xl/sharedStrings.xml><?xml version="1.0" encoding="utf-8"?>
<sst xmlns="http://schemas.openxmlformats.org/spreadsheetml/2006/main" count="255" uniqueCount="195">
  <si>
    <t>年</t>
    <rPh sb="0" eb="1">
      <t>ネン</t>
    </rPh>
    <phoneticPr fontId="4"/>
  </si>
  <si>
    <t>月</t>
    <rPh sb="0" eb="1">
      <t>ガツ</t>
    </rPh>
    <phoneticPr fontId="4"/>
  </si>
  <si>
    <t>日</t>
    <rPh sb="0" eb="1">
      <t>ニチ</t>
    </rPh>
    <phoneticPr fontId="4"/>
  </si>
  <si>
    <t>⇒半角数字</t>
    <rPh sb="1" eb="3">
      <t>ハンカク</t>
    </rPh>
    <rPh sb="3" eb="5">
      <t>スウジ</t>
    </rPh>
    <phoneticPr fontId="3"/>
  </si>
  <si>
    <t>（申請者）</t>
    <rPh sb="1" eb="4">
      <t>シンセイシャ</t>
    </rPh>
    <phoneticPr fontId="3"/>
  </si>
  <si>
    <t>〒</t>
    <phoneticPr fontId="3"/>
  </si>
  <si>
    <t>住所</t>
    <rPh sb="0" eb="2">
      <t>ジュウショ</t>
    </rPh>
    <phoneticPr fontId="3"/>
  </si>
  <si>
    <t>⇒県名から記入</t>
    <rPh sb="1" eb="3">
      <t>ケンメイ</t>
    </rPh>
    <rPh sb="5" eb="7">
      <t>キニュウ</t>
    </rPh>
    <phoneticPr fontId="3"/>
  </si>
  <si>
    <t>事業者名</t>
    <rPh sb="0" eb="4">
      <t>ジギョウシャメイ</t>
    </rPh>
    <phoneticPr fontId="4"/>
  </si>
  <si>
    <t>⇒略称不可、登録フルネーム　全角文字</t>
    <rPh sb="1" eb="3">
      <t>リャクショウ</t>
    </rPh>
    <rPh sb="3" eb="5">
      <t>フカ</t>
    </rPh>
    <rPh sb="6" eb="8">
      <t>トウロク</t>
    </rPh>
    <rPh sb="14" eb="18">
      <t>ゼンカクモジ</t>
    </rPh>
    <phoneticPr fontId="3"/>
  </si>
  <si>
    <t>代表者名</t>
    <rPh sb="0" eb="4">
      <t>ダイヒョウシャメイ</t>
    </rPh>
    <phoneticPr fontId="4"/>
  </si>
  <si>
    <t>⇒職名～氏～名間に全角で１文字空白</t>
    <rPh sb="1" eb="3">
      <t>ショクメイ</t>
    </rPh>
    <rPh sb="4" eb="5">
      <t>シ</t>
    </rPh>
    <rPh sb="6" eb="7">
      <t>メイ</t>
    </rPh>
    <rPh sb="7" eb="8">
      <t>カン</t>
    </rPh>
    <rPh sb="9" eb="11">
      <t>ゼンカク</t>
    </rPh>
    <rPh sb="13" eb="15">
      <t>モジ</t>
    </rPh>
    <rPh sb="15" eb="17">
      <t>クウハク</t>
    </rPh>
    <phoneticPr fontId="3"/>
  </si>
  <si>
    <t>法人番号</t>
    <rPh sb="0" eb="4">
      <t>ホウジンバンゴウ</t>
    </rPh>
    <phoneticPr fontId="4"/>
  </si>
  <si>
    <t>申請します。</t>
    <rPh sb="0" eb="2">
      <t>シンセイ</t>
    </rPh>
    <phoneticPr fontId="3"/>
  </si>
  <si>
    <t>⇒法人名は不要、所属部署を記入</t>
    <rPh sb="1" eb="3">
      <t>ホウジン</t>
    </rPh>
    <rPh sb="3" eb="4">
      <t>メイ</t>
    </rPh>
    <rPh sb="5" eb="7">
      <t>フヨウ</t>
    </rPh>
    <rPh sb="8" eb="10">
      <t>ショゾク</t>
    </rPh>
    <rPh sb="10" eb="12">
      <t>ブショ</t>
    </rPh>
    <rPh sb="13" eb="15">
      <t>キニュウ</t>
    </rPh>
    <phoneticPr fontId="3"/>
  </si>
  <si>
    <t>（別紙）</t>
    <rPh sb="1" eb="3">
      <t>ベッシ</t>
    </rPh>
    <phoneticPr fontId="4"/>
  </si>
  <si>
    <t>明 細 書</t>
    <rPh sb="0" eb="1">
      <t>アキラ</t>
    </rPh>
    <rPh sb="2" eb="3">
      <t>ホソ</t>
    </rPh>
    <rPh sb="4" eb="5">
      <t>ショ</t>
    </rPh>
    <phoneticPr fontId="3"/>
  </si>
  <si>
    <t>経費区分番号：①広報費②展示会等出展費③開発費④機械装置等費⑤外注費</t>
  </si>
  <si>
    <t>事業目的：①販路開拓②生産性向上③新商品・新役務④原価抑制 ⑤キャッシュレス化・新紙幣対応</t>
    <rPh sb="8" eb="10">
      <t>カイタク</t>
    </rPh>
    <phoneticPr fontId="3"/>
  </si>
  <si>
    <t>№</t>
    <phoneticPr fontId="3"/>
  </si>
  <si>
    <t>費用</t>
    <rPh sb="0" eb="2">
      <t>ヒヨウ</t>
    </rPh>
    <phoneticPr fontId="3"/>
  </si>
  <si>
    <t>数量</t>
    <rPh sb="0" eb="2">
      <t>スウリョウ</t>
    </rPh>
    <phoneticPr fontId="3"/>
  </si>
  <si>
    <t>単価</t>
    <rPh sb="0" eb="2">
      <t>タンカ</t>
    </rPh>
    <phoneticPr fontId="3"/>
  </si>
  <si>
    <t>金額(円)</t>
    <rPh sb="0" eb="2">
      <t>キンガク</t>
    </rPh>
    <rPh sb="3" eb="4">
      <t>エン</t>
    </rPh>
    <phoneticPr fontId="3"/>
  </si>
  <si>
    <t>経費区分番号</t>
    <rPh sb="0" eb="6">
      <t>ケイヒクブンバンゴウ</t>
    </rPh>
    <phoneticPr fontId="3"/>
  </si>
  <si>
    <t>事業目的</t>
    <rPh sb="0" eb="4">
      <t>ジギョウモクテキ</t>
    </rPh>
    <phoneticPr fontId="3"/>
  </si>
  <si>
    <t>【支出】</t>
    <rPh sb="1" eb="3">
      <t>シシュツ</t>
    </rPh>
    <phoneticPr fontId="3"/>
  </si>
  <si>
    <t>（単位：円）</t>
    <rPh sb="1" eb="3">
      <t>タンイ</t>
    </rPh>
    <rPh sb="4" eb="5">
      <t>エン</t>
    </rPh>
    <phoneticPr fontId="3"/>
  </si>
  <si>
    <t>経費区分</t>
    <rPh sb="0" eb="4">
      <t>ケイヒクブン</t>
    </rPh>
    <phoneticPr fontId="3"/>
  </si>
  <si>
    <t>番号</t>
    <rPh sb="0" eb="2">
      <t>バンゴウ</t>
    </rPh>
    <phoneticPr fontId="3"/>
  </si>
  <si>
    <t>①</t>
    <phoneticPr fontId="3"/>
  </si>
  <si>
    <t>広報費</t>
    <rPh sb="0" eb="3">
      <t>コウホウヒ</t>
    </rPh>
    <phoneticPr fontId="3"/>
  </si>
  <si>
    <t>②</t>
    <phoneticPr fontId="3"/>
  </si>
  <si>
    <t>展示会等出展費</t>
    <rPh sb="0" eb="3">
      <t>テンジカイ</t>
    </rPh>
    <rPh sb="3" eb="4">
      <t>トウ</t>
    </rPh>
    <rPh sb="4" eb="7">
      <t>シュッテンヒ</t>
    </rPh>
    <phoneticPr fontId="3"/>
  </si>
  <si>
    <t>③</t>
    <phoneticPr fontId="3"/>
  </si>
  <si>
    <t>開発費</t>
    <rPh sb="0" eb="3">
      <t>カイハツヒ</t>
    </rPh>
    <phoneticPr fontId="3"/>
  </si>
  <si>
    <t>④</t>
    <phoneticPr fontId="3"/>
  </si>
  <si>
    <t>機械装置等費</t>
    <rPh sb="0" eb="2">
      <t>キカイ</t>
    </rPh>
    <rPh sb="2" eb="4">
      <t>ソウチ</t>
    </rPh>
    <rPh sb="4" eb="5">
      <t>トウ</t>
    </rPh>
    <rPh sb="5" eb="6">
      <t>ヒ</t>
    </rPh>
    <phoneticPr fontId="3"/>
  </si>
  <si>
    <t>⑤</t>
    <phoneticPr fontId="3"/>
  </si>
  <si>
    <t>外注費</t>
    <rPh sb="0" eb="3">
      <t>ガイチュウヒ</t>
    </rPh>
    <phoneticPr fontId="3"/>
  </si>
  <si>
    <t>計</t>
    <rPh sb="0" eb="1">
      <t>ケイ</t>
    </rPh>
    <phoneticPr fontId="3"/>
  </si>
  <si>
    <t>（Ａ）</t>
    <phoneticPr fontId="3"/>
  </si>
  <si>
    <t>※金額は、消費税抜きの金額を記入してください。</t>
    <phoneticPr fontId="3"/>
  </si>
  <si>
    <t>※別紙に、上記経費の明細を記入し、併せて提出してください。</t>
    <phoneticPr fontId="3"/>
  </si>
  <si>
    <t>【収入】</t>
    <rPh sb="1" eb="3">
      <t>シュウニュウ</t>
    </rPh>
    <phoneticPr fontId="3"/>
  </si>
  <si>
    <t>本補助金（Ｂ）</t>
    <rPh sb="0" eb="4">
      <t>ホンホジョキン</t>
    </rPh>
    <phoneticPr fontId="3"/>
  </si>
  <si>
    <r>
      <t>補助対象経費（Ａ）×2/3が30万円</t>
    </r>
    <r>
      <rPr>
        <b/>
        <sz val="12"/>
        <rFont val="ＭＳ 明朝"/>
        <family val="1"/>
        <charset val="128"/>
      </rPr>
      <t>以上</t>
    </r>
    <phoneticPr fontId="3"/>
  </si>
  <si>
    <t>※記入不要です</t>
    <phoneticPr fontId="3"/>
  </si>
  <si>
    <r>
      <t>補助対象経費（Ａ）×2/3が30万円</t>
    </r>
    <r>
      <rPr>
        <b/>
        <sz val="12"/>
        <rFont val="ＭＳ 明朝"/>
        <family val="1"/>
        <charset val="128"/>
      </rPr>
      <t>未満</t>
    </r>
    <phoneticPr fontId="3"/>
  </si>
  <si>
    <t>※千円未満切り捨てで記入</t>
    <phoneticPr fontId="3"/>
  </si>
  <si>
    <t>自己資金（Ｃ）</t>
    <rPh sb="0" eb="4">
      <t>ジコシキン</t>
    </rPh>
    <phoneticPr fontId="3"/>
  </si>
  <si>
    <t>補助対象経費（Ａ）－本補助金（Ｂ）</t>
    <phoneticPr fontId="3"/>
  </si>
  <si>
    <t>本補助金（Ｂ）＋自己資金（Ｃ）</t>
    <phoneticPr fontId="3"/>
  </si>
  <si>
    <t>※</t>
    <phoneticPr fontId="3"/>
  </si>
  <si>
    <t>本補助金（Ｂ）：補助対象経費（Ａ）×2/3の計算に基づき、どちらかに☑し記入</t>
    <phoneticPr fontId="3"/>
  </si>
  <si>
    <t>本補助金（Ｂ）：千円未満の端数を切り捨てて記入してください。</t>
    <phoneticPr fontId="3"/>
  </si>
  <si>
    <t>宮城県知事　　　　　　殿</t>
    <rPh sb="3" eb="5">
      <t>チジ</t>
    </rPh>
    <rPh sb="11" eb="12">
      <t>ドノ</t>
    </rPh>
    <phoneticPr fontId="4"/>
  </si>
  <si>
    <t>３　関係書類</t>
    <phoneticPr fontId="3"/>
  </si>
  <si>
    <t>１　変更の理由</t>
    <rPh sb="2" eb="4">
      <t>ヘンコウ</t>
    </rPh>
    <rPh sb="5" eb="7">
      <t>リユウ</t>
    </rPh>
    <phoneticPr fontId="3"/>
  </si>
  <si>
    <t>２　変更の内容</t>
    <rPh sb="2" eb="4">
      <t>ヘンコウ</t>
    </rPh>
    <rPh sb="5" eb="7">
      <t>ナイヨウ</t>
    </rPh>
    <phoneticPr fontId="14"/>
  </si>
  <si>
    <t>　</t>
    <phoneticPr fontId="3"/>
  </si>
  <si>
    <t>様式第３号</t>
    <rPh sb="0" eb="2">
      <t>ヨウシキ</t>
    </rPh>
    <rPh sb="2" eb="3">
      <t>ダイ</t>
    </rPh>
    <rPh sb="4" eb="5">
      <t>ゴウ</t>
    </rPh>
    <phoneticPr fontId="4"/>
  </si>
  <si>
    <t>様式第３号の２</t>
    <rPh sb="0" eb="2">
      <t>ヨウシキ</t>
    </rPh>
    <rPh sb="2" eb="3">
      <t>ダイ</t>
    </rPh>
    <rPh sb="4" eb="5">
      <t>ゴウ</t>
    </rPh>
    <phoneticPr fontId="4"/>
  </si>
  <si>
    <t>収　支　変　更　計　画　書</t>
    <rPh sb="0" eb="1">
      <t>オサム</t>
    </rPh>
    <rPh sb="2" eb="3">
      <t>シ</t>
    </rPh>
    <rPh sb="4" eb="5">
      <t>ヘン</t>
    </rPh>
    <rPh sb="6" eb="7">
      <t>サラ</t>
    </rPh>
    <rPh sb="8" eb="9">
      <t>ケイ</t>
    </rPh>
    <rPh sb="10" eb="11">
      <t>ガ</t>
    </rPh>
    <rPh sb="12" eb="13">
      <t>ショ</t>
    </rPh>
    <phoneticPr fontId="3"/>
  </si>
  <si>
    <t>補助対象経費（Ａ）※変更後経費を記入</t>
    <rPh sb="0" eb="4">
      <t>ホジョタイショウ</t>
    </rPh>
    <rPh sb="4" eb="6">
      <t>ケイヒ</t>
    </rPh>
    <rPh sb="10" eb="13">
      <t>ヘンコウゴ</t>
    </rPh>
    <rPh sb="13" eb="15">
      <t>ケイヒ</t>
    </rPh>
    <rPh sb="16" eb="18">
      <t>キニュウ</t>
    </rPh>
    <phoneticPr fontId="3"/>
  </si>
  <si>
    <t>様式第４号</t>
    <rPh sb="0" eb="2">
      <t>ヨウシキ</t>
    </rPh>
    <rPh sb="2" eb="3">
      <t>ダイ</t>
    </rPh>
    <rPh sb="4" eb="5">
      <t>ゴウ</t>
    </rPh>
    <phoneticPr fontId="4"/>
  </si>
  <si>
    <t>記</t>
    <rPh sb="0" eb="1">
      <t>シル</t>
    </rPh>
    <phoneticPr fontId="3"/>
  </si>
  <si>
    <t>１　中止（廃止）の理由</t>
    <rPh sb="2" eb="4">
      <t>チュウシ</t>
    </rPh>
    <rPh sb="5" eb="7">
      <t>ハイシ</t>
    </rPh>
    <rPh sb="9" eb="11">
      <t>リユウ</t>
    </rPh>
    <phoneticPr fontId="3"/>
  </si>
  <si>
    <t>２　中止の期間（廃止の時期）</t>
    <rPh sb="2" eb="4">
      <t>チュウシ</t>
    </rPh>
    <rPh sb="5" eb="7">
      <t>キカン</t>
    </rPh>
    <rPh sb="8" eb="10">
      <t>ハイシ</t>
    </rPh>
    <rPh sb="11" eb="13">
      <t>ジキ</t>
    </rPh>
    <phoneticPr fontId="14"/>
  </si>
  <si>
    <t>３　今後の見通しと対策</t>
    <rPh sb="2" eb="4">
      <t>コンゴ</t>
    </rPh>
    <rPh sb="5" eb="7">
      <t>ミトオ</t>
    </rPh>
    <rPh sb="9" eb="11">
      <t>タイサク</t>
    </rPh>
    <phoneticPr fontId="14"/>
  </si>
  <si>
    <t>４　関係書類</t>
    <phoneticPr fontId="3"/>
  </si>
  <si>
    <t>補助対象経費（A）：本補助金の対象となる変更後経費の金額を記入してください。</t>
    <rPh sb="4" eb="6">
      <t>ケイヒ</t>
    </rPh>
    <rPh sb="20" eb="23">
      <t>ヘンコウゴ</t>
    </rPh>
    <phoneticPr fontId="3"/>
  </si>
  <si>
    <t>令和７年度宮城県中小企業等再起支援事業計画変更承認申請書</t>
    <rPh sb="0" eb="2">
      <t>レイワ</t>
    </rPh>
    <rPh sb="3" eb="5">
      <t>ネンド</t>
    </rPh>
    <rPh sb="5" eb="13">
      <t>ミヤギケンチュウショウキギョウトウ</t>
    </rPh>
    <rPh sb="13" eb="19">
      <t>サイキシエンジギョウ</t>
    </rPh>
    <rPh sb="19" eb="28">
      <t>ケイカクヘンコウショウニンシンセイショ</t>
    </rPh>
    <phoneticPr fontId="3"/>
  </si>
  <si>
    <t>令和７年</t>
    <rPh sb="0" eb="2">
      <t>レイワ</t>
    </rPh>
    <phoneticPr fontId="3"/>
  </si>
  <si>
    <t>月</t>
    <rPh sb="0" eb="1">
      <t>ツキ</t>
    </rPh>
    <phoneticPr fontId="3"/>
  </si>
  <si>
    <t>日付け宮城県（中企）指令第</t>
    <rPh sb="0" eb="1">
      <t>ニチ</t>
    </rPh>
    <rPh sb="1" eb="2">
      <t>ヅ</t>
    </rPh>
    <rPh sb="3" eb="6">
      <t>ミヤギケン</t>
    </rPh>
    <rPh sb="7" eb="8">
      <t>ナカ</t>
    </rPh>
    <rPh sb="8" eb="9">
      <t>キ</t>
    </rPh>
    <rPh sb="10" eb="12">
      <t>シレイ</t>
    </rPh>
    <rPh sb="12" eb="13">
      <t>ダイ</t>
    </rPh>
    <phoneticPr fontId="3"/>
  </si>
  <si>
    <t>号で宮城県中小企業等再起支援事業補助</t>
    <rPh sb="0" eb="1">
      <t>ゴウ</t>
    </rPh>
    <rPh sb="2" eb="10">
      <t>ミヤギケンチュウショウキギョウトウ</t>
    </rPh>
    <rPh sb="10" eb="12">
      <t>サイキ</t>
    </rPh>
    <rPh sb="12" eb="14">
      <t>シエン</t>
    </rPh>
    <rPh sb="14" eb="16">
      <t>ジギョウ</t>
    </rPh>
    <rPh sb="16" eb="18">
      <t>ホジョ</t>
    </rPh>
    <phoneticPr fontId="3"/>
  </si>
  <si>
    <t>　金の交付決定の通知がありました宮城県中小企業等再起支援事業について、下記のとおり計画内容を変</t>
    <rPh sb="1" eb="2">
      <t>キン</t>
    </rPh>
    <rPh sb="8" eb="10">
      <t>ツウチ</t>
    </rPh>
    <rPh sb="23" eb="24">
      <t>トウ</t>
    </rPh>
    <rPh sb="24" eb="28">
      <t>サイキシエン</t>
    </rPh>
    <rPh sb="28" eb="30">
      <t>ジギョウ</t>
    </rPh>
    <rPh sb="35" eb="37">
      <t>カキ</t>
    </rPh>
    <rPh sb="41" eb="45">
      <t>ケイカクナイヨウ</t>
    </rPh>
    <rPh sb="46" eb="47">
      <t>ヘン</t>
    </rPh>
    <phoneticPr fontId="3"/>
  </si>
  <si>
    <t>更したいので、宮城県中小企業等再起支援事業補助金交付要綱第５第４項の規定により承認されるよう</t>
    <rPh sb="0" eb="1">
      <t>サラ</t>
    </rPh>
    <rPh sb="7" eb="21">
      <t>ミヤギケンチュウショウキギョウトウサイキシエンジギョウ</t>
    </rPh>
    <rPh sb="21" eb="24">
      <t>ホジョキン</t>
    </rPh>
    <rPh sb="24" eb="28">
      <t>コウフヨウコウ</t>
    </rPh>
    <rPh sb="28" eb="29">
      <t>ダイ</t>
    </rPh>
    <rPh sb="30" eb="31">
      <t>ダイ</t>
    </rPh>
    <rPh sb="32" eb="33">
      <t>コウ</t>
    </rPh>
    <rPh sb="34" eb="36">
      <t>キテイ</t>
    </rPh>
    <rPh sb="39" eb="41">
      <t>ショウニン</t>
    </rPh>
    <phoneticPr fontId="3"/>
  </si>
  <si>
    <t>申請します。</t>
    <rPh sb="0" eb="2">
      <t>シンセイ</t>
    </rPh>
    <rPh sb="1" eb="2">
      <t>ショウ</t>
    </rPh>
    <phoneticPr fontId="3"/>
  </si>
  <si>
    <t>✔</t>
    <phoneticPr fontId="3"/>
  </si>
  <si>
    <t>令和７年度宮城県中小企業等再起支援事業補助金中止（廃止）承認申請書</t>
    <rPh sb="0" eb="2">
      <t>レイワ</t>
    </rPh>
    <rPh sb="3" eb="5">
      <t>ネンド</t>
    </rPh>
    <rPh sb="5" eb="13">
      <t>ミヤギケンチュウショウキギョウトウ</t>
    </rPh>
    <rPh sb="13" eb="19">
      <t>サイキシエンジギョウ</t>
    </rPh>
    <rPh sb="19" eb="22">
      <t>ホジョキン</t>
    </rPh>
    <rPh sb="22" eb="24">
      <t>チュウシ</t>
    </rPh>
    <rPh sb="25" eb="27">
      <t>ハイシ</t>
    </rPh>
    <rPh sb="28" eb="30">
      <t>ショウニン</t>
    </rPh>
    <rPh sb="30" eb="33">
      <t>シンセイショ</t>
    </rPh>
    <phoneticPr fontId="3"/>
  </si>
  <si>
    <t>　金の交付決定の通知がありました宮城県中小企業等再起支援事業について、下記のとおり中止（廃止）</t>
    <rPh sb="1" eb="2">
      <t>キン</t>
    </rPh>
    <rPh sb="8" eb="10">
      <t>ツウチ</t>
    </rPh>
    <rPh sb="23" eb="24">
      <t>トウ</t>
    </rPh>
    <rPh sb="24" eb="28">
      <t>サイキシエン</t>
    </rPh>
    <rPh sb="28" eb="30">
      <t>ジギョウ</t>
    </rPh>
    <rPh sb="35" eb="37">
      <t>カキ</t>
    </rPh>
    <rPh sb="41" eb="43">
      <t>チュウシ</t>
    </rPh>
    <rPh sb="44" eb="46">
      <t>ハイシ</t>
    </rPh>
    <phoneticPr fontId="3"/>
  </si>
  <si>
    <t>したいので、宮城県中小企業等再起支援事業補助金交付要綱第５第４項の規定により承認されるよう</t>
    <rPh sb="6" eb="20">
      <t>ミヤギケンチュウショウキギョウトウサイキシエンジギョウ</t>
    </rPh>
    <rPh sb="20" eb="23">
      <t>ホジョキン</t>
    </rPh>
    <rPh sb="23" eb="27">
      <t>コウフヨウコウ</t>
    </rPh>
    <rPh sb="27" eb="28">
      <t>ダイ</t>
    </rPh>
    <rPh sb="29" eb="30">
      <t>ダイ</t>
    </rPh>
    <rPh sb="31" eb="32">
      <t>コウ</t>
    </rPh>
    <rPh sb="33" eb="35">
      <t>キテイ</t>
    </rPh>
    <rPh sb="38" eb="40">
      <t>ショウニン</t>
    </rPh>
    <phoneticPr fontId="3"/>
  </si>
  <si>
    <t>●申請される事業者さまの情報について、記入例に沿ってご入力ください。</t>
    <rPh sb="1" eb="3">
      <t>シンセイ</t>
    </rPh>
    <rPh sb="6" eb="9">
      <t>ジギョウシャ</t>
    </rPh>
    <rPh sb="12" eb="14">
      <t>ジョウホウ</t>
    </rPh>
    <rPh sb="19" eb="22">
      <t>キニュウレイ</t>
    </rPh>
    <rPh sb="23" eb="24">
      <t>ソ</t>
    </rPh>
    <rPh sb="27" eb="29">
      <t>ニュウリョク</t>
    </rPh>
    <phoneticPr fontId="3"/>
  </si>
  <si>
    <t>申請者情報</t>
    <rPh sb="0" eb="2">
      <t>シンセイ</t>
    </rPh>
    <rPh sb="3" eb="5">
      <t>ジョウホウ</t>
    </rPh>
    <phoneticPr fontId="3"/>
  </si>
  <si>
    <t>↓水色のセルへ入力してください</t>
    <rPh sb="1" eb="3">
      <t>ミズイロ</t>
    </rPh>
    <rPh sb="7" eb="9">
      <t>ニュウリョク</t>
    </rPh>
    <phoneticPr fontId="3"/>
  </si>
  <si>
    <t>記入例・注意事項</t>
    <rPh sb="0" eb="2">
      <t>キニュウ</t>
    </rPh>
    <rPh sb="2" eb="3">
      <t>レイ</t>
    </rPh>
    <rPh sb="4" eb="6">
      <t>チュウイ</t>
    </rPh>
    <rPh sb="6" eb="8">
      <t>ジコウ</t>
    </rPh>
    <phoneticPr fontId="3"/>
  </si>
  <si>
    <t>令和7</t>
    <rPh sb="0" eb="2">
      <t>レイワ</t>
    </rPh>
    <phoneticPr fontId="3"/>
  </si>
  <si>
    <t>飲食業</t>
    <rPh sb="0" eb="3">
      <t>インショクギョウ</t>
    </rPh>
    <phoneticPr fontId="3"/>
  </si>
  <si>
    <t>1</t>
    <phoneticPr fontId="3"/>
  </si>
  <si>
    <t>令和8</t>
    <rPh sb="0" eb="2">
      <t>レイワ</t>
    </rPh>
    <phoneticPr fontId="3"/>
  </si>
  <si>
    <t>年</t>
    <rPh sb="0" eb="1">
      <t>ネン</t>
    </rPh>
    <phoneticPr fontId="3"/>
  </si>
  <si>
    <t>月</t>
    <rPh sb="0" eb="1">
      <t>ガツ</t>
    </rPh>
    <phoneticPr fontId="3"/>
  </si>
  <si>
    <t>　日</t>
    <rPh sb="1" eb="2">
      <t>ニチ</t>
    </rPh>
    <phoneticPr fontId="3"/>
  </si>
  <si>
    <t>卸・小売業</t>
    <rPh sb="0" eb="1">
      <t>オロシ</t>
    </rPh>
    <rPh sb="2" eb="5">
      <t>コウリギョウ</t>
    </rPh>
    <phoneticPr fontId="3"/>
  </si>
  <si>
    <t>2</t>
    <phoneticPr fontId="3"/>
  </si>
  <si>
    <t>事業者名</t>
    <rPh sb="0" eb="4">
      <t>ジギョウシャメイ</t>
    </rPh>
    <phoneticPr fontId="3"/>
  </si>
  <si>
    <t>製造業</t>
    <rPh sb="0" eb="3">
      <t>セイゾウギョウ</t>
    </rPh>
    <phoneticPr fontId="3"/>
  </si>
  <si>
    <t>3</t>
    <phoneticPr fontId="3"/>
  </si>
  <si>
    <t>代表者の役職名</t>
    <rPh sb="0" eb="3">
      <t>ダイヒョウシャ</t>
    </rPh>
    <rPh sb="4" eb="6">
      <t>ヤクショク</t>
    </rPh>
    <rPh sb="6" eb="7">
      <t>メイ</t>
    </rPh>
    <phoneticPr fontId="3"/>
  </si>
  <si>
    <t>男</t>
    <rPh sb="0" eb="1">
      <t>オトコ</t>
    </rPh>
    <phoneticPr fontId="3"/>
  </si>
  <si>
    <t>土木・建築業</t>
    <rPh sb="0" eb="2">
      <t>ドボク</t>
    </rPh>
    <rPh sb="3" eb="5">
      <t>ケンチク</t>
    </rPh>
    <rPh sb="5" eb="6">
      <t>ギョウ</t>
    </rPh>
    <phoneticPr fontId="3"/>
  </si>
  <si>
    <t>4</t>
  </si>
  <si>
    <t>代表者のフリガナ</t>
    <rPh sb="0" eb="3">
      <t>ダイヒョウシャ</t>
    </rPh>
    <phoneticPr fontId="3"/>
  </si>
  <si>
    <t>女</t>
    <rPh sb="0" eb="1">
      <t>オンナ</t>
    </rPh>
    <phoneticPr fontId="3"/>
  </si>
  <si>
    <t>サービス業</t>
    <rPh sb="4" eb="5">
      <t>ギョウ</t>
    </rPh>
    <phoneticPr fontId="3"/>
  </si>
  <si>
    <t>5</t>
  </si>
  <si>
    <t>代表者名</t>
    <rPh sb="0" eb="3">
      <t>ダイヒョウシャ</t>
    </rPh>
    <rPh sb="3" eb="4">
      <t>メイ</t>
    </rPh>
    <phoneticPr fontId="3"/>
  </si>
  <si>
    <t>その他の業種</t>
    <rPh sb="2" eb="3">
      <t>タ</t>
    </rPh>
    <rPh sb="4" eb="6">
      <t>ギョウシュ</t>
    </rPh>
    <phoneticPr fontId="3"/>
  </si>
  <si>
    <t>6</t>
  </si>
  <si>
    <r>
      <t>法人番号　</t>
    </r>
    <r>
      <rPr>
        <sz val="10"/>
        <color rgb="FFFF0000"/>
        <rFont val="BIZ UDP明朝 Medium"/>
        <family val="1"/>
        <charset val="128"/>
      </rPr>
      <t>※法人の方のみ　※13桁</t>
    </r>
    <rPh sb="0" eb="4">
      <t>ホウジンバンゴウ</t>
    </rPh>
    <rPh sb="6" eb="8">
      <t>ホウジン</t>
    </rPh>
    <rPh sb="9" eb="10">
      <t>カタ</t>
    </rPh>
    <phoneticPr fontId="3"/>
  </si>
  <si>
    <t>9</t>
  </si>
  <si>
    <r>
      <t>郵便番号　</t>
    </r>
    <r>
      <rPr>
        <sz val="10"/>
        <color rgb="FFFF0000"/>
        <rFont val="BIZ UDP明朝 Medium"/>
        <family val="1"/>
        <charset val="128"/>
      </rPr>
      <t>※ハイフン無し</t>
    </r>
    <rPh sb="0" eb="4">
      <t>ユウビンバンゴウ</t>
    </rPh>
    <rPh sb="10" eb="11">
      <t>ナ</t>
    </rPh>
    <phoneticPr fontId="3"/>
  </si>
  <si>
    <t>10</t>
  </si>
  <si>
    <r>
      <t>住所
　</t>
    </r>
    <r>
      <rPr>
        <sz val="10"/>
        <color rgb="FFFF0000"/>
        <rFont val="BIZ UDP明朝 Medium"/>
        <family val="1"/>
        <charset val="128"/>
      </rPr>
      <t>※個人の方は</t>
    </r>
    <r>
      <rPr>
        <u/>
        <sz val="10"/>
        <color rgb="FFFF0000"/>
        <rFont val="BIZ UDP明朝 Medium"/>
        <family val="1"/>
        <charset val="128"/>
      </rPr>
      <t>住民票の住所</t>
    </r>
    <r>
      <rPr>
        <sz val="10"/>
        <color rgb="FFFF0000"/>
        <rFont val="BIZ UDP明朝 Medium"/>
        <family val="1"/>
        <charset val="128"/>
      </rPr>
      <t>を入力
　　 法人の方は</t>
    </r>
    <r>
      <rPr>
        <u/>
        <sz val="10"/>
        <color rgb="FFFF0000"/>
        <rFont val="BIZ UDP明朝 Medium"/>
        <family val="1"/>
        <charset val="128"/>
      </rPr>
      <t>会社住所</t>
    </r>
    <r>
      <rPr>
        <sz val="10"/>
        <color rgb="FFFF0000"/>
        <rFont val="BIZ UDP明朝 Medium"/>
        <family val="1"/>
        <charset val="128"/>
      </rPr>
      <t>を入力</t>
    </r>
    <r>
      <rPr>
        <sz val="12"/>
        <color theme="1"/>
        <rFont val="BIZ UDP明朝 Medium"/>
        <family val="1"/>
        <charset val="128"/>
      </rPr>
      <t xml:space="preserve">
　</t>
    </r>
    <r>
      <rPr>
        <sz val="10"/>
        <color theme="1"/>
        <rFont val="BIZ UDP明朝 Medium"/>
        <family val="1"/>
        <charset val="128"/>
      </rPr>
      <t>※確定申告書類の住所と</t>
    </r>
    <r>
      <rPr>
        <u/>
        <sz val="10"/>
        <color theme="1"/>
        <rFont val="BIZ UDP明朝 Medium"/>
        <family val="1"/>
        <charset val="128"/>
      </rPr>
      <t>異なる場合</t>
    </r>
    <r>
      <rPr>
        <sz val="10"/>
        <color theme="1"/>
        <rFont val="BIZ UDP明朝 Medium"/>
        <family val="1"/>
        <charset val="128"/>
      </rPr>
      <t>は
　　法人概況説明書または住民票抄本の写
　　しを必ずご提出ください。</t>
    </r>
    <rPh sb="0" eb="2">
      <t>ジュウショ</t>
    </rPh>
    <rPh sb="5" eb="7">
      <t>コジン</t>
    </rPh>
    <rPh sb="8" eb="9">
      <t>カタ</t>
    </rPh>
    <rPh sb="10" eb="13">
      <t>ジュウミンヒョウ</t>
    </rPh>
    <rPh sb="14" eb="16">
      <t>ジュウショ</t>
    </rPh>
    <rPh sb="17" eb="19">
      <t>ニュウリョク</t>
    </rPh>
    <rPh sb="23" eb="25">
      <t>ホウジン</t>
    </rPh>
    <rPh sb="26" eb="27">
      <t>カタ</t>
    </rPh>
    <rPh sb="28" eb="30">
      <t>カイシャ</t>
    </rPh>
    <rPh sb="30" eb="32">
      <t>ジュウショ</t>
    </rPh>
    <rPh sb="33" eb="35">
      <t>ニュウリョク</t>
    </rPh>
    <rPh sb="38" eb="44">
      <t>カクテイシンコクショルイ</t>
    </rPh>
    <rPh sb="45" eb="47">
      <t>ジュウショ</t>
    </rPh>
    <rPh sb="48" eb="49">
      <t>コト</t>
    </rPh>
    <rPh sb="51" eb="53">
      <t>バアイ</t>
    </rPh>
    <rPh sb="57" eb="64">
      <t>ホウジンガイキョウセツメイショ</t>
    </rPh>
    <rPh sb="67" eb="72">
      <t>ジュウミンヒョウショウホン</t>
    </rPh>
    <rPh sb="73" eb="74">
      <t>ウツ</t>
    </rPh>
    <rPh sb="79" eb="80">
      <t>カナラ</t>
    </rPh>
    <rPh sb="82" eb="84">
      <t>テイシュツ</t>
    </rPh>
    <phoneticPr fontId="3"/>
  </si>
  <si>
    <t>交付決定日</t>
    <rPh sb="0" eb="5">
      <t>コウフケッテイビ</t>
    </rPh>
    <phoneticPr fontId="3"/>
  </si>
  <si>
    <t>宮城県（中企）指令第</t>
    <rPh sb="0" eb="2">
      <t>ミヤギ</t>
    </rPh>
    <rPh sb="2" eb="3">
      <t>ケン</t>
    </rPh>
    <rPh sb="4" eb="5">
      <t>チュウ</t>
    </rPh>
    <rPh sb="5" eb="6">
      <t>キ</t>
    </rPh>
    <rPh sb="7" eb="9">
      <t>シレイ</t>
    </rPh>
    <rPh sb="9" eb="10">
      <t>ダイ</t>
    </rPh>
    <phoneticPr fontId="3"/>
  </si>
  <si>
    <t>号</t>
    <rPh sb="0" eb="1">
      <t>ゴウ</t>
    </rPh>
    <phoneticPr fontId="3"/>
  </si>
  <si>
    <t>➡「入力シート②」へ進んでください</t>
    <rPh sb="2" eb="4">
      <t>ニュウリョク</t>
    </rPh>
    <rPh sb="10" eb="11">
      <t>スス</t>
    </rPh>
    <phoneticPr fontId="3"/>
  </si>
  <si>
    <t>当座</t>
    <rPh sb="0" eb="2">
      <t>トウザ</t>
    </rPh>
    <phoneticPr fontId="3"/>
  </si>
  <si>
    <t>変更の理由</t>
    <phoneticPr fontId="3"/>
  </si>
  <si>
    <t>変更の内容</t>
    <phoneticPr fontId="3"/>
  </si>
  <si>
    <t>（1）収支変更計画書（様式第３号の２）※別紙明細書を添付のこと
（2）補助金の対象経費として取得する物品等を変更する場合、その金額がわかる見積書・カタロ
　　 グ等の写し
（3）その他知事が必要とする書類
　</t>
    <rPh sb="3" eb="10">
      <t>シュウシヘンコウケイカクショ</t>
    </rPh>
    <rPh sb="11" eb="13">
      <t>ヨウシキ</t>
    </rPh>
    <rPh sb="13" eb="14">
      <t>ダイ</t>
    </rPh>
    <rPh sb="15" eb="16">
      <t>ゴウ</t>
    </rPh>
    <rPh sb="20" eb="22">
      <t>ベッシ</t>
    </rPh>
    <rPh sb="22" eb="25">
      <t>メイサイショ</t>
    </rPh>
    <rPh sb="26" eb="28">
      <t>テンプ</t>
    </rPh>
    <rPh sb="35" eb="38">
      <t>ホジョキン</t>
    </rPh>
    <rPh sb="39" eb="43">
      <t>タイショウケイヒ</t>
    </rPh>
    <rPh sb="46" eb="48">
      <t>シュトク</t>
    </rPh>
    <rPh sb="50" eb="53">
      <t>ブッピントウ</t>
    </rPh>
    <rPh sb="54" eb="56">
      <t>ヘンコウ</t>
    </rPh>
    <rPh sb="58" eb="60">
      <t>バアイ</t>
    </rPh>
    <rPh sb="63" eb="65">
      <t>キンガク</t>
    </rPh>
    <rPh sb="69" eb="72">
      <t>ミツモリショ</t>
    </rPh>
    <rPh sb="81" eb="82">
      <t>トウ</t>
    </rPh>
    <rPh sb="83" eb="84">
      <t>ウツ</t>
    </rPh>
    <rPh sb="91" eb="92">
      <t>タ</t>
    </rPh>
    <rPh sb="92" eb="94">
      <t>チジ</t>
    </rPh>
    <rPh sb="95" eb="97">
      <t>ヒツヨウ</t>
    </rPh>
    <rPh sb="100" eb="102">
      <t>ショルイ</t>
    </rPh>
    <phoneticPr fontId="3"/>
  </si>
  <si>
    <t>●申請物について以下の表（水色のセル）を入力してください。</t>
    <phoneticPr fontId="3"/>
  </si>
  <si>
    <r>
      <t>※</t>
    </r>
    <r>
      <rPr>
        <b/>
        <u/>
        <sz val="11"/>
        <color rgb="FFFF0000"/>
        <rFont val="BIZ UD明朝 Medium"/>
        <family val="1"/>
        <charset val="128"/>
      </rPr>
      <t>税抜きの金額</t>
    </r>
    <r>
      <rPr>
        <sz val="10"/>
        <rFont val="BIZ UD明朝 Medium"/>
        <family val="1"/>
        <charset val="128"/>
      </rPr>
      <t>を記入してください</t>
    </r>
    <rPh sb="1" eb="3">
      <t>ゼイヌ</t>
    </rPh>
    <rPh sb="5" eb="7">
      <t>キンガク</t>
    </rPh>
    <rPh sb="8" eb="10">
      <t>キニュウ</t>
    </rPh>
    <phoneticPr fontId="3"/>
  </si>
  <si>
    <r>
      <t>※</t>
    </r>
    <r>
      <rPr>
        <b/>
        <u/>
        <sz val="10"/>
        <rFont val="BIZ UD明朝 Medium"/>
        <family val="1"/>
        <charset val="128"/>
      </rPr>
      <t>添付書類（見積書等）で詳細が確認できる場合</t>
    </r>
    <r>
      <rPr>
        <b/>
        <sz val="10"/>
        <rFont val="BIZ UD明朝 Medium"/>
        <family val="1"/>
        <charset val="128"/>
      </rPr>
      <t>、「一式」表記で構いません。</t>
    </r>
    <rPh sb="6" eb="9">
      <t>ミツモリショ</t>
    </rPh>
    <phoneticPr fontId="3"/>
  </si>
  <si>
    <t>経費区分</t>
    <rPh sb="0" eb="2">
      <t>ケイヒ</t>
    </rPh>
    <rPh sb="2" eb="4">
      <t>クブン</t>
    </rPh>
    <phoneticPr fontId="3"/>
  </si>
  <si>
    <t>主な事業目的</t>
    <rPh sb="0" eb="1">
      <t>オモ</t>
    </rPh>
    <rPh sb="2" eb="6">
      <t>ジギョウモクテキ</t>
    </rPh>
    <phoneticPr fontId="3"/>
  </si>
  <si>
    <t>記
載
例</t>
    <rPh sb="0" eb="1">
      <t>キ</t>
    </rPh>
    <rPh sb="2" eb="3">
      <t>サイ</t>
    </rPh>
    <rPh sb="4" eb="5">
      <t>レイ</t>
    </rPh>
    <phoneticPr fontId="3"/>
  </si>
  <si>
    <t>グルメサイトへの掲載</t>
    <phoneticPr fontId="3"/>
  </si>
  <si>
    <t>①広報費</t>
    <rPh sb="1" eb="4">
      <t>コウホウヒ</t>
    </rPh>
    <phoneticPr fontId="3"/>
  </si>
  <si>
    <t>①販路開拓</t>
    <rPh sb="1" eb="5">
      <t>ハンロカイタク</t>
    </rPh>
    <phoneticPr fontId="3"/>
  </si>
  <si>
    <t>※自動計算</t>
    <rPh sb="1" eb="5">
      <t>ジドウケイサン</t>
    </rPh>
    <phoneticPr fontId="3"/>
  </si>
  <si>
    <t>必要性
や用途</t>
    <rPh sb="0" eb="3">
      <t>ヒツヨウセイ</t>
    </rPh>
    <rPh sb="5" eb="7">
      <t>ヨウト</t>
    </rPh>
    <phoneticPr fontId="3"/>
  </si>
  <si>
    <t>これまでは紙媒体（折込チラシ）のみの告知を行っていたが、ターゲットを若年層に絞り、新たにグルメ情報サイトへ広告掲載を行う</t>
    <rPh sb="5" eb="8">
      <t>カミバイタイ</t>
    </rPh>
    <rPh sb="9" eb="11">
      <t>オリコミ</t>
    </rPh>
    <rPh sb="18" eb="20">
      <t>コクチ</t>
    </rPh>
    <rPh sb="21" eb="22">
      <t>オコナ</t>
    </rPh>
    <rPh sb="34" eb="36">
      <t>ジャクネン</t>
    </rPh>
    <rPh sb="36" eb="37">
      <t>ソウ</t>
    </rPh>
    <rPh sb="38" eb="39">
      <t>シボ</t>
    </rPh>
    <rPh sb="41" eb="42">
      <t>アラ</t>
    </rPh>
    <rPh sb="47" eb="49">
      <t>ジョウホウ</t>
    </rPh>
    <rPh sb="53" eb="55">
      <t>コウコク</t>
    </rPh>
    <rPh sb="55" eb="57">
      <t>ケイサイ</t>
    </rPh>
    <rPh sb="58" eb="59">
      <t>オコナ</t>
    </rPh>
    <phoneticPr fontId="3"/>
  </si>
  <si>
    <t>➡「入力シート③」へ進んでください</t>
    <rPh sb="2" eb="4">
      <t>ニュウリョク</t>
    </rPh>
    <phoneticPr fontId="3"/>
  </si>
  <si>
    <t>②展示会等出展費</t>
    <rPh sb="1" eb="4">
      <t>テンジカイ</t>
    </rPh>
    <rPh sb="4" eb="5">
      <t>トウ</t>
    </rPh>
    <rPh sb="5" eb="8">
      <t>シュッテンヒ</t>
    </rPh>
    <phoneticPr fontId="3"/>
  </si>
  <si>
    <t>②生産性向上</t>
    <rPh sb="1" eb="6">
      <t>セイサンセイコウジョウ</t>
    </rPh>
    <phoneticPr fontId="3"/>
  </si>
  <si>
    <t>③開発費</t>
    <rPh sb="1" eb="4">
      <t>カイハツヒ</t>
    </rPh>
    <phoneticPr fontId="3"/>
  </si>
  <si>
    <t>③新商品・役務の展開</t>
    <rPh sb="1" eb="4">
      <t>シンショウヒン</t>
    </rPh>
    <rPh sb="5" eb="7">
      <t>エキム</t>
    </rPh>
    <rPh sb="8" eb="10">
      <t>テンカイ</t>
    </rPh>
    <phoneticPr fontId="3"/>
  </si>
  <si>
    <t>④機械装置等費</t>
    <rPh sb="1" eb="5">
      <t>キカイソウチ</t>
    </rPh>
    <rPh sb="5" eb="6">
      <t>トウ</t>
    </rPh>
    <rPh sb="6" eb="7">
      <t>ヒ</t>
    </rPh>
    <phoneticPr fontId="3"/>
  </si>
  <si>
    <t>④売上原価の抑制</t>
    <rPh sb="1" eb="3">
      <t>ウリアゲ</t>
    </rPh>
    <rPh sb="3" eb="5">
      <t>ゲンカ</t>
    </rPh>
    <rPh sb="6" eb="8">
      <t>ヨクセイ</t>
    </rPh>
    <phoneticPr fontId="3"/>
  </si>
  <si>
    <t>⑤外注費</t>
    <rPh sb="1" eb="4">
      <t>ガイチュウヒ</t>
    </rPh>
    <phoneticPr fontId="3"/>
  </si>
  <si>
    <t>⑤ｷｬｯｼｭﾚｽ・新紙幣対応</t>
    <rPh sb="9" eb="14">
      <t>シンシヘイタイオウ</t>
    </rPh>
    <phoneticPr fontId="3"/>
  </si>
  <si>
    <t>●申請金額について、記入例に沿ってご入力ください。</t>
    <rPh sb="1" eb="5">
      <t>シンセイキンガク</t>
    </rPh>
    <rPh sb="10" eb="13">
      <t>キニュウレイ</t>
    </rPh>
    <rPh sb="14" eb="15">
      <t>ソ</t>
    </rPh>
    <rPh sb="18" eb="20">
      <t>ニュウリョク</t>
    </rPh>
    <phoneticPr fontId="3"/>
  </si>
  <si>
    <t>事業計画</t>
    <rPh sb="0" eb="2">
      <t>ジギョウ</t>
    </rPh>
    <rPh sb="2" eb="4">
      <t>ケイカク</t>
    </rPh>
    <phoneticPr fontId="3"/>
  </si>
  <si>
    <t>↓水色のセルへ入力してください</t>
    <phoneticPr fontId="3"/>
  </si>
  <si>
    <t>①広報費合計　</t>
    <rPh sb="1" eb="4">
      <t>コウホウヒ</t>
    </rPh>
    <rPh sb="4" eb="6">
      <t>ゴウケイ</t>
    </rPh>
    <phoneticPr fontId="3"/>
  </si>
  <si>
    <t>※自動計算につき　入力不要です</t>
    <rPh sb="1" eb="5">
      <t>ジドウケイサン</t>
    </rPh>
    <rPh sb="9" eb="11">
      <t>ニュウリョク</t>
    </rPh>
    <rPh sb="11" eb="13">
      <t>フヨウ</t>
    </rPh>
    <phoneticPr fontId="3"/>
  </si>
  <si>
    <t>②展示会等出展費合計　</t>
    <rPh sb="1" eb="4">
      <t>テンジカイ</t>
    </rPh>
    <rPh sb="4" eb="5">
      <t>トウ</t>
    </rPh>
    <rPh sb="5" eb="8">
      <t>シュッテンヒ</t>
    </rPh>
    <rPh sb="8" eb="10">
      <t>ゴウケイ</t>
    </rPh>
    <phoneticPr fontId="3"/>
  </si>
  <si>
    <t>③開発費合計　</t>
    <rPh sb="1" eb="4">
      <t>カイハツヒ</t>
    </rPh>
    <rPh sb="4" eb="6">
      <t>ゴウケイ</t>
    </rPh>
    <phoneticPr fontId="3"/>
  </si>
  <si>
    <t>④機械装置等費合計　</t>
    <rPh sb="1" eb="5">
      <t>キカイソウチ</t>
    </rPh>
    <rPh sb="5" eb="6">
      <t>トウ</t>
    </rPh>
    <rPh sb="6" eb="7">
      <t>ヒ</t>
    </rPh>
    <rPh sb="7" eb="9">
      <t>ゴウケイ</t>
    </rPh>
    <phoneticPr fontId="3"/>
  </si>
  <si>
    <t>⑤外注費合計　</t>
    <rPh sb="1" eb="4">
      <t>ガイチュウヒ</t>
    </rPh>
    <rPh sb="4" eb="6">
      <t>ゴウケイ</t>
    </rPh>
    <phoneticPr fontId="3"/>
  </si>
  <si>
    <r>
      <t>計</t>
    </r>
    <r>
      <rPr>
        <sz val="12"/>
        <color rgb="FFFF0000"/>
        <rFont val="BIZ UDP明朝 Medium"/>
        <family val="1"/>
        <charset val="128"/>
      </rPr>
      <t>（A）</t>
    </r>
    <r>
      <rPr>
        <sz val="12"/>
        <color theme="1"/>
        <rFont val="BIZ UDP明朝 Medium"/>
        <family val="1"/>
        <charset val="128"/>
      </rPr>
      <t>　</t>
    </r>
    <rPh sb="0" eb="1">
      <t>ケイ</t>
    </rPh>
    <phoneticPr fontId="3"/>
  </si>
  <si>
    <r>
      <t>本補助金</t>
    </r>
    <r>
      <rPr>
        <sz val="12"/>
        <color rgb="FFFF0000"/>
        <rFont val="BIZ UDP明朝 Medium"/>
        <family val="1"/>
        <charset val="128"/>
      </rPr>
      <t>（Ｂ）</t>
    </r>
    <r>
      <rPr>
        <sz val="12"/>
        <color theme="1"/>
        <rFont val="BIZ UDP明朝 Medium"/>
        <family val="1"/>
        <charset val="128"/>
      </rPr>
      <t>　　30</t>
    </r>
    <r>
      <rPr>
        <u/>
        <sz val="12"/>
        <color theme="1"/>
        <rFont val="BIZ UDP明朝 Medium"/>
        <family val="1"/>
        <charset val="128"/>
      </rPr>
      <t>万円の方</t>
    </r>
    <rPh sb="0" eb="4">
      <t>ホンホジョキン</t>
    </rPh>
    <rPh sb="11" eb="13">
      <t>マンエン</t>
    </rPh>
    <rPh sb="14" eb="15">
      <t>カタ</t>
    </rPh>
    <phoneticPr fontId="3"/>
  </si>
  <si>
    <r>
      <rPr>
        <sz val="14"/>
        <color theme="1"/>
        <rFont val="BIZ UD明朝 Medium"/>
        <family val="1"/>
        <charset val="128"/>
      </rPr>
      <t xml:space="preserve"> 300,000</t>
    </r>
    <r>
      <rPr>
        <sz val="14"/>
        <color rgb="FFFF0000"/>
        <rFont val="BIZ UD明朝 Medium"/>
        <family val="1"/>
        <charset val="128"/>
      </rPr>
      <t>　</t>
    </r>
    <r>
      <rPr>
        <b/>
        <sz val="12"/>
        <color rgb="FFFF0000"/>
        <rFont val="BIZ UD明朝 Medium"/>
        <family val="1"/>
        <charset val="128"/>
      </rPr>
      <t>※上限額　300,000円</t>
    </r>
    <rPh sb="10" eb="12">
      <t>ジョウゲン</t>
    </rPh>
    <rPh sb="12" eb="13">
      <t>ガク</t>
    </rPh>
    <rPh sb="21" eb="22">
      <t>エン</t>
    </rPh>
    <phoneticPr fontId="3"/>
  </si>
  <si>
    <r>
      <t>本補助金</t>
    </r>
    <r>
      <rPr>
        <sz val="12"/>
        <color rgb="FFFF0000"/>
        <rFont val="BIZ UDP明朝 Medium"/>
        <family val="1"/>
        <charset val="128"/>
      </rPr>
      <t>（Ｂ）</t>
    </r>
    <r>
      <rPr>
        <sz val="12"/>
        <color theme="1"/>
        <rFont val="BIZ UDP明朝 Medium"/>
        <family val="1"/>
        <charset val="128"/>
      </rPr>
      <t>　　30</t>
    </r>
    <r>
      <rPr>
        <u/>
        <sz val="12"/>
        <color theme="1"/>
        <rFont val="BIZ UDP明朝 Medium"/>
        <family val="1"/>
        <charset val="128"/>
      </rPr>
      <t>万円</t>
    </r>
    <r>
      <rPr>
        <u/>
        <sz val="12"/>
        <color rgb="FFFF0000"/>
        <rFont val="BIZ UDP明朝 Medium"/>
        <family val="1"/>
        <charset val="128"/>
      </rPr>
      <t>未満</t>
    </r>
    <r>
      <rPr>
        <u/>
        <sz val="12"/>
        <color theme="1"/>
        <rFont val="BIZ UDP明朝 Medium"/>
        <family val="1"/>
        <charset val="128"/>
      </rPr>
      <t>の方</t>
    </r>
    <rPh sb="0" eb="4">
      <t>ホンホジョキン</t>
    </rPh>
    <rPh sb="11" eb="13">
      <t>マンエン</t>
    </rPh>
    <rPh sb="13" eb="15">
      <t>ミマン</t>
    </rPh>
    <rPh sb="16" eb="17">
      <t>カタ</t>
    </rPh>
    <phoneticPr fontId="3"/>
  </si>
  <si>
    <t>✔</t>
  </si>
  <si>
    <r>
      <rPr>
        <sz val="14"/>
        <color theme="1"/>
        <rFont val="BIZ UD明朝 Medium"/>
        <family val="1"/>
        <charset val="128"/>
      </rPr>
      <t xml:space="preserve"> 255,000　</t>
    </r>
    <r>
      <rPr>
        <b/>
        <sz val="12"/>
        <color rgb="FFFF0000"/>
        <rFont val="BIZ UD明朝 Medium"/>
        <family val="1"/>
        <charset val="128"/>
      </rPr>
      <t>※千円未満切り捨て</t>
    </r>
    <r>
      <rPr>
        <sz val="12"/>
        <color rgb="FFFF0000"/>
        <rFont val="BIZ UD明朝 Medium"/>
        <family val="1"/>
        <charset val="128"/>
      </rPr>
      <t>　</t>
    </r>
    <r>
      <rPr>
        <b/>
        <sz val="12"/>
        <color rgb="FFFF0000"/>
        <rFont val="BIZ UD明朝 Medium"/>
        <family val="1"/>
        <charset val="128"/>
      </rPr>
      <t>※下限額100,000円</t>
    </r>
    <rPh sb="10" eb="12">
      <t>センエン</t>
    </rPh>
    <rPh sb="12" eb="14">
      <t>ミマン</t>
    </rPh>
    <rPh sb="14" eb="15">
      <t>キ</t>
    </rPh>
    <rPh sb="16" eb="17">
      <t>ス</t>
    </rPh>
    <rPh sb="20" eb="23">
      <t>カゲンガク</t>
    </rPh>
    <rPh sb="30" eb="31">
      <t>エン</t>
    </rPh>
    <phoneticPr fontId="3"/>
  </si>
  <si>
    <r>
      <t>自己資金</t>
    </r>
    <r>
      <rPr>
        <sz val="12"/>
        <color rgb="FFFF0000"/>
        <rFont val="BIZ UDP明朝 Medium"/>
        <family val="1"/>
        <charset val="128"/>
      </rPr>
      <t>（C）</t>
    </r>
    <rPh sb="0" eb="4">
      <t>ジコシキン</t>
    </rPh>
    <phoneticPr fontId="3"/>
  </si>
  <si>
    <t>　※（Ａ）－（Ｂ）にてご計算ください</t>
    <rPh sb="12" eb="14">
      <t>ケイサン</t>
    </rPh>
    <phoneticPr fontId="3"/>
  </si>
  <si>
    <t>計　　（Ｂ）＋（Ｃ）</t>
    <rPh sb="0" eb="1">
      <t>ケイ</t>
    </rPh>
    <phoneticPr fontId="3"/>
  </si>
  <si>
    <t>　※（Ｂ）＋（Ｃ）にてご計算ください</t>
    <rPh sb="12" eb="14">
      <t>ケイサン</t>
    </rPh>
    <phoneticPr fontId="3"/>
  </si>
  <si>
    <t>中止（廃止）の理由</t>
    <rPh sb="0" eb="2">
      <t>チュウシ</t>
    </rPh>
    <rPh sb="3" eb="5">
      <t>ハイシ</t>
    </rPh>
    <rPh sb="7" eb="9">
      <t>リユウ</t>
    </rPh>
    <phoneticPr fontId="3"/>
  </si>
  <si>
    <t>中止の期間（廃止の時期）</t>
    <rPh sb="0" eb="2">
      <t>チュウシ</t>
    </rPh>
    <rPh sb="3" eb="5">
      <t>キカン</t>
    </rPh>
    <rPh sb="6" eb="8">
      <t>ハイシ</t>
    </rPh>
    <rPh sb="9" eb="11">
      <t>ジキ</t>
    </rPh>
    <phoneticPr fontId="3"/>
  </si>
  <si>
    <t>今後の見通しと対策</t>
    <rPh sb="0" eb="2">
      <t>コンゴ</t>
    </rPh>
    <rPh sb="3" eb="5">
      <t>ミトオ</t>
    </rPh>
    <rPh sb="7" eb="9">
      <t>タイサク</t>
    </rPh>
    <phoneticPr fontId="3"/>
  </si>
  <si>
    <t>関係書類</t>
    <rPh sb="0" eb="4">
      <t>カンケイショルイ</t>
    </rPh>
    <phoneticPr fontId="3"/>
  </si>
  <si>
    <t>7</t>
  </si>
  <si>
    <t>8</t>
  </si>
  <si>
    <t>11</t>
    <phoneticPr fontId="3"/>
  </si>
  <si>
    <t>12</t>
    <phoneticPr fontId="3"/>
  </si>
  <si>
    <t>13</t>
    <phoneticPr fontId="3"/>
  </si>
  <si>
    <t>14</t>
    <phoneticPr fontId="3"/>
  </si>
  <si>
    <t>15</t>
    <phoneticPr fontId="3"/>
  </si>
  <si>
    <t>16</t>
    <phoneticPr fontId="3"/>
  </si>
  <si>
    <t>➡「入力シート③」へ進んでください</t>
  </si>
  <si>
    <t>はじめに</t>
    <phoneticPr fontId="3"/>
  </si>
  <si>
    <t>青色のシート</t>
    <rPh sb="0" eb="2">
      <t>アオイロ</t>
    </rPh>
    <phoneticPr fontId="3"/>
  </si>
  <si>
    <r>
      <t xml:space="preserve">➡入力用のシートになります。 </t>
    </r>
    <r>
      <rPr>
        <b/>
        <u/>
        <sz val="12"/>
        <color theme="1"/>
        <rFont val="BIZ UDP明朝 Medium"/>
        <family val="1"/>
        <charset val="128"/>
      </rPr>
      <t>※水色のセルのみ</t>
    </r>
    <r>
      <rPr>
        <b/>
        <sz val="12"/>
        <color theme="1"/>
        <rFont val="BIZ UDP明朝 Medium"/>
        <family val="1"/>
        <charset val="128"/>
      </rPr>
      <t>入力できます。</t>
    </r>
    <rPh sb="16" eb="18">
      <t>ミズイロ</t>
    </rPh>
    <rPh sb="23" eb="25">
      <t>ニュウリョク</t>
    </rPh>
    <phoneticPr fontId="3"/>
  </si>
  <si>
    <t>赤色のシート</t>
    <rPh sb="0" eb="2">
      <t>アカイロ</t>
    </rPh>
    <phoneticPr fontId="3"/>
  </si>
  <si>
    <t>➡印刷用のシートになります。入力シートの情報が自動で反映されます。</t>
    <rPh sb="23" eb="25">
      <t>ジドウ</t>
    </rPh>
    <phoneticPr fontId="3"/>
  </si>
  <si>
    <r>
      <t>　※印刷用シートへの</t>
    </r>
    <r>
      <rPr>
        <b/>
        <u/>
        <sz val="12"/>
        <color theme="1"/>
        <rFont val="BIZ UDP明朝 Medium"/>
        <family val="1"/>
        <charset val="128"/>
      </rPr>
      <t>入力はできません</t>
    </r>
    <r>
      <rPr>
        <b/>
        <sz val="12"/>
        <color theme="1"/>
        <rFont val="BIZ UDP明朝 Medium"/>
        <family val="1"/>
        <charset val="128"/>
      </rPr>
      <t>。</t>
    </r>
    <phoneticPr fontId="3"/>
  </si>
  <si>
    <t>申請内容について入力</t>
    <rPh sb="0" eb="4">
      <t>シンセイナイヨウ</t>
    </rPh>
    <rPh sb="8" eb="10">
      <t>ニュウリョク</t>
    </rPh>
    <phoneticPr fontId="3"/>
  </si>
  <si>
    <t>入力内容の確認</t>
    <rPh sb="0" eb="4">
      <t>ニュウリョクナイヨウ</t>
    </rPh>
    <rPh sb="5" eb="7">
      <t>カクニン</t>
    </rPh>
    <phoneticPr fontId="3"/>
  </si>
  <si>
    <t>申請書類の出力</t>
    <rPh sb="0" eb="4">
      <t>シンセイショルイ</t>
    </rPh>
    <rPh sb="5" eb="7">
      <t>シュツリョク</t>
    </rPh>
    <phoneticPr fontId="3"/>
  </si>
  <si>
    <t>書類の提出</t>
    <rPh sb="0" eb="2">
      <t>ショルイ</t>
    </rPh>
    <rPh sb="3" eb="5">
      <t>テイシュツ</t>
    </rPh>
    <phoneticPr fontId="3"/>
  </si>
  <si>
    <r>
      <t>　</t>
    </r>
    <r>
      <rPr>
        <b/>
        <sz val="12"/>
        <color theme="1"/>
        <rFont val="Segoe UI Symbol"/>
        <family val="2"/>
      </rPr>
      <t>☑</t>
    </r>
    <r>
      <rPr>
        <b/>
        <sz val="12"/>
        <color rgb="FFFF0000"/>
        <rFont val="BIZ UDP明朝 Medium"/>
        <family val="1"/>
        <charset val="128"/>
      </rPr>
      <t>赤色の印刷用シート</t>
    </r>
    <r>
      <rPr>
        <b/>
        <sz val="12"/>
        <color theme="1"/>
        <rFont val="BIZ UDP明朝 Medium"/>
        <family val="1"/>
        <charset val="128"/>
      </rPr>
      <t>H,C,Iにて水色セルへ反映された情報に誤りがないかをご確認ください
　　※入力情報に誤りがあった場合、</t>
    </r>
    <r>
      <rPr>
        <b/>
        <sz val="12"/>
        <color rgb="FF0000CC"/>
        <rFont val="BIZ UDP明朝 Medium"/>
        <family val="1"/>
        <charset val="128"/>
      </rPr>
      <t>青色の入力用シート</t>
    </r>
    <r>
      <rPr>
        <b/>
        <sz val="12"/>
        <color theme="1"/>
        <rFont val="BIZ UDP明朝 Medium"/>
        <family val="1"/>
        <charset val="128"/>
      </rPr>
      <t>にて修正してください</t>
    </r>
    <rPh sb="2" eb="4">
      <t>アカイロ</t>
    </rPh>
    <rPh sb="5" eb="7">
      <t>インサツ</t>
    </rPh>
    <rPh sb="7" eb="8">
      <t>ヨウ</t>
    </rPh>
    <rPh sb="23" eb="25">
      <t>ハンエイ</t>
    </rPh>
    <rPh sb="28" eb="30">
      <t>ジョウホウ</t>
    </rPh>
    <rPh sb="31" eb="32">
      <t>アヤマ</t>
    </rPh>
    <rPh sb="39" eb="41">
      <t>カクニン</t>
    </rPh>
    <rPh sb="52" eb="56">
      <t>ニュウリョクジョウホウ</t>
    </rPh>
    <rPh sb="57" eb="58">
      <t>アヤマ</t>
    </rPh>
    <rPh sb="63" eb="65">
      <t>バアイ</t>
    </rPh>
    <rPh sb="66" eb="68">
      <t>アオイロ</t>
    </rPh>
    <rPh sb="69" eb="72">
      <t>ニュウリョクヨウ</t>
    </rPh>
    <rPh sb="77" eb="79">
      <t>シュウセイ</t>
    </rPh>
    <phoneticPr fontId="3"/>
  </si>
  <si>
    <t>申請年月日</t>
    <rPh sb="0" eb="2">
      <t>シンセイ</t>
    </rPh>
    <rPh sb="2" eb="4">
      <t>ネンゲツ</t>
    </rPh>
    <phoneticPr fontId="3"/>
  </si>
  <si>
    <r>
      <t>　</t>
    </r>
    <r>
      <rPr>
        <b/>
        <sz val="12"/>
        <color theme="1"/>
        <rFont val="ＭＳ Ｐゴシック"/>
        <family val="3"/>
        <charset val="128"/>
      </rPr>
      <t>☑</t>
    </r>
    <r>
      <rPr>
        <b/>
        <sz val="12"/>
        <color rgb="FF0000CC"/>
        <rFont val="BIZ UDP明朝 Medium"/>
        <family val="1"/>
        <charset val="128"/>
      </rPr>
      <t>青色の入力用シート</t>
    </r>
    <r>
      <rPr>
        <b/>
        <sz val="12"/>
        <color theme="1"/>
        <rFont val="BIZ UDP明朝 Medium"/>
        <family val="2"/>
        <charset val="128"/>
      </rPr>
      <t>①～③まで、記入例に沿ってご入力ください。
　　※水色のセルのみ入力できます</t>
    </r>
    <rPh sb="7" eb="8">
      <t>ヨウ</t>
    </rPh>
    <rPh sb="36" eb="38">
      <t>ミズイロ</t>
    </rPh>
    <rPh sb="43" eb="45">
      <t>ニュウリョク</t>
    </rPh>
    <phoneticPr fontId="3"/>
  </si>
  <si>
    <r>
      <t>　</t>
    </r>
    <r>
      <rPr>
        <b/>
        <sz val="12"/>
        <color theme="1"/>
        <rFont val="ＭＳ Ｐゴシック"/>
        <family val="3"/>
        <charset val="128"/>
      </rPr>
      <t>☑</t>
    </r>
    <r>
      <rPr>
        <b/>
        <sz val="12"/>
        <color theme="1"/>
        <rFont val="BIZ UDP明朝 Medium"/>
        <family val="2"/>
        <charset val="128"/>
      </rPr>
      <t xml:space="preserve">下記送付先までご提出ください。
　送付先：980-8790
　　　　　　日本郵便株式会社　仙台中央郵便局　私書箱２００号
　　　　　　　宮城県中小企業等再起支援事業補助金事務局　　行
　　　　　　　（株式会社日専連ライフサービス）
</t>
    </r>
    <rPh sb="2" eb="4">
      <t>カキ</t>
    </rPh>
    <rPh sb="4" eb="6">
      <t>ソウフ</t>
    </rPh>
    <rPh sb="6" eb="7">
      <t>サキ</t>
    </rPh>
    <rPh sb="10" eb="12">
      <t>テイシュツ</t>
    </rPh>
    <rPh sb="19" eb="22">
      <t>ソウフサキ</t>
    </rPh>
    <rPh sb="102" eb="106">
      <t>カブシキガイシャ</t>
    </rPh>
    <phoneticPr fontId="3"/>
  </si>
  <si>
    <r>
      <t>　</t>
    </r>
    <r>
      <rPr>
        <b/>
        <sz val="12"/>
        <color theme="1"/>
        <rFont val="ＭＳ Ｐゴシック"/>
        <family val="3"/>
        <charset val="128"/>
      </rPr>
      <t>☑</t>
    </r>
    <r>
      <rPr>
        <b/>
        <sz val="12"/>
        <color rgb="FFFF0000"/>
        <rFont val="BIZ UDP明朝 Medium"/>
        <family val="1"/>
        <charset val="128"/>
      </rPr>
      <t>赤色の印刷用シート</t>
    </r>
    <r>
      <rPr>
        <b/>
        <sz val="12"/>
        <color theme="1"/>
        <rFont val="BIZ UDP明朝 Medium"/>
        <family val="1"/>
        <charset val="128"/>
      </rPr>
      <t>出力してください
　　※中止廃止申請書の方はA　様式4号のみ出力してください</t>
    </r>
    <rPh sb="2" eb="4">
      <t>アカイロ</t>
    </rPh>
    <rPh sb="5" eb="8">
      <t>インサツヨウ</t>
    </rPh>
    <rPh sb="11" eb="13">
      <t>シュツリョク</t>
    </rPh>
    <rPh sb="23" eb="27">
      <t>チュウシハイシ</t>
    </rPh>
    <rPh sb="27" eb="30">
      <t>シンセイショ</t>
    </rPh>
    <rPh sb="31" eb="32">
      <t>カタ</t>
    </rPh>
    <rPh sb="35" eb="37">
      <t>ヨウシキ</t>
    </rPh>
    <rPh sb="38" eb="39">
      <t>ゴウ</t>
    </rPh>
    <rPh sb="41" eb="43">
      <t>シュツリョク</t>
    </rPh>
    <phoneticPr fontId="3"/>
  </si>
  <si>
    <t>■計画変更申請の場合は以下（11・12）を入力してください</t>
    <rPh sb="1" eb="5">
      <t>ケイカクヘンコウ</t>
    </rPh>
    <rPh sb="5" eb="7">
      <t>シンセイ</t>
    </rPh>
    <rPh sb="8" eb="10">
      <t>バアイ</t>
    </rPh>
    <rPh sb="11" eb="13">
      <t>イカ</t>
    </rPh>
    <rPh sb="21" eb="23">
      <t>ニュウリョク</t>
    </rPh>
    <phoneticPr fontId="3"/>
  </si>
  <si>
    <t>■中止（廃止）承認申請な場合は以下（13・14・15・16）を入力してください</t>
    <rPh sb="1" eb="3">
      <t>チュウシ</t>
    </rPh>
    <rPh sb="4" eb="6">
      <t>ハイシ</t>
    </rPh>
    <rPh sb="7" eb="9">
      <t>ショウニン</t>
    </rPh>
    <rPh sb="9" eb="11">
      <t>シンセイ</t>
    </rPh>
    <rPh sb="12" eb="14">
      <t>バアイ</t>
    </rPh>
    <rPh sb="15" eb="17">
      <t>イカ</t>
    </rPh>
    <rPh sb="31" eb="33">
      <t>ニュウリョク</t>
    </rPh>
    <phoneticPr fontId="3"/>
  </si>
  <si>
    <t>●以下の1～4の手順に沿って、申請書類を作成・提出ください。</t>
    <rPh sb="1" eb="3">
      <t>イカ</t>
    </rPh>
    <rPh sb="8" eb="10">
      <t>テジュン</t>
    </rPh>
    <rPh sb="11" eb="12">
      <t>ソ</t>
    </rPh>
    <rPh sb="15" eb="19">
      <t>シンセイショルイ</t>
    </rPh>
    <rPh sb="20" eb="22">
      <t>サクセイ</t>
    </rPh>
    <rPh sb="23" eb="2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</si>
</sst>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h]:mm"/>
  </numFmts>
  <fonts count="64" x14ac:knownFonts="1">
    <font>
      <sz val="12"/>
      <color theme="1"/>
      <name val="ＭＳ 明朝"/>
      <family val="1"/>
      <charset val="128"/>
    </font>
    <font>
      <sz val="11"/>
      <color theme="1"/>
      <name val="游ゴシック"/>
      <family val="2"/>
      <charset val="128"/>
      <scheme val="minor"/>
    </font>
    <font>
      <sz val="12"/>
      <name val="ＭＳ 明朝"/>
      <family val="1"/>
      <charset val="128"/>
    </font>
    <font>
      <sz val="6"/>
      <name val="ＭＳ 明朝"/>
      <family val="1"/>
      <charset val="128"/>
    </font>
    <font>
      <sz val="6"/>
      <name val="ＭＳ Ｐゴシック"/>
      <family val="3"/>
      <charset val="128"/>
    </font>
    <font>
      <sz val="14"/>
      <name val="ＭＳ 明朝"/>
      <family val="1"/>
      <charset val="128"/>
    </font>
    <font>
      <b/>
      <sz val="12"/>
      <color rgb="FF0000CC"/>
      <name val="ＭＳ 明朝"/>
      <family val="1"/>
      <charset val="128"/>
    </font>
    <font>
      <sz val="12"/>
      <name val="ＭＳ ゴシック"/>
      <family val="3"/>
      <charset val="128"/>
    </font>
    <font>
      <b/>
      <sz val="12"/>
      <color rgb="FFFF0000"/>
      <name val="ＭＳ 明朝"/>
      <family val="1"/>
      <charset val="128"/>
    </font>
    <font>
      <u/>
      <sz val="12"/>
      <name val="ＭＳ 明朝"/>
      <family val="1"/>
      <charset val="128"/>
    </font>
    <font>
      <b/>
      <sz val="12"/>
      <name val="ＭＳ ゴシック"/>
      <family val="3"/>
      <charset val="128"/>
    </font>
    <font>
      <b/>
      <sz val="12"/>
      <name val="ＭＳ 明朝"/>
      <family val="1"/>
      <charset val="128"/>
    </font>
    <font>
      <sz val="14"/>
      <color rgb="FF0000CC"/>
      <name val="ＭＳ 明朝"/>
      <family val="1"/>
      <charset val="128"/>
    </font>
    <font>
      <sz val="11"/>
      <color theme="1"/>
      <name val="ＭＳ Ｐゴシック"/>
      <family val="3"/>
    </font>
    <font>
      <sz val="6"/>
      <name val="ＭＳ Ｐゴシック"/>
      <family val="3"/>
    </font>
    <font>
      <sz val="16"/>
      <name val="ＭＳ 明朝"/>
      <family val="1"/>
      <charset val="128"/>
    </font>
    <font>
      <sz val="12"/>
      <color rgb="FF0000CC"/>
      <name val="ＭＳ 明朝"/>
      <family val="1"/>
      <charset val="128"/>
    </font>
    <font>
      <sz val="11"/>
      <name val="ＭＳ 明朝"/>
      <family val="1"/>
      <charset val="128"/>
    </font>
    <font>
      <sz val="10"/>
      <name val="ＭＳ 明朝"/>
      <family val="1"/>
      <charset val="128"/>
    </font>
    <font>
      <b/>
      <sz val="9"/>
      <name val="ＭＳ ゴシック"/>
      <family val="3"/>
      <charset val="128"/>
    </font>
    <font>
      <b/>
      <sz val="14"/>
      <name val="ＭＳ 明朝"/>
      <family val="1"/>
      <charset val="128"/>
    </font>
    <font>
      <sz val="12"/>
      <name val="ＭＳ Ｐ明朝"/>
      <family val="1"/>
      <charset val="128"/>
    </font>
    <font>
      <b/>
      <sz val="16"/>
      <color theme="1"/>
      <name val="BIZ UDP明朝 Medium"/>
      <family val="1"/>
      <charset val="128"/>
    </font>
    <font>
      <sz val="12"/>
      <color theme="1"/>
      <name val="BIZ UDP明朝 Medium"/>
      <family val="1"/>
      <charset val="128"/>
    </font>
    <font>
      <b/>
      <sz val="12"/>
      <color theme="0"/>
      <name val="BIZ UDP明朝 Medium"/>
      <family val="1"/>
      <charset val="128"/>
    </font>
    <font>
      <sz val="12"/>
      <color theme="1"/>
      <name val="BIZ UD明朝 Medium"/>
      <family val="1"/>
      <charset val="128"/>
    </font>
    <font>
      <sz val="12"/>
      <color rgb="FFFF0000"/>
      <name val="BIZ UD明朝 Medium"/>
      <family val="1"/>
      <charset val="128"/>
    </font>
    <font>
      <sz val="12"/>
      <name val="BIZ UD明朝 Medium"/>
      <family val="1"/>
      <charset val="128"/>
    </font>
    <font>
      <sz val="10"/>
      <color rgb="FFFF0000"/>
      <name val="BIZ UDP明朝 Medium"/>
      <family val="1"/>
      <charset val="128"/>
    </font>
    <font>
      <u/>
      <sz val="10"/>
      <color rgb="FFFF0000"/>
      <name val="BIZ UDP明朝 Medium"/>
      <family val="1"/>
      <charset val="128"/>
    </font>
    <font>
      <sz val="10"/>
      <color theme="1"/>
      <name val="BIZ UDP明朝 Medium"/>
      <family val="1"/>
      <charset val="128"/>
    </font>
    <font>
      <u/>
      <sz val="10"/>
      <color theme="1"/>
      <name val="BIZ UDP明朝 Medium"/>
      <family val="1"/>
      <charset val="128"/>
    </font>
    <font>
      <b/>
      <sz val="20"/>
      <color theme="1"/>
      <name val="BIZ UDP明朝 Medium"/>
      <family val="1"/>
      <charset val="128"/>
    </font>
    <font>
      <sz val="12"/>
      <name val="BIZ UDPゴシック"/>
      <family val="3"/>
      <charset val="128"/>
    </font>
    <font>
      <b/>
      <sz val="16"/>
      <name val="BIZ UD明朝 Medium"/>
      <family val="1"/>
      <charset val="128"/>
    </font>
    <font>
      <b/>
      <sz val="16"/>
      <color theme="1"/>
      <name val="BIZ UD明朝 Medium"/>
      <family val="1"/>
      <charset val="128"/>
    </font>
    <font>
      <sz val="10"/>
      <name val="BIZ UD明朝 Medium"/>
      <family val="1"/>
      <charset val="128"/>
    </font>
    <font>
      <b/>
      <u/>
      <sz val="11"/>
      <color rgb="FFFF0000"/>
      <name val="BIZ UD明朝 Medium"/>
      <family val="1"/>
      <charset val="128"/>
    </font>
    <font>
      <b/>
      <sz val="11"/>
      <name val="BIZ UD明朝 Medium"/>
      <family val="1"/>
      <charset val="128"/>
    </font>
    <font>
      <b/>
      <u/>
      <sz val="10"/>
      <name val="BIZ UD明朝 Medium"/>
      <family val="1"/>
      <charset val="128"/>
    </font>
    <font>
      <b/>
      <sz val="10"/>
      <name val="BIZ UD明朝 Medium"/>
      <family val="1"/>
      <charset val="128"/>
    </font>
    <font>
      <sz val="11"/>
      <name val="BIZ UD明朝 Medium"/>
      <family val="1"/>
      <charset val="128"/>
    </font>
    <font>
      <sz val="10"/>
      <color rgb="FFFF0000"/>
      <name val="ＭＳ 明朝"/>
      <family val="1"/>
      <charset val="128"/>
    </font>
    <font>
      <sz val="8"/>
      <color theme="1"/>
      <name val="ＭＳ 明朝"/>
      <family val="1"/>
      <charset val="128"/>
    </font>
    <font>
      <sz val="8"/>
      <color rgb="FFFF0000"/>
      <name val="ＭＳ 明朝"/>
      <family val="1"/>
      <charset val="128"/>
    </font>
    <font>
      <b/>
      <sz val="20"/>
      <color theme="1"/>
      <name val="BIZ UD明朝 Medium"/>
      <family val="1"/>
      <charset val="128"/>
    </font>
    <font>
      <b/>
      <sz val="12"/>
      <color theme="0"/>
      <name val="BIZ UD明朝 Medium"/>
      <family val="1"/>
      <charset val="128"/>
    </font>
    <font>
      <sz val="12"/>
      <name val="BIZ UDP明朝 Medium"/>
      <family val="1"/>
      <charset val="128"/>
    </font>
    <font>
      <sz val="14"/>
      <color theme="1"/>
      <name val="BIZ UD明朝 Medium"/>
      <family val="1"/>
      <charset val="128"/>
    </font>
    <font>
      <sz val="12"/>
      <color theme="1"/>
      <name val="ＭＳ Ｐ明朝"/>
      <family val="1"/>
      <charset val="128"/>
    </font>
    <font>
      <sz val="12"/>
      <color rgb="FFFF0000"/>
      <name val="BIZ UDP明朝 Medium"/>
      <family val="1"/>
      <charset val="128"/>
    </font>
    <font>
      <u/>
      <sz val="12"/>
      <color theme="1"/>
      <name val="BIZ UDP明朝 Medium"/>
      <family val="1"/>
      <charset val="128"/>
    </font>
    <font>
      <sz val="14"/>
      <color theme="1"/>
      <name val="BIZ UDPゴシック"/>
      <family val="3"/>
      <charset val="128"/>
    </font>
    <font>
      <sz val="14"/>
      <color rgb="FFFF0000"/>
      <name val="BIZ UD明朝 Medium"/>
      <family val="1"/>
      <charset val="128"/>
    </font>
    <font>
      <b/>
      <sz val="12"/>
      <color rgb="FFFF0000"/>
      <name val="BIZ UD明朝 Medium"/>
      <family val="1"/>
      <charset val="128"/>
    </font>
    <font>
      <u/>
      <sz val="12"/>
      <color rgb="FFFF0000"/>
      <name val="BIZ UDP明朝 Medium"/>
      <family val="1"/>
      <charset val="128"/>
    </font>
    <font>
      <b/>
      <sz val="12"/>
      <color theme="1"/>
      <name val="BIZ UDP明朝 Medium"/>
      <family val="1"/>
      <charset val="128"/>
    </font>
    <font>
      <b/>
      <sz val="14"/>
      <color theme="1"/>
      <name val="BIZ UDP明朝 Medium"/>
      <family val="1"/>
      <charset val="128"/>
    </font>
    <font>
      <b/>
      <u/>
      <sz val="12"/>
      <color theme="1"/>
      <name val="BIZ UDP明朝 Medium"/>
      <family val="1"/>
      <charset val="128"/>
    </font>
    <font>
      <b/>
      <sz val="12"/>
      <color theme="1"/>
      <name val="BIZ UDP明朝 Medium"/>
      <family val="2"/>
      <charset val="128"/>
    </font>
    <font>
      <b/>
      <sz val="12"/>
      <color theme="1"/>
      <name val="Segoe UI Symbol"/>
      <family val="2"/>
    </font>
    <font>
      <b/>
      <sz val="12"/>
      <color rgb="FF0000CC"/>
      <name val="BIZ UDP明朝 Medium"/>
      <family val="1"/>
      <charset val="128"/>
    </font>
    <font>
      <b/>
      <sz val="12"/>
      <color rgb="FFFF0000"/>
      <name val="BIZ UDP明朝 Medium"/>
      <family val="1"/>
      <charset val="128"/>
    </font>
    <font>
      <b/>
      <sz val="12"/>
      <color theme="1"/>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4" tint="-0.499984740745262"/>
        <bgColor indexed="64"/>
      </patternFill>
    </fill>
    <fill>
      <patternFill patternType="solid">
        <fgColor theme="2"/>
        <bgColor indexed="64"/>
      </patternFill>
    </fill>
    <fill>
      <patternFill patternType="solid">
        <fgColor theme="9" tint="0.59999389629810485"/>
        <bgColor indexed="64"/>
      </patternFill>
    </fill>
    <fill>
      <patternFill patternType="solid">
        <fgColor rgb="FF0000CC"/>
        <bgColor indexed="64"/>
      </patternFill>
    </fill>
    <fill>
      <patternFill patternType="solid">
        <fgColor rgb="FFFF0000"/>
        <bgColor indexed="64"/>
      </patternFill>
    </fill>
    <fill>
      <patternFill patternType="solid">
        <fgColor theme="4" tint="0.79998168889431442"/>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left>
      <right/>
      <top style="medium">
        <color theme="0" tint="-0.499984740745262"/>
      </top>
      <bottom style="thin">
        <color theme="0" tint="-0.499984740745262"/>
      </bottom>
      <diagonal/>
    </border>
    <border>
      <left/>
      <right style="medium">
        <color theme="0"/>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medium">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right>
      <top style="medium">
        <color theme="0" tint="-0.499984740745262"/>
      </top>
      <bottom/>
      <diagonal/>
    </border>
    <border>
      <left style="medium">
        <color theme="0"/>
      </left>
      <right/>
      <top style="medium">
        <color theme="0" tint="-0.499984740745262"/>
      </top>
      <bottom/>
      <diagonal/>
    </border>
    <border>
      <left style="medium">
        <color theme="0"/>
      </left>
      <right style="medium">
        <color theme="0" tint="-0.499984740745262"/>
      </right>
      <top style="medium">
        <color theme="0" tint="-0.499984740745262"/>
      </top>
      <bottom/>
      <diagonal/>
    </border>
    <border>
      <left style="thick">
        <color theme="0" tint="-0.499984740745262"/>
      </left>
      <right style="medium">
        <color theme="0" tint="-0.499984740745262"/>
      </right>
      <top style="thick">
        <color theme="0" tint="-0.499984740745262"/>
      </top>
      <bottom style="thin">
        <color theme="0" tint="-0.499984740745262"/>
      </bottom>
      <diagonal/>
    </border>
    <border>
      <left style="medium">
        <color theme="0" tint="-0.499984740745262"/>
      </left>
      <right style="medium">
        <color theme="0" tint="-0.499984740745262"/>
      </right>
      <top style="thick">
        <color theme="0" tint="-0.499984740745262"/>
      </top>
      <bottom/>
      <diagonal/>
    </border>
    <border>
      <left style="medium">
        <color theme="0" tint="-0.499984740745262"/>
      </left>
      <right style="medium">
        <color theme="0" tint="-0.499984740745262"/>
      </right>
      <top style="thick">
        <color theme="0" tint="-0.499984740745262"/>
      </top>
      <bottom style="hair">
        <color theme="0" tint="-0.499984740745262"/>
      </bottom>
      <diagonal/>
    </border>
    <border>
      <left style="medium">
        <color theme="0" tint="-0.499984740745262"/>
      </left>
      <right/>
      <top style="thick">
        <color theme="0" tint="-0.499984740745262"/>
      </top>
      <bottom style="dashed">
        <color theme="0" tint="-0.499984740745262"/>
      </bottom>
      <diagonal/>
    </border>
    <border>
      <left/>
      <right/>
      <top style="thick">
        <color theme="0" tint="-0.499984740745262"/>
      </top>
      <bottom style="dashed">
        <color theme="0" tint="-0.499984740745262"/>
      </bottom>
      <diagonal/>
    </border>
    <border>
      <left/>
      <right style="medium">
        <color theme="0" tint="-0.499984740745262"/>
      </right>
      <top style="thick">
        <color theme="0" tint="-0.499984740745262"/>
      </top>
      <bottom style="dashed">
        <color theme="0" tint="-0.499984740745262"/>
      </bottom>
      <diagonal/>
    </border>
    <border>
      <left style="medium">
        <color theme="0" tint="-0.499984740745262"/>
      </left>
      <right style="thick">
        <color theme="0" tint="-0.499984740745262"/>
      </right>
      <top style="thick">
        <color theme="0" tint="-0.499984740745262"/>
      </top>
      <bottom style="hair">
        <color theme="0" tint="-0.499984740745262"/>
      </bottom>
      <diagonal/>
    </border>
    <border>
      <left style="thick">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right style="medium">
        <color theme="0" tint="-0.499984740745262"/>
      </right>
      <top style="dashed">
        <color theme="0" tint="-0.499984740745262"/>
      </top>
      <bottom style="dashed">
        <color theme="0" tint="-0.499984740745262"/>
      </bottom>
      <diagonal/>
    </border>
    <border>
      <left style="medium">
        <color theme="0" tint="-0.499984740745262"/>
      </left>
      <right style="thick">
        <color theme="0" tint="-0.499984740745262"/>
      </right>
      <top style="hair">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double">
        <color indexed="64"/>
      </bottom>
      <diagonal/>
    </border>
    <border>
      <left style="medium">
        <color theme="0" tint="-0.499984740745262"/>
      </left>
      <right/>
      <top style="dashed">
        <color theme="0" tint="-0.499984740745262"/>
      </top>
      <bottom style="double">
        <color theme="0" tint="-0.499984740745262"/>
      </bottom>
      <diagonal/>
    </border>
    <border>
      <left/>
      <right/>
      <top style="dashed">
        <color theme="0" tint="-0.499984740745262"/>
      </top>
      <bottom style="double">
        <color theme="0" tint="-0.499984740745262"/>
      </bottom>
      <diagonal/>
    </border>
    <border>
      <left/>
      <right style="medium">
        <color theme="0" tint="-0.499984740745262"/>
      </right>
      <top style="dashed">
        <color theme="0" tint="-0.499984740745262"/>
      </top>
      <bottom style="double">
        <color theme="0" tint="-0.499984740745262"/>
      </bottom>
      <diagonal/>
    </border>
    <border>
      <left style="medium">
        <color theme="0" tint="-0.499984740745262"/>
      </left>
      <right style="thick">
        <color theme="0" tint="-0.499984740745262"/>
      </right>
      <top style="hair">
        <color theme="0" tint="-0.499984740745262"/>
      </top>
      <bottom style="double">
        <color indexed="64"/>
      </bottom>
      <diagonal/>
    </border>
    <border>
      <left style="thick">
        <color theme="0" tint="-0.499984740745262"/>
      </left>
      <right style="medium">
        <color theme="0" tint="-0.499984740745262"/>
      </right>
      <top style="thin">
        <color theme="0" tint="-0.499984740745262"/>
      </top>
      <bottom style="thick">
        <color theme="0" tint="-0.499984740745262"/>
      </bottom>
      <diagonal/>
    </border>
    <border>
      <left style="medium">
        <color theme="0" tint="-0.499984740745262"/>
      </left>
      <right style="medium">
        <color theme="0" tint="-0.499984740745262"/>
      </right>
      <top/>
      <bottom style="thick">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style="thick">
        <color theme="0" tint="-0.499984740745262"/>
      </right>
      <top/>
      <bottom style="thick">
        <color theme="0" tint="-0.499984740745262"/>
      </bottom>
      <diagonal/>
    </border>
    <border>
      <left style="thick">
        <color theme="0" tint="-0.499984740745262"/>
      </left>
      <right style="medium">
        <color theme="0" tint="-0.499984740745262"/>
      </right>
      <top/>
      <bottom/>
      <diagonal/>
    </border>
    <border>
      <left style="medium">
        <color theme="0" tint="-0.499984740745262"/>
      </left>
      <right/>
      <top/>
      <bottom style="hair">
        <color theme="0" tint="-0.499984740745262"/>
      </bottom>
      <diagonal/>
    </border>
    <border>
      <left style="medium">
        <color indexed="64"/>
      </left>
      <right style="thin">
        <color indexed="64"/>
      </right>
      <top style="medium">
        <color indexed="64"/>
      </top>
      <bottom style="thin">
        <color indexed="64"/>
      </bottom>
      <diagonal/>
    </border>
    <border>
      <left/>
      <right/>
      <top style="medium">
        <color indexed="64"/>
      </top>
      <bottom style="hair">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theme="0" tint="-0.499984740745262"/>
      </right>
      <top/>
      <bottom style="hair">
        <color theme="0" tint="-0.499984740745262"/>
      </bottom>
      <diagonal/>
    </border>
    <border>
      <left style="thick">
        <color theme="0" tint="-0.499984740745262"/>
      </left>
      <right style="medium">
        <color theme="0" tint="-0.499984740745262"/>
      </right>
      <top/>
      <bottom style="thin">
        <color theme="0" tint="-0.499984740745262"/>
      </bottom>
      <diagonal/>
    </border>
    <border>
      <left style="medium">
        <color theme="0" tint="-0.499984740745262"/>
      </left>
      <right/>
      <top style="hair">
        <color theme="0" tint="-0.499984740745262"/>
      </top>
      <bottom style="hair">
        <color theme="0" tint="-0.499984740745262"/>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theme="0" tint="-0.499984740745262"/>
      </right>
      <top style="hair">
        <color theme="0" tint="-0.499984740745262"/>
      </top>
      <bottom style="hair">
        <color theme="0" tint="-0.499984740745262"/>
      </bottom>
      <diagonal/>
    </border>
    <border>
      <left style="medium">
        <color theme="0" tint="-0.499984740745262"/>
      </left>
      <right/>
      <top/>
      <bottom style="double">
        <color indexed="64"/>
      </bottom>
      <diagonal/>
    </border>
    <border>
      <left/>
      <right style="medium">
        <color theme="0" tint="-0.499984740745262"/>
      </right>
      <top/>
      <bottom style="double">
        <color indexed="64"/>
      </bottom>
      <diagonal/>
    </border>
    <border>
      <left style="medium">
        <color theme="0" tint="-0.499984740745262"/>
      </left>
      <right/>
      <top/>
      <bottom style="thick">
        <color theme="0" tint="-0.499984740745262"/>
      </bottom>
      <diagonal/>
    </border>
    <border>
      <left/>
      <right/>
      <top/>
      <bottom style="thick">
        <color theme="0" tint="-0.499984740745262"/>
      </bottom>
      <diagonal/>
    </border>
    <border>
      <left/>
      <right style="medium">
        <color theme="0" tint="-0.499984740745262"/>
      </right>
      <top/>
      <bottom style="thick">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419">
    <xf numFmtId="0" fontId="0" fillId="0" borderId="0" xfId="0">
      <alignment vertical="center"/>
    </xf>
    <xf numFmtId="38" fontId="7" fillId="0" borderId="0" xfId="1" applyFont="1" applyFill="1" applyBorder="1" applyAlignment="1" applyProtection="1">
      <alignment horizontal="center" vertical="center" wrapText="1" shrinkToFit="1"/>
    </xf>
    <xf numFmtId="38" fontId="7" fillId="0" borderId="0" xfId="1" applyFont="1" applyFill="1" applyBorder="1" applyAlignment="1" applyProtection="1">
      <alignment vertical="center" wrapText="1" shrinkToFit="1"/>
    </xf>
    <xf numFmtId="38" fontId="7" fillId="0" borderId="0" xfId="1" applyFont="1" applyFill="1" applyBorder="1" applyAlignment="1" applyProtection="1">
      <alignment horizontal="right" vertical="center" wrapText="1" shrinkToFit="1"/>
    </xf>
    <xf numFmtId="0" fontId="23" fillId="0" borderId="0" xfId="0" applyFont="1">
      <alignment vertical="center"/>
    </xf>
    <xf numFmtId="0" fontId="23" fillId="2" borderId="0" xfId="0" applyFont="1" applyFill="1">
      <alignment vertical="center"/>
    </xf>
    <xf numFmtId="0" fontId="25" fillId="3" borderId="37" xfId="0" applyFont="1" applyFill="1" applyBorder="1" applyAlignment="1" applyProtection="1">
      <alignment horizontal="center" vertical="center"/>
      <protection locked="0"/>
    </xf>
    <xf numFmtId="0" fontId="25" fillId="3" borderId="35" xfId="0" applyFont="1" applyFill="1" applyBorder="1" applyAlignment="1" applyProtection="1">
      <alignment horizontal="center" vertical="center"/>
      <protection locked="0"/>
    </xf>
    <xf numFmtId="49" fontId="33" fillId="2" borderId="0" xfId="0" applyNumberFormat="1" applyFont="1" applyFill="1">
      <alignment vertical="center"/>
    </xf>
    <xf numFmtId="49" fontId="33" fillId="0" borderId="0" xfId="0" applyNumberFormat="1" applyFont="1">
      <alignment vertical="center"/>
    </xf>
    <xf numFmtId="38" fontId="52" fillId="3" borderId="72" xfId="1" applyFont="1" applyFill="1" applyBorder="1" applyAlignment="1" applyProtection="1">
      <alignment vertical="center"/>
      <protection locked="0"/>
    </xf>
    <xf numFmtId="38" fontId="52" fillId="3" borderId="80" xfId="1" applyFont="1" applyFill="1" applyBorder="1" applyAlignment="1" applyProtection="1">
      <alignment vertical="center"/>
      <protection locked="0"/>
    </xf>
    <xf numFmtId="49" fontId="27" fillId="2" borderId="0" xfId="0" applyNumberFormat="1" applyFont="1" applyFill="1">
      <alignment vertical="center"/>
    </xf>
    <xf numFmtId="0" fontId="2" fillId="0" borderId="0" xfId="0" applyFont="1" applyFill="1" applyProtection="1">
      <alignment vertical="center"/>
    </xf>
    <xf numFmtId="0" fontId="5" fillId="0" borderId="0" xfId="0" applyFont="1" applyProtection="1">
      <alignment vertical="center"/>
    </xf>
    <xf numFmtId="0" fontId="6" fillId="0" borderId="0" xfId="0" applyFo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8" fillId="0" borderId="0" xfId="0" applyFont="1" applyProtection="1">
      <alignment vertical="center"/>
    </xf>
    <xf numFmtId="0" fontId="7" fillId="0" borderId="0" xfId="0" applyFont="1" applyFill="1" applyAlignment="1" applyProtection="1">
      <alignment horizontal="center" vertical="center"/>
    </xf>
    <xf numFmtId="0" fontId="9" fillId="0"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0" fillId="0" borderId="0" xfId="0" applyFont="1" applyFill="1" applyAlignment="1" applyProtection="1">
      <alignment horizontal="left" vertical="center"/>
    </xf>
    <xf numFmtId="0" fontId="2" fillId="0" borderId="0" xfId="0" applyFont="1" applyFill="1" applyAlignment="1" applyProtection="1">
      <alignment vertical="center" shrinkToFit="1"/>
    </xf>
    <xf numFmtId="0" fontId="2" fillId="0" borderId="0" xfId="0" applyFont="1" applyFill="1" applyAlignment="1" applyProtection="1">
      <alignment horizontal="left" vertical="center"/>
    </xf>
    <xf numFmtId="0" fontId="11" fillId="0" borderId="0" xfId="0" applyFont="1" applyFill="1" applyAlignment="1" applyProtection="1">
      <alignment vertical="center" shrinkToFit="1"/>
    </xf>
    <xf numFmtId="0" fontId="5" fillId="2" borderId="0" xfId="0" applyFont="1" applyFill="1" applyProtection="1">
      <alignment vertical="center"/>
    </xf>
    <xf numFmtId="0" fontId="11" fillId="0" borderId="0" xfId="0" applyFont="1" applyFill="1" applyProtection="1">
      <alignment vertical="center"/>
    </xf>
    <xf numFmtId="0" fontId="2" fillId="0" borderId="0" xfId="0"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0" borderId="0" xfId="0" applyFont="1" applyProtection="1">
      <alignment vertical="center"/>
    </xf>
    <xf numFmtId="49" fontId="2" fillId="0" borderId="0" xfId="0" applyNumberFormat="1" applyFont="1" applyFill="1" applyProtection="1">
      <alignment vertical="center"/>
    </xf>
    <xf numFmtId="49" fontId="2" fillId="0" borderId="0" xfId="0" applyNumberFormat="1" applyFont="1" applyFill="1" applyAlignment="1" applyProtection="1">
      <alignment vertical="center" wrapText="1" shrinkToFit="1"/>
    </xf>
    <xf numFmtId="49" fontId="2" fillId="0" borderId="0" xfId="0" applyNumberFormat="1" applyFont="1" applyFill="1" applyAlignment="1" applyProtection="1">
      <alignment horizontal="left" vertical="center" wrapText="1" shrinkToFit="1"/>
    </xf>
    <xf numFmtId="0" fontId="2" fillId="0" borderId="0" xfId="2" applyFont="1" applyFill="1" applyProtection="1">
      <alignment vertical="center"/>
    </xf>
    <xf numFmtId="0" fontId="15" fillId="0" borderId="0" xfId="2" applyFont="1" applyFill="1" applyAlignment="1" applyProtection="1">
      <alignment vertical="center"/>
    </xf>
    <xf numFmtId="0" fontId="15" fillId="0" borderId="0" xfId="0" applyFont="1" applyFill="1" applyAlignment="1" applyProtection="1">
      <alignment vertical="center"/>
    </xf>
    <xf numFmtId="0" fontId="7" fillId="0" borderId="0" xfId="2" applyFont="1" applyFill="1" applyProtection="1">
      <alignment vertical="center"/>
    </xf>
    <xf numFmtId="49" fontId="7" fillId="0" borderId="0" xfId="0" applyNumberFormat="1" applyFont="1" applyFill="1" applyAlignment="1" applyProtection="1">
      <alignment vertical="center" wrapText="1" shrinkToFit="1"/>
    </xf>
    <xf numFmtId="49" fontId="7" fillId="0" borderId="0" xfId="0" applyNumberFormat="1" applyFont="1" applyFill="1" applyProtection="1">
      <alignment vertical="center"/>
    </xf>
    <xf numFmtId="0" fontId="2" fillId="0" borderId="0" xfId="0" applyFont="1" applyProtection="1">
      <alignment vertical="center"/>
    </xf>
    <xf numFmtId="0" fontId="7" fillId="0" borderId="0" xfId="2" applyFont="1" applyFill="1" applyAlignment="1" applyProtection="1">
      <alignment horizontal="center" vertical="center"/>
    </xf>
    <xf numFmtId="0" fontId="16" fillId="0" borderId="0" xfId="0" applyFont="1" applyFill="1" applyProtection="1">
      <alignment vertical="center"/>
    </xf>
    <xf numFmtId="0" fontId="0" fillId="0" borderId="0" xfId="0" applyProtection="1">
      <alignment vertical="center"/>
    </xf>
    <xf numFmtId="0" fontId="2" fillId="0" borderId="0" xfId="2" applyFont="1" applyFill="1" applyAlignment="1" applyProtection="1">
      <alignment vertical="center" wrapText="1"/>
    </xf>
    <xf numFmtId="177" fontId="2" fillId="0" borderId="0" xfId="0" applyNumberFormat="1" applyFont="1" applyFill="1" applyProtection="1">
      <alignment vertical="center"/>
    </xf>
    <xf numFmtId="0" fontId="10" fillId="0" borderId="0" xfId="0" applyFont="1" applyFill="1" applyProtection="1">
      <alignment vertical="center"/>
    </xf>
    <xf numFmtId="0" fontId="16" fillId="0" borderId="0" xfId="2" applyFont="1" applyFill="1" applyProtection="1">
      <alignment vertical="center"/>
    </xf>
    <xf numFmtId="176" fontId="2" fillId="0" borderId="0" xfId="0" applyNumberFormat="1" applyFont="1" applyFill="1" applyProtection="1">
      <alignment vertical="center"/>
    </xf>
    <xf numFmtId="0" fontId="2" fillId="0" borderId="0" xfId="0" applyFont="1" applyFill="1" applyAlignment="1" applyProtection="1">
      <alignment vertical="center" wrapText="1"/>
    </xf>
    <xf numFmtId="0" fontId="2" fillId="0" borderId="0" xfId="0" applyFont="1" applyFill="1" applyBorder="1" applyAlignment="1" applyProtection="1">
      <alignment horizontal="center" vertical="center"/>
    </xf>
    <xf numFmtId="0" fontId="2" fillId="0" borderId="5" xfId="0" applyFont="1" applyFill="1" applyBorder="1" applyProtection="1">
      <alignment vertical="center"/>
    </xf>
    <xf numFmtId="0" fontId="2" fillId="0" borderId="6" xfId="0" applyFont="1" applyFill="1" applyBorder="1" applyProtection="1">
      <alignment vertical="center"/>
    </xf>
    <xf numFmtId="0" fontId="2" fillId="0" borderId="7" xfId="0" applyFont="1" applyFill="1" applyBorder="1" applyProtection="1">
      <alignment vertical="center"/>
    </xf>
    <xf numFmtId="0" fontId="2" fillId="0" borderId="0" xfId="0" applyFont="1" applyFill="1" applyBorder="1" applyProtection="1">
      <alignment vertical="center"/>
    </xf>
    <xf numFmtId="0" fontId="2" fillId="0" borderId="17" xfId="0" applyFont="1" applyFill="1" applyBorder="1" applyProtection="1">
      <alignment vertical="center"/>
    </xf>
    <xf numFmtId="0" fontId="2" fillId="0" borderId="18" xfId="0" applyFont="1" applyFill="1" applyBorder="1" applyProtection="1">
      <alignment vertical="center"/>
    </xf>
    <xf numFmtId="0" fontId="2" fillId="0" borderId="19" xfId="0" applyFont="1" applyFill="1" applyBorder="1" applyProtection="1">
      <alignment vertical="center"/>
    </xf>
    <xf numFmtId="0" fontId="2" fillId="0" borderId="8" xfId="0" applyFont="1" applyFill="1" applyBorder="1" applyProtection="1">
      <alignment vertical="center"/>
    </xf>
    <xf numFmtId="0" fontId="2" fillId="0" borderId="9" xfId="0" applyFont="1" applyFill="1" applyBorder="1" applyProtection="1">
      <alignment vertical="center"/>
    </xf>
    <xf numFmtId="0" fontId="2" fillId="0" borderId="20" xfId="0" applyFont="1" applyFill="1" applyBorder="1" applyProtection="1">
      <alignment vertical="center"/>
    </xf>
    <xf numFmtId="0" fontId="2" fillId="0" borderId="21" xfId="0" applyFont="1" applyFill="1" applyBorder="1" applyProtection="1">
      <alignment vertical="center"/>
    </xf>
    <xf numFmtId="0" fontId="2" fillId="0" borderId="22" xfId="0" applyFont="1" applyFill="1" applyBorder="1" applyProtection="1">
      <alignment vertical="center"/>
    </xf>
    <xf numFmtId="0" fontId="2" fillId="0" borderId="14" xfId="0" applyFont="1" applyFill="1" applyBorder="1" applyProtection="1">
      <alignment vertical="center"/>
    </xf>
    <xf numFmtId="0" fontId="2" fillId="0" borderId="15" xfId="0" applyFont="1" applyFill="1" applyBorder="1" applyProtection="1">
      <alignment vertical="center"/>
    </xf>
    <xf numFmtId="38" fontId="15" fillId="0" borderId="5" xfId="0" applyNumberFormat="1" applyFont="1" applyFill="1" applyBorder="1" applyProtection="1">
      <alignment vertical="center"/>
    </xf>
    <xf numFmtId="0" fontId="15" fillId="0" borderId="6" xfId="0" applyFont="1" applyFill="1" applyBorder="1" applyProtection="1">
      <alignment vertical="center"/>
    </xf>
    <xf numFmtId="0" fontId="5" fillId="0" borderId="0" xfId="0" applyFont="1" applyFill="1" applyBorder="1" applyAlignment="1" applyProtection="1">
      <alignment horizontal="right" vertical="center"/>
    </xf>
    <xf numFmtId="0" fontId="15" fillId="0" borderId="8" xfId="0" applyFont="1" applyFill="1" applyBorder="1" applyProtection="1">
      <alignment vertical="center"/>
    </xf>
    <xf numFmtId="0" fontId="15" fillId="0" borderId="10" xfId="0" applyFont="1" applyFill="1" applyBorder="1" applyProtection="1">
      <alignment vertical="center"/>
    </xf>
    <xf numFmtId="0" fontId="15" fillId="0" borderId="11" xfId="0" applyFont="1" applyFill="1" applyBorder="1" applyProtection="1">
      <alignment vertical="center"/>
    </xf>
    <xf numFmtId="0" fontId="18" fillId="0" borderId="11" xfId="0" applyFont="1" applyFill="1" applyBorder="1" applyProtection="1">
      <alignment vertical="center"/>
    </xf>
    <xf numFmtId="0" fontId="18" fillId="0" borderId="12" xfId="0" applyFont="1" applyFill="1" applyBorder="1" applyProtection="1">
      <alignment vertical="center"/>
    </xf>
    <xf numFmtId="0" fontId="20" fillId="3" borderId="0" xfId="0" applyFont="1" applyFill="1" applyBorder="1" applyAlignment="1" applyProtection="1">
      <alignment horizontal="right" vertical="center"/>
    </xf>
    <xf numFmtId="38" fontId="20" fillId="3" borderId="0" xfId="1" applyFont="1" applyFill="1" applyBorder="1" applyAlignment="1" applyProtection="1">
      <alignment horizontal="right" vertical="center"/>
    </xf>
    <xf numFmtId="49" fontId="2" fillId="0" borderId="0" xfId="0" applyNumberFormat="1" applyFont="1" applyFill="1" applyAlignment="1" applyProtection="1">
      <alignment vertical="center" wrapText="1"/>
    </xf>
    <xf numFmtId="0" fontId="23" fillId="0" borderId="0" xfId="0" applyFont="1" applyProtection="1">
      <alignment vertical="center"/>
    </xf>
    <xf numFmtId="0" fontId="23" fillId="2" borderId="0" xfId="0" applyFont="1" applyFill="1" applyProtection="1">
      <alignment vertical="center"/>
    </xf>
    <xf numFmtId="49" fontId="23" fillId="0" borderId="35" xfId="0" applyNumberFormat="1" applyFont="1" applyBorder="1" applyProtection="1">
      <alignment vertical="center"/>
    </xf>
    <xf numFmtId="0" fontId="23" fillId="0" borderId="35" xfId="0" applyFont="1" applyBorder="1" applyProtection="1">
      <alignment vertical="center"/>
    </xf>
    <xf numFmtId="0" fontId="25" fillId="0" borderId="36" xfId="0" applyFont="1" applyBorder="1" applyProtection="1">
      <alignment vertical="center"/>
    </xf>
    <xf numFmtId="0" fontId="25" fillId="0" borderId="38" xfId="0" applyFont="1" applyBorder="1" applyProtection="1">
      <alignment vertical="center"/>
    </xf>
    <xf numFmtId="0" fontId="25" fillId="2" borderId="35" xfId="0" applyFont="1" applyFill="1" applyBorder="1" applyAlignment="1" applyProtection="1">
      <alignment horizontal="center" vertical="center"/>
    </xf>
    <xf numFmtId="0" fontId="25" fillId="2" borderId="35" xfId="0" applyFont="1" applyFill="1" applyBorder="1" applyAlignment="1" applyProtection="1">
      <alignment horizontal="left" vertical="center"/>
    </xf>
    <xf numFmtId="0" fontId="23" fillId="0" borderId="35" xfId="0" applyFont="1" applyBorder="1" applyAlignment="1" applyProtection="1">
      <alignment vertical="center" wrapText="1"/>
    </xf>
    <xf numFmtId="0" fontId="25" fillId="2" borderId="39" xfId="0" applyFont="1" applyFill="1" applyBorder="1" applyAlignment="1" applyProtection="1">
      <alignment horizontal="center" vertical="center"/>
    </xf>
    <xf numFmtId="0" fontId="25" fillId="2" borderId="38" xfId="0" applyFont="1" applyFill="1" applyBorder="1" applyAlignment="1" applyProtection="1">
      <alignment horizontal="left" vertical="center"/>
    </xf>
    <xf numFmtId="49" fontId="23" fillId="0" borderId="39" xfId="0" applyNumberFormat="1" applyFont="1" applyBorder="1" applyProtection="1">
      <alignment vertical="center"/>
    </xf>
    <xf numFmtId="0" fontId="23" fillId="0" borderId="39" xfId="0" applyFont="1" applyBorder="1" applyAlignment="1" applyProtection="1">
      <alignment vertical="center" wrapText="1"/>
    </xf>
    <xf numFmtId="0" fontId="25" fillId="0" borderId="39" xfId="0" applyFont="1" applyBorder="1" applyAlignment="1" applyProtection="1">
      <alignment horizontal="right" vertical="center"/>
    </xf>
    <xf numFmtId="0" fontId="25" fillId="0" borderId="39" xfId="0" applyFont="1" applyFill="1" applyBorder="1" applyAlignment="1" applyProtection="1">
      <alignment horizontal="center" vertical="center"/>
    </xf>
    <xf numFmtId="0" fontId="25" fillId="2" borderId="39" xfId="0" applyFont="1" applyFill="1" applyBorder="1" applyAlignment="1" applyProtection="1">
      <alignment horizontal="left" vertical="center"/>
    </xf>
    <xf numFmtId="0" fontId="23" fillId="0" borderId="0" xfId="0" applyFont="1" applyFill="1" applyBorder="1" applyProtection="1">
      <alignment vertical="center"/>
    </xf>
    <xf numFmtId="0" fontId="25" fillId="0" borderId="0" xfId="0" applyFont="1" applyFill="1" applyBorder="1" applyAlignment="1" applyProtection="1">
      <alignment horizontal="left" vertical="center"/>
    </xf>
    <xf numFmtId="49" fontId="23" fillId="0" borderId="0" xfId="0" applyNumberFormat="1" applyFont="1" applyBorder="1" applyProtection="1">
      <alignment vertical="center"/>
    </xf>
    <xf numFmtId="0" fontId="23" fillId="0" borderId="14" xfId="0" applyFont="1" applyBorder="1" applyAlignment="1" applyProtection="1">
      <alignment vertical="center"/>
    </xf>
    <xf numFmtId="0" fontId="32" fillId="2" borderId="0" xfId="0" applyFont="1" applyFill="1" applyAlignment="1" applyProtection="1">
      <alignment vertical="top"/>
    </xf>
    <xf numFmtId="49" fontId="33" fillId="2" borderId="0" xfId="0" applyNumberFormat="1" applyFont="1" applyFill="1" applyProtection="1">
      <alignment vertical="center"/>
    </xf>
    <xf numFmtId="49" fontId="33" fillId="0" borderId="0" xfId="0" applyNumberFormat="1" applyFont="1" applyProtection="1">
      <alignment vertical="center"/>
    </xf>
    <xf numFmtId="0" fontId="6" fillId="2" borderId="0" xfId="0" applyFont="1" applyFill="1" applyProtection="1">
      <alignment vertical="center"/>
    </xf>
    <xf numFmtId="0" fontId="2" fillId="0" borderId="0" xfId="0" applyFont="1" applyAlignment="1" applyProtection="1">
      <alignment horizontal="center" vertical="center"/>
    </xf>
    <xf numFmtId="0" fontId="2" fillId="2" borderId="0" xfId="0" applyFont="1" applyFill="1" applyAlignment="1" applyProtection="1">
      <alignment horizontal="center" vertical="center"/>
    </xf>
    <xf numFmtId="0" fontId="35" fillId="2" borderId="0" xfId="0" applyFont="1" applyFill="1" applyAlignment="1" applyProtection="1">
      <alignment horizontal="left" vertical="center"/>
    </xf>
    <xf numFmtId="49" fontId="36" fillId="2" borderId="0" xfId="0" applyNumberFormat="1" applyFont="1" applyFill="1" applyProtection="1">
      <alignment vertical="center"/>
    </xf>
    <xf numFmtId="0" fontId="0" fillId="2" borderId="0" xfId="0" applyFill="1" applyProtection="1">
      <alignment vertical="center"/>
    </xf>
    <xf numFmtId="49" fontId="38" fillId="2" borderId="0" xfId="0" applyNumberFormat="1" applyFont="1" applyFill="1" applyProtection="1">
      <alignment vertical="center"/>
    </xf>
    <xf numFmtId="38" fontId="41" fillId="2" borderId="0" xfId="1" applyFont="1" applyFill="1" applyProtection="1">
      <alignment vertical="center"/>
    </xf>
    <xf numFmtId="38" fontId="36" fillId="2" borderId="0" xfId="1" applyFont="1" applyFill="1" applyProtection="1">
      <alignment vertical="center"/>
    </xf>
    <xf numFmtId="49" fontId="41" fillId="2" borderId="0" xfId="0" applyNumberFormat="1" applyFont="1" applyFill="1" applyProtection="1">
      <alignment vertical="center"/>
    </xf>
    <xf numFmtId="0" fontId="2" fillId="2" borderId="0" xfId="0" applyFont="1" applyFill="1" applyProtection="1">
      <alignment vertical="center"/>
    </xf>
    <xf numFmtId="0" fontId="18" fillId="0" borderId="5" xfId="0" applyFont="1" applyBorder="1" applyAlignment="1" applyProtection="1">
      <alignment vertical="center" wrapText="1"/>
    </xf>
    <xf numFmtId="0" fontId="18" fillId="0" borderId="7" xfId="0" applyFont="1" applyBorder="1" applyAlignment="1" applyProtection="1">
      <alignment vertical="center" wrapText="1"/>
    </xf>
    <xf numFmtId="0" fontId="18" fillId="0" borderId="8" xfId="0" applyFont="1" applyBorder="1" applyAlignment="1" applyProtection="1">
      <alignment vertical="center" wrapText="1"/>
    </xf>
    <xf numFmtId="0" fontId="18" fillId="0" borderId="9" xfId="0" applyFont="1" applyBorder="1" applyAlignment="1" applyProtection="1">
      <alignment vertical="center" wrapText="1"/>
    </xf>
    <xf numFmtId="0" fontId="8" fillId="2" borderId="0" xfId="0" applyFont="1" applyFill="1" applyProtection="1">
      <alignment vertical="center"/>
    </xf>
    <xf numFmtId="0" fontId="2" fillId="2" borderId="0" xfId="0" applyFont="1" applyFill="1" applyAlignment="1" applyProtection="1">
      <alignment horizontal="left" vertical="center"/>
    </xf>
    <xf numFmtId="0" fontId="2" fillId="2"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2" borderId="0" xfId="0" applyFont="1" applyFill="1" applyProtection="1">
      <alignment vertical="center"/>
    </xf>
    <xf numFmtId="49" fontId="2" fillId="0" borderId="0" xfId="0" applyNumberFormat="1" applyFont="1" applyProtection="1">
      <alignment vertical="center"/>
    </xf>
    <xf numFmtId="49" fontId="2" fillId="2" borderId="0" xfId="0" applyNumberFormat="1" applyFont="1" applyFill="1" applyProtection="1">
      <alignment vertical="center"/>
    </xf>
    <xf numFmtId="0" fontId="12" fillId="2" borderId="0" xfId="0" applyFont="1" applyFill="1" applyProtection="1">
      <alignment vertical="center"/>
    </xf>
    <xf numFmtId="49" fontId="2" fillId="2" borderId="0" xfId="0" applyNumberFormat="1" applyFont="1" applyFill="1" applyAlignment="1" applyProtection="1">
      <alignment vertical="center" wrapText="1" shrinkToFit="1"/>
    </xf>
    <xf numFmtId="49" fontId="2" fillId="2" borderId="0" xfId="0" applyNumberFormat="1" applyFont="1" applyFill="1" applyAlignment="1" applyProtection="1">
      <alignment horizontal="left" vertical="center" wrapText="1" shrinkToFit="1"/>
    </xf>
    <xf numFmtId="0" fontId="2" fillId="2" borderId="0" xfId="2" applyFont="1" applyFill="1" applyProtection="1">
      <alignment vertical="center"/>
    </xf>
    <xf numFmtId="49" fontId="7" fillId="2" borderId="0" xfId="0" applyNumberFormat="1" applyFont="1" applyFill="1" applyAlignment="1" applyProtection="1">
      <alignment vertical="center" wrapText="1" shrinkToFit="1"/>
    </xf>
    <xf numFmtId="0" fontId="2" fillId="0" borderId="0" xfId="2" applyFont="1" applyProtection="1">
      <alignment vertical="center"/>
    </xf>
    <xf numFmtId="0" fontId="2" fillId="2" borderId="0" xfId="2" applyFont="1" applyFill="1" applyAlignment="1" applyProtection="1">
      <alignment vertical="center" wrapText="1"/>
    </xf>
    <xf numFmtId="177" fontId="2" fillId="2" borderId="0" xfId="0" applyNumberFormat="1" applyFont="1" applyFill="1" applyProtection="1">
      <alignment vertical="center"/>
    </xf>
    <xf numFmtId="0" fontId="10" fillId="2" borderId="0" xfId="0" applyFont="1" applyFill="1" applyProtection="1">
      <alignment vertical="center"/>
    </xf>
    <xf numFmtId="0" fontId="18" fillId="2" borderId="0" xfId="0" applyFont="1" applyFill="1" applyAlignment="1" applyProtection="1">
      <alignment horizontal="center" vertical="center" wrapText="1"/>
    </xf>
    <xf numFmtId="49" fontId="18" fillId="2" borderId="0" xfId="0" applyNumberFormat="1" applyFont="1" applyFill="1" applyAlignment="1" applyProtection="1">
      <alignment horizontal="center" vertical="center"/>
    </xf>
    <xf numFmtId="49" fontId="18" fillId="2" borderId="0" xfId="0" applyNumberFormat="1" applyFont="1" applyFill="1" applyAlignment="1" applyProtection="1">
      <alignment horizontal="left" vertical="center" wrapText="1"/>
    </xf>
    <xf numFmtId="0" fontId="45" fillId="2" borderId="0" xfId="0" applyFont="1" applyFill="1" applyAlignment="1" applyProtection="1">
      <alignment horizontal="center" vertical="center"/>
    </xf>
    <xf numFmtId="0" fontId="45" fillId="2" borderId="0" xfId="0" applyFont="1" applyFill="1" applyAlignment="1" applyProtection="1">
      <alignment vertical="center"/>
    </xf>
    <xf numFmtId="49" fontId="46" fillId="4" borderId="45" xfId="0" applyNumberFormat="1" applyFont="1" applyFill="1" applyBorder="1" applyProtection="1">
      <alignment vertical="center"/>
    </xf>
    <xf numFmtId="0" fontId="23" fillId="0" borderId="46" xfId="0" applyFont="1" applyBorder="1" applyProtection="1">
      <alignment vertical="center"/>
    </xf>
    <xf numFmtId="0" fontId="47" fillId="0" borderId="48" xfId="0" applyFont="1" applyBorder="1" applyProtection="1">
      <alignment vertical="center"/>
    </xf>
    <xf numFmtId="49" fontId="27" fillId="0" borderId="52" xfId="0" applyNumberFormat="1" applyFont="1" applyBorder="1" applyProtection="1">
      <alignment vertical="center"/>
    </xf>
    <xf numFmtId="0" fontId="49" fillId="0" borderId="0" xfId="0" applyFont="1" applyAlignment="1" applyProtection="1">
      <alignment horizontal="right" vertical="center"/>
    </xf>
    <xf numFmtId="0" fontId="23" fillId="0" borderId="53" xfId="0" applyFont="1" applyBorder="1" applyProtection="1">
      <alignment vertical="center"/>
    </xf>
    <xf numFmtId="0" fontId="47" fillId="0" borderId="55" xfId="0" applyFont="1" applyBorder="1" applyProtection="1">
      <alignment vertical="center"/>
    </xf>
    <xf numFmtId="49" fontId="27" fillId="0" borderId="59" xfId="0" applyNumberFormat="1" applyFont="1" applyBorder="1" applyProtection="1">
      <alignment vertical="center"/>
    </xf>
    <xf numFmtId="0" fontId="47" fillId="0" borderId="55" xfId="0" applyFont="1" applyBorder="1" applyAlignment="1" applyProtection="1">
      <alignment vertical="center" wrapText="1"/>
    </xf>
    <xf numFmtId="0" fontId="47" fillId="0" borderId="60" xfId="0" applyFont="1" applyBorder="1" applyProtection="1">
      <alignment vertical="center"/>
    </xf>
    <xf numFmtId="49" fontId="27" fillId="0" borderId="64" xfId="0" applyNumberFormat="1" applyFont="1" applyBorder="1" applyProtection="1">
      <alignment vertical="center"/>
    </xf>
    <xf numFmtId="0" fontId="23" fillId="0" borderId="65" xfId="0" applyFont="1" applyBorder="1" applyProtection="1">
      <alignment vertical="center"/>
    </xf>
    <xf numFmtId="0" fontId="23" fillId="0" borderId="66" xfId="0" applyFont="1" applyBorder="1" applyProtection="1">
      <alignment vertical="center"/>
    </xf>
    <xf numFmtId="49" fontId="27" fillId="0" borderId="69" xfId="0" applyNumberFormat="1" applyFont="1" applyBorder="1" applyProtection="1">
      <alignment vertical="center"/>
    </xf>
    <xf numFmtId="0" fontId="23" fillId="0" borderId="71" xfId="0" applyFont="1" applyBorder="1" applyProtection="1">
      <alignment vertical="center"/>
    </xf>
    <xf numFmtId="38" fontId="48" fillId="0" borderId="73" xfId="1" applyFont="1" applyFill="1" applyBorder="1" applyAlignment="1" applyProtection="1">
      <alignment vertical="center"/>
    </xf>
    <xf numFmtId="49" fontId="53" fillId="0" borderId="77" xfId="0" applyNumberFormat="1" applyFont="1" applyBorder="1" applyProtection="1">
      <alignment vertical="center"/>
    </xf>
    <xf numFmtId="0" fontId="23" fillId="0" borderId="79" xfId="0" applyFont="1" applyBorder="1" applyProtection="1">
      <alignment vertical="center"/>
    </xf>
    <xf numFmtId="38" fontId="48" fillId="0" borderId="40" xfId="1" applyFont="1" applyFill="1" applyBorder="1" applyAlignment="1" applyProtection="1">
      <alignment vertical="center"/>
    </xf>
    <xf numFmtId="49" fontId="26" fillId="0" borderId="83" xfId="0" applyNumberFormat="1" applyFont="1" applyBorder="1" applyProtection="1">
      <alignment vertical="center"/>
    </xf>
    <xf numFmtId="38" fontId="48" fillId="2" borderId="39" xfId="1" applyFont="1" applyFill="1" applyBorder="1" applyAlignment="1" applyProtection="1">
      <alignment horizontal="right" vertical="center"/>
    </xf>
    <xf numFmtId="0" fontId="23" fillId="0" borderId="60" xfId="0" applyFont="1" applyBorder="1" applyAlignment="1" applyProtection="1">
      <alignment vertical="center" wrapText="1"/>
    </xf>
    <xf numFmtId="49" fontId="26" fillId="0" borderId="64" xfId="0" applyNumberFormat="1" applyFont="1" applyBorder="1" applyProtection="1">
      <alignment vertical="center"/>
    </xf>
    <xf numFmtId="49" fontId="26" fillId="0" borderId="69" xfId="0" applyNumberFormat="1" applyFont="1" applyBorder="1" applyProtection="1">
      <alignment vertical="center"/>
    </xf>
    <xf numFmtId="49" fontId="27" fillId="2" borderId="0" xfId="0" applyNumberFormat="1" applyFont="1" applyFill="1" applyProtection="1">
      <alignment vertical="center"/>
    </xf>
    <xf numFmtId="0" fontId="22" fillId="2" borderId="0" xfId="0" applyFont="1" applyFill="1" applyAlignment="1">
      <alignment horizontal="left" vertical="center" wrapText="1"/>
    </xf>
    <xf numFmtId="0" fontId="22" fillId="2" borderId="92" xfId="0" applyFont="1" applyFill="1" applyBorder="1" applyAlignment="1">
      <alignment horizontal="left" vertical="center" wrapText="1"/>
    </xf>
    <xf numFmtId="0" fontId="57" fillId="2" borderId="0" xfId="0" applyFont="1" applyFill="1" applyAlignment="1">
      <alignment horizontal="center" vertical="center" wrapText="1"/>
    </xf>
    <xf numFmtId="0" fontId="57" fillId="2" borderId="93" xfId="0" applyFont="1" applyFill="1" applyBorder="1" applyAlignment="1">
      <alignment horizontal="center" vertical="center" wrapText="1"/>
    </xf>
    <xf numFmtId="0" fontId="24" fillId="7" borderId="0" xfId="0" applyFont="1" applyFill="1" applyAlignment="1">
      <alignment horizontal="center" vertical="center" wrapText="1"/>
    </xf>
    <xf numFmtId="0" fontId="56" fillId="2" borderId="93" xfId="0" applyFont="1" applyFill="1" applyBorder="1" applyAlignment="1">
      <alignment horizontal="left" vertical="center" wrapText="1"/>
    </xf>
    <xf numFmtId="0" fontId="56" fillId="2" borderId="0" xfId="0" applyFont="1" applyFill="1" applyAlignment="1">
      <alignment horizontal="center" vertical="center" wrapText="1"/>
    </xf>
    <xf numFmtId="0" fontId="24" fillId="8" borderId="0" xfId="0" applyFont="1" applyFill="1" applyAlignment="1">
      <alignment horizontal="center" vertical="center" wrapText="1"/>
    </xf>
    <xf numFmtId="0" fontId="56" fillId="2" borderId="93" xfId="0" applyFont="1" applyFill="1" applyBorder="1" applyAlignment="1">
      <alignment horizontal="left" vertical="top" wrapText="1"/>
    </xf>
    <xf numFmtId="0" fontId="22" fillId="2" borderId="81" xfId="0" applyFont="1" applyFill="1" applyBorder="1" applyAlignment="1">
      <alignment horizontal="left" vertical="center" wrapText="1"/>
    </xf>
    <xf numFmtId="0" fontId="59" fillId="0" borderId="40" xfId="0" applyFont="1" applyBorder="1" applyAlignment="1">
      <alignment vertical="center" wrapText="1"/>
    </xf>
    <xf numFmtId="0" fontId="56" fillId="0" borderId="40" xfId="0" applyFont="1" applyBorder="1">
      <alignment vertical="center"/>
    </xf>
    <xf numFmtId="0" fontId="56" fillId="0" borderId="82" xfId="0" applyFont="1" applyBorder="1">
      <alignment vertical="center"/>
    </xf>
    <xf numFmtId="0" fontId="56" fillId="0" borderId="0" xfId="0" applyFont="1" applyAlignment="1">
      <alignment vertical="center" wrapText="1"/>
    </xf>
    <xf numFmtId="0" fontId="56" fillId="2" borderId="0" xfId="0" applyFont="1" applyFill="1" applyAlignment="1">
      <alignment vertical="center" wrapText="1"/>
    </xf>
    <xf numFmtId="49" fontId="32" fillId="2" borderId="0" xfId="0" applyNumberFormat="1" applyFont="1" applyFill="1">
      <alignment vertical="center"/>
    </xf>
    <xf numFmtId="0" fontId="32" fillId="2" borderId="0" xfId="0" applyFont="1" applyFill="1" applyAlignment="1">
      <alignment horizontal="right" vertical="center"/>
    </xf>
    <xf numFmtId="49" fontId="47" fillId="2" borderId="0" xfId="0" applyNumberFormat="1" applyFont="1" applyFill="1">
      <alignment vertical="center"/>
    </xf>
    <xf numFmtId="0" fontId="49" fillId="2" borderId="0" xfId="0" applyFont="1" applyFill="1" applyAlignment="1">
      <alignment horizontal="right" vertical="center"/>
    </xf>
    <xf numFmtId="0" fontId="32" fillId="9" borderId="89" xfId="0" applyFont="1" applyFill="1" applyBorder="1" applyAlignment="1">
      <alignment horizontal="center" vertical="center" wrapText="1"/>
    </xf>
    <xf numFmtId="0" fontId="32" fillId="9" borderId="81" xfId="0" applyFont="1" applyFill="1" applyBorder="1" applyAlignment="1">
      <alignment horizontal="center" vertical="center" wrapText="1"/>
    </xf>
    <xf numFmtId="0" fontId="57" fillId="9" borderId="90" xfId="0" applyFont="1" applyFill="1" applyBorder="1" applyAlignment="1">
      <alignment horizontal="center" vertical="center" wrapText="1"/>
    </xf>
    <xf numFmtId="0" fontId="57" fillId="9" borderId="91" xfId="0" applyFont="1" applyFill="1" applyBorder="1" applyAlignment="1">
      <alignment horizontal="center" vertical="center" wrapText="1"/>
    </xf>
    <xf numFmtId="0" fontId="59" fillId="0" borderId="40" xfId="0" applyFont="1" applyBorder="1" applyAlignment="1">
      <alignment horizontal="left" vertical="center" wrapText="1"/>
    </xf>
    <xf numFmtId="0" fontId="56" fillId="0" borderId="40" xfId="0" applyFont="1" applyBorder="1" applyAlignment="1">
      <alignment horizontal="left" vertical="center"/>
    </xf>
    <xf numFmtId="0" fontId="56" fillId="0" borderId="82" xfId="0" applyFont="1" applyBorder="1" applyAlignment="1">
      <alignment horizontal="left" vertical="center"/>
    </xf>
    <xf numFmtId="0" fontId="22" fillId="2" borderId="0" xfId="0" applyFont="1" applyFill="1" applyAlignment="1">
      <alignment horizontal="left" vertical="center" wrapText="1"/>
    </xf>
    <xf numFmtId="0" fontId="57" fillId="6" borderId="89" xfId="0" applyFont="1" applyFill="1" applyBorder="1" applyAlignment="1">
      <alignment horizontal="center" vertical="center" wrapText="1"/>
    </xf>
    <xf numFmtId="0" fontId="57" fillId="6" borderId="90" xfId="0" applyFont="1" applyFill="1" applyBorder="1" applyAlignment="1">
      <alignment horizontal="center" vertical="center" wrapText="1"/>
    </xf>
    <xf numFmtId="0" fontId="57" fillId="6" borderId="91" xfId="0" applyFont="1" applyFill="1" applyBorder="1" applyAlignment="1">
      <alignment horizontal="center" vertical="center" wrapText="1"/>
    </xf>
    <xf numFmtId="0" fontId="32" fillId="9" borderId="89" xfId="0" applyFont="1" applyFill="1" applyBorder="1" applyAlignment="1">
      <alignment horizontal="center" vertical="center"/>
    </xf>
    <xf numFmtId="0" fontId="32" fillId="9" borderId="81" xfId="0" applyFont="1" applyFill="1" applyBorder="1" applyAlignment="1">
      <alignment horizontal="center" vertical="center"/>
    </xf>
    <xf numFmtId="0" fontId="23" fillId="2" borderId="0" xfId="0" applyFont="1" applyFill="1" applyAlignment="1">
      <alignment horizontal="center" vertical="center"/>
    </xf>
    <xf numFmtId="0" fontId="25" fillId="3" borderId="36" xfId="0" applyFont="1" applyFill="1" applyBorder="1" applyAlignment="1" applyProtection="1">
      <alignment horizontal="left" vertical="center"/>
      <protection locked="0"/>
    </xf>
    <xf numFmtId="0" fontId="25" fillId="3" borderId="39" xfId="0" applyFont="1" applyFill="1" applyBorder="1" applyAlignment="1" applyProtection="1">
      <alignment horizontal="left" vertical="center"/>
      <protection locked="0"/>
    </xf>
    <xf numFmtId="0" fontId="25" fillId="3" borderId="38" xfId="0" applyFont="1" applyFill="1" applyBorder="1" applyAlignment="1" applyProtection="1">
      <alignment horizontal="left" vertical="center"/>
      <protection locked="0"/>
    </xf>
    <xf numFmtId="0" fontId="22" fillId="0" borderId="30" xfId="0" applyFont="1" applyBorder="1" applyAlignment="1" applyProtection="1">
      <alignment horizontal="left" vertical="center"/>
    </xf>
    <xf numFmtId="0" fontId="24" fillId="4" borderId="31" xfId="0" applyFont="1" applyFill="1" applyBorder="1" applyAlignment="1" applyProtection="1">
      <alignment horizontal="center" vertical="center"/>
    </xf>
    <xf numFmtId="0" fontId="24" fillId="4" borderId="32" xfId="0" applyFont="1" applyFill="1" applyBorder="1" applyAlignment="1" applyProtection="1">
      <alignment horizontal="center" vertical="center"/>
    </xf>
    <xf numFmtId="0" fontId="24" fillId="4" borderId="33" xfId="0" applyFont="1" applyFill="1" applyBorder="1" applyAlignment="1" applyProtection="1">
      <alignment horizontal="center" vertical="center"/>
    </xf>
    <xf numFmtId="0" fontId="24" fillId="4" borderId="34" xfId="0" applyFont="1" applyFill="1" applyBorder="1" applyAlignment="1" applyProtection="1">
      <alignment horizontal="center" vertical="center"/>
    </xf>
    <xf numFmtId="49" fontId="25" fillId="3" borderId="36" xfId="0" applyNumberFormat="1" applyFont="1" applyFill="1" applyBorder="1" applyAlignment="1" applyProtection="1">
      <alignment horizontal="left" vertical="center"/>
      <protection locked="0"/>
    </xf>
    <xf numFmtId="49" fontId="25" fillId="3" borderId="39" xfId="0" applyNumberFormat="1" applyFont="1" applyFill="1" applyBorder="1" applyAlignment="1" applyProtection="1">
      <alignment horizontal="left" vertical="center"/>
      <protection locked="0"/>
    </xf>
    <xf numFmtId="49" fontId="25" fillId="3" borderId="38" xfId="0" applyNumberFormat="1" applyFont="1" applyFill="1" applyBorder="1" applyAlignment="1" applyProtection="1">
      <alignment horizontal="left" vertical="center"/>
      <protection locked="0"/>
    </xf>
    <xf numFmtId="0" fontId="25" fillId="3" borderId="36" xfId="0" applyFont="1" applyFill="1" applyBorder="1" applyAlignment="1" applyProtection="1">
      <alignment horizontal="left" vertical="center" wrapText="1"/>
      <protection locked="0"/>
    </xf>
    <xf numFmtId="0" fontId="25" fillId="3" borderId="39" xfId="0" applyFont="1" applyFill="1" applyBorder="1" applyAlignment="1" applyProtection="1">
      <alignment horizontal="left" vertical="center" wrapText="1"/>
      <protection locked="0"/>
    </xf>
    <xf numFmtId="0" fontId="25" fillId="3" borderId="38" xfId="0" applyFont="1" applyFill="1" applyBorder="1" applyAlignment="1" applyProtection="1">
      <alignment horizontal="left" vertical="center" wrapText="1"/>
      <protection locked="0"/>
    </xf>
    <xf numFmtId="0" fontId="25" fillId="0" borderId="36" xfId="0" applyFont="1" applyBorder="1" applyAlignment="1" applyProtection="1">
      <alignment horizontal="right" vertical="center"/>
    </xf>
    <xf numFmtId="0" fontId="25" fillId="0" borderId="39" xfId="0" applyFont="1" applyBorder="1" applyAlignment="1" applyProtection="1">
      <alignment horizontal="right" vertical="center"/>
    </xf>
    <xf numFmtId="0" fontId="32" fillId="2" borderId="6" xfId="0" applyFont="1" applyFill="1" applyBorder="1" applyAlignment="1" applyProtection="1">
      <alignment horizontal="right" vertical="top"/>
    </xf>
    <xf numFmtId="0" fontId="17" fillId="0" borderId="5"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3"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49" fontId="42" fillId="0" borderId="5" xfId="0" applyNumberFormat="1" applyFont="1" applyBorder="1" applyAlignment="1" applyProtection="1">
      <alignment horizontal="left" vertical="center" wrapText="1"/>
    </xf>
    <xf numFmtId="0" fontId="42" fillId="0" borderId="6" xfId="0" applyFont="1" applyBorder="1" applyAlignment="1" applyProtection="1">
      <alignment horizontal="left" vertical="center" wrapText="1"/>
    </xf>
    <xf numFmtId="0" fontId="42" fillId="0" borderId="7"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14" xfId="0" applyFont="1" applyBorder="1" applyAlignment="1" applyProtection="1">
      <alignment horizontal="left" vertical="center" wrapText="1"/>
    </xf>
    <xf numFmtId="0" fontId="42" fillId="0" borderId="15" xfId="0" applyFont="1" applyBorder="1" applyAlignment="1" applyProtection="1">
      <alignment horizontal="left" vertical="center" wrapText="1"/>
    </xf>
    <xf numFmtId="49" fontId="42" fillId="0" borderId="4" xfId="0" applyNumberFormat="1" applyFont="1" applyBorder="1" applyAlignment="1" applyProtection="1">
      <alignment horizontal="right" vertical="center"/>
    </xf>
    <xf numFmtId="0" fontId="42" fillId="0" borderId="4" xfId="0" applyFont="1" applyBorder="1" applyAlignment="1" applyProtection="1">
      <alignment horizontal="right" vertical="center"/>
    </xf>
    <xf numFmtId="38" fontId="42" fillId="0" borderId="4" xfId="0" applyNumberFormat="1" applyFont="1" applyBorder="1" applyAlignment="1" applyProtection="1">
      <alignment horizontal="right" vertical="center"/>
    </xf>
    <xf numFmtId="38" fontId="42" fillId="0" borderId="5" xfId="0" applyNumberFormat="1" applyFont="1" applyBorder="1" applyAlignment="1" applyProtection="1">
      <alignment horizontal="right"/>
    </xf>
    <xf numFmtId="38" fontId="42" fillId="0" borderId="6" xfId="0" applyNumberFormat="1" applyFont="1" applyBorder="1" applyAlignment="1" applyProtection="1">
      <alignment horizontal="right"/>
    </xf>
    <xf numFmtId="38" fontId="42" fillId="0" borderId="7" xfId="0" applyNumberFormat="1" applyFont="1" applyBorder="1" applyAlignment="1" applyProtection="1">
      <alignment horizontal="right"/>
    </xf>
    <xf numFmtId="0" fontId="42" fillId="0" borderId="16" xfId="0" applyFont="1" applyBorder="1" applyAlignment="1" applyProtection="1">
      <alignment horizontal="left" vertical="center"/>
    </xf>
    <xf numFmtId="0" fontId="42" fillId="0" borderId="4" xfId="0" applyFont="1" applyBorder="1" applyAlignment="1" applyProtection="1">
      <alignment horizontal="left" vertical="center"/>
    </xf>
    <xf numFmtId="0" fontId="34" fillId="0" borderId="0" xfId="0" applyFont="1" applyAlignment="1" applyProtection="1">
      <alignment horizontal="left" vertical="center"/>
    </xf>
    <xf numFmtId="0" fontId="11" fillId="0" borderId="1"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2" xfId="0" applyFont="1" applyBorder="1" applyAlignment="1" applyProtection="1">
      <alignment horizontal="center" vertical="center"/>
    </xf>
    <xf numFmtId="0" fontId="18" fillId="3" borderId="16" xfId="0" applyFont="1" applyFill="1" applyBorder="1" applyAlignment="1" applyProtection="1">
      <alignment horizontal="left" vertical="center"/>
      <protection locked="0"/>
    </xf>
    <xf numFmtId="0" fontId="18" fillId="3" borderId="4" xfId="0" applyFont="1" applyFill="1" applyBorder="1" applyAlignment="1" applyProtection="1">
      <alignment horizontal="left" vertical="center"/>
      <protection locked="0"/>
    </xf>
    <xf numFmtId="49" fontId="18" fillId="3" borderId="5" xfId="0" applyNumberFormat="1" applyFont="1" applyFill="1" applyBorder="1" applyAlignment="1" applyProtection="1">
      <alignment horizontal="left" vertical="center" wrapText="1"/>
      <protection locked="0"/>
    </xf>
    <xf numFmtId="0" fontId="18" fillId="3" borderId="6"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3" xfId="0" applyFont="1" applyFill="1" applyBorder="1" applyAlignment="1" applyProtection="1">
      <alignment horizontal="left" vertical="center" wrapText="1"/>
      <protection locked="0"/>
    </xf>
    <xf numFmtId="0" fontId="18" fillId="3" borderId="14" xfId="0" applyFont="1" applyFill="1" applyBorder="1" applyAlignment="1" applyProtection="1">
      <alignment horizontal="left" vertical="center" wrapText="1"/>
      <protection locked="0"/>
    </xf>
    <xf numFmtId="0" fontId="18" fillId="3" borderId="15" xfId="0" applyFont="1" applyFill="1" applyBorder="1" applyAlignment="1" applyProtection="1">
      <alignment horizontal="left" vertical="center" wrapText="1"/>
      <protection locked="0"/>
    </xf>
    <xf numFmtId="49" fontId="18" fillId="3" borderId="4" xfId="0" applyNumberFormat="1" applyFont="1" applyFill="1" applyBorder="1" applyAlignment="1" applyProtection="1">
      <alignment horizontal="right" vertical="center"/>
      <protection locked="0"/>
    </xf>
    <xf numFmtId="0" fontId="18" fillId="3" borderId="4" xfId="0" applyFont="1" applyFill="1" applyBorder="1" applyAlignment="1" applyProtection="1">
      <alignment horizontal="right" vertical="center"/>
      <protection locked="0"/>
    </xf>
    <xf numFmtId="38" fontId="18" fillId="3" borderId="4" xfId="0" applyNumberFormat="1" applyFont="1" applyFill="1" applyBorder="1" applyAlignment="1" applyProtection="1">
      <alignment horizontal="right" vertical="center"/>
      <protection locked="0"/>
    </xf>
    <xf numFmtId="38" fontId="18" fillId="0" borderId="4" xfId="0" applyNumberFormat="1" applyFont="1" applyBorder="1" applyAlignment="1" applyProtection="1">
      <alignment horizontal="right" vertical="center"/>
    </xf>
    <xf numFmtId="0" fontId="18" fillId="0" borderId="4" xfId="0" applyFont="1" applyBorder="1" applyAlignment="1" applyProtection="1">
      <alignment horizontal="right" vertical="center"/>
    </xf>
    <xf numFmtId="0" fontId="43" fillId="0" borderId="13" xfId="0" applyFont="1" applyBorder="1" applyAlignment="1" applyProtection="1">
      <alignment horizontal="right"/>
    </xf>
    <xf numFmtId="0" fontId="44" fillId="0" borderId="14" xfId="0" applyFont="1" applyBorder="1" applyAlignment="1" applyProtection="1">
      <alignment horizontal="right"/>
    </xf>
    <xf numFmtId="0" fontId="44" fillId="0" borderId="15" xfId="0" applyFont="1" applyBorder="1" applyAlignment="1" applyProtection="1">
      <alignment horizontal="right"/>
    </xf>
    <xf numFmtId="49" fontId="18" fillId="0" borderId="4" xfId="0" applyNumberFormat="1" applyFont="1" applyBorder="1" applyAlignment="1" applyProtection="1">
      <alignment horizontal="center" vertical="center" wrapText="1"/>
    </xf>
    <xf numFmtId="49" fontId="18" fillId="0" borderId="4" xfId="0" applyNumberFormat="1" applyFont="1" applyBorder="1" applyAlignment="1" applyProtection="1">
      <alignment horizontal="center" vertical="center"/>
    </xf>
    <xf numFmtId="49" fontId="42" fillId="0" borderId="4" xfId="0" applyNumberFormat="1" applyFont="1" applyBorder="1" applyAlignment="1" applyProtection="1">
      <alignment horizontal="left" vertical="center" wrapText="1"/>
    </xf>
    <xf numFmtId="0" fontId="18" fillId="3" borderId="5" xfId="0" applyFont="1" applyFill="1" applyBorder="1" applyAlignment="1" applyProtection="1">
      <alignment horizontal="left" vertical="center" wrapText="1"/>
      <protection locked="0"/>
    </xf>
    <xf numFmtId="38" fontId="0" fillId="2" borderId="0" xfId="1" applyFont="1" applyFill="1" applyAlignment="1" applyProtection="1">
      <alignment horizontal="center" vertical="center"/>
    </xf>
    <xf numFmtId="0" fontId="45" fillId="2" borderId="0" xfId="0" applyFont="1" applyFill="1" applyAlignment="1" applyProtection="1">
      <alignment horizontal="right" vertical="center"/>
    </xf>
    <xf numFmtId="0" fontId="24" fillId="4" borderId="41" xfId="0" applyFont="1" applyFill="1" applyBorder="1" applyAlignment="1" applyProtection="1">
      <alignment horizontal="center" vertical="center"/>
    </xf>
    <xf numFmtId="0" fontId="24" fillId="4" borderId="42" xfId="0" applyFont="1" applyFill="1" applyBorder="1" applyAlignment="1" applyProtection="1">
      <alignment horizontal="center" vertical="center"/>
    </xf>
    <xf numFmtId="0" fontId="24" fillId="4" borderId="43" xfId="0" applyFont="1" applyFill="1" applyBorder="1" applyAlignment="1" applyProtection="1">
      <alignment horizontal="center" vertical="center"/>
    </xf>
    <xf numFmtId="0" fontId="46" fillId="4" borderId="44" xfId="0" applyFont="1" applyFill="1" applyBorder="1" applyAlignment="1" applyProtection="1">
      <alignment horizontal="center" vertical="center"/>
    </xf>
    <xf numFmtId="0" fontId="46" fillId="4" borderId="42" xfId="0" applyFont="1" applyFill="1" applyBorder="1" applyAlignment="1" applyProtection="1">
      <alignment horizontal="center" vertical="center"/>
    </xf>
    <xf numFmtId="0" fontId="46" fillId="4" borderId="43" xfId="0" applyFont="1" applyFill="1" applyBorder="1" applyAlignment="1" applyProtection="1">
      <alignment horizontal="center" vertical="center"/>
    </xf>
    <xf numFmtId="0" fontId="23" fillId="0" borderId="47" xfId="0" applyFont="1" applyBorder="1" applyAlignment="1" applyProtection="1">
      <alignment horizontal="center" vertical="center"/>
    </xf>
    <xf numFmtId="0" fontId="23" fillId="0" borderId="54" xfId="0" applyFont="1" applyBorder="1" applyAlignment="1" applyProtection="1">
      <alignment horizontal="center" vertical="center"/>
    </xf>
    <xf numFmtId="0" fontId="23" fillId="0" borderId="66" xfId="0" applyFont="1" applyBorder="1" applyAlignment="1" applyProtection="1">
      <alignment horizontal="center" vertical="center"/>
    </xf>
    <xf numFmtId="38" fontId="48" fillId="5" borderId="49" xfId="1" applyFont="1" applyFill="1" applyBorder="1" applyAlignment="1" applyProtection="1">
      <alignment horizontal="right" vertical="center"/>
    </xf>
    <xf numFmtId="38" fontId="48" fillId="5" borderId="50" xfId="1" applyFont="1" applyFill="1" applyBorder="1" applyAlignment="1" applyProtection="1">
      <alignment horizontal="right" vertical="center"/>
    </xf>
    <xf numFmtId="38" fontId="48" fillId="5" borderId="51" xfId="1" applyFont="1" applyFill="1" applyBorder="1" applyAlignment="1" applyProtection="1">
      <alignment horizontal="right" vertical="center"/>
    </xf>
    <xf numFmtId="38" fontId="48" fillId="5" borderId="56" xfId="1" applyFont="1" applyFill="1" applyBorder="1" applyAlignment="1" applyProtection="1">
      <alignment horizontal="right" vertical="center"/>
    </xf>
    <xf numFmtId="38" fontId="48" fillId="5" borderId="57" xfId="1" applyFont="1" applyFill="1" applyBorder="1" applyAlignment="1" applyProtection="1">
      <alignment horizontal="right" vertical="center"/>
    </xf>
    <xf numFmtId="38" fontId="48" fillId="5" borderId="58" xfId="1" applyFont="1" applyFill="1" applyBorder="1" applyAlignment="1" applyProtection="1">
      <alignment horizontal="right" vertical="center"/>
    </xf>
    <xf numFmtId="38" fontId="48" fillId="5" borderId="61" xfId="1" applyFont="1" applyFill="1" applyBorder="1" applyAlignment="1" applyProtection="1">
      <alignment horizontal="right" vertical="center"/>
    </xf>
    <xf numFmtId="38" fontId="48" fillId="5" borderId="62" xfId="1" applyFont="1" applyFill="1" applyBorder="1" applyAlignment="1" applyProtection="1">
      <alignment horizontal="right" vertical="center"/>
    </xf>
    <xf numFmtId="38" fontId="48" fillId="5" borderId="63" xfId="1" applyFont="1" applyFill="1" applyBorder="1" applyAlignment="1" applyProtection="1">
      <alignment horizontal="right" vertical="center"/>
    </xf>
    <xf numFmtId="38" fontId="48" fillId="5" borderId="67" xfId="1" applyFont="1" applyFill="1" applyBorder="1" applyAlignment="1" applyProtection="1">
      <alignment horizontal="right" vertical="center"/>
    </xf>
    <xf numFmtId="38" fontId="48" fillId="5" borderId="0" xfId="1" applyFont="1" applyFill="1" applyBorder="1" applyAlignment="1" applyProtection="1">
      <alignment horizontal="right" vertical="center"/>
    </xf>
    <xf numFmtId="38" fontId="48" fillId="5" borderId="68" xfId="1" applyFont="1" applyFill="1" applyBorder="1" applyAlignment="1" applyProtection="1">
      <alignment horizontal="right" vertical="center"/>
    </xf>
    <xf numFmtId="0" fontId="32" fillId="2" borderId="42" xfId="0" applyFont="1" applyFill="1" applyBorder="1" applyAlignment="1" applyProtection="1">
      <alignment horizontal="right" vertical="center"/>
    </xf>
    <xf numFmtId="0" fontId="23" fillId="0" borderId="70" xfId="0" applyFont="1" applyBorder="1" applyAlignment="1" applyProtection="1">
      <alignment horizontal="right" vertical="center"/>
    </xf>
    <xf numFmtId="0" fontId="23" fillId="0" borderId="78" xfId="0" applyFont="1" applyBorder="1" applyAlignment="1" applyProtection="1">
      <alignment horizontal="right" vertical="center"/>
    </xf>
    <xf numFmtId="38" fontId="48" fillId="3" borderId="74" xfId="1" applyFont="1" applyFill="1" applyBorder="1" applyAlignment="1" applyProtection="1">
      <alignment horizontal="right" vertical="center"/>
      <protection locked="0"/>
    </xf>
    <xf numFmtId="38" fontId="48" fillId="3" borderId="75" xfId="1" applyFont="1" applyFill="1" applyBorder="1" applyAlignment="1" applyProtection="1">
      <alignment horizontal="right" vertical="center"/>
      <protection locked="0"/>
    </xf>
    <xf numFmtId="38" fontId="48" fillId="3" borderId="76" xfId="1" applyFont="1" applyFill="1" applyBorder="1" applyAlignment="1" applyProtection="1">
      <alignment horizontal="right" vertical="center"/>
      <protection locked="0"/>
    </xf>
    <xf numFmtId="38" fontId="48" fillId="3" borderId="81" xfId="1" applyFont="1" applyFill="1" applyBorder="1" applyAlignment="1" applyProtection="1">
      <alignment horizontal="right" vertical="center"/>
      <protection locked="0"/>
    </xf>
    <xf numFmtId="38" fontId="48" fillId="3" borderId="40" xfId="1" applyFont="1" applyFill="1" applyBorder="1" applyAlignment="1" applyProtection="1">
      <alignment horizontal="right" vertical="center"/>
      <protection locked="0"/>
    </xf>
    <xf numFmtId="38" fontId="48" fillId="3" borderId="82" xfId="1" applyFont="1" applyFill="1" applyBorder="1" applyAlignment="1" applyProtection="1">
      <alignment horizontal="right" vertical="center"/>
      <protection locked="0"/>
    </xf>
    <xf numFmtId="38" fontId="48" fillId="3" borderId="84" xfId="1" applyFont="1" applyFill="1" applyBorder="1" applyAlignment="1" applyProtection="1">
      <alignment horizontal="right" vertical="center"/>
      <protection locked="0"/>
    </xf>
    <xf numFmtId="38" fontId="48" fillId="3" borderId="21" xfId="1" applyFont="1" applyFill="1" applyBorder="1" applyAlignment="1" applyProtection="1">
      <alignment horizontal="right" vertical="center"/>
      <protection locked="0"/>
    </xf>
    <xf numFmtId="38" fontId="48" fillId="3" borderId="85" xfId="1" applyFont="1" applyFill="1" applyBorder="1" applyAlignment="1" applyProtection="1">
      <alignment horizontal="right" vertical="center"/>
      <protection locked="0"/>
    </xf>
    <xf numFmtId="38" fontId="48" fillId="3" borderId="86" xfId="1" applyFont="1" applyFill="1" applyBorder="1" applyAlignment="1" applyProtection="1">
      <alignment horizontal="right" vertical="center"/>
      <protection locked="0"/>
    </xf>
    <xf numFmtId="38" fontId="48" fillId="3" borderId="87" xfId="1" applyFont="1" applyFill="1" applyBorder="1" applyAlignment="1" applyProtection="1">
      <alignment horizontal="right" vertical="center"/>
      <protection locked="0"/>
    </xf>
    <xf numFmtId="38" fontId="48" fillId="3" borderId="88" xfId="1" applyFont="1" applyFill="1" applyBorder="1" applyAlignment="1" applyProtection="1">
      <alignment horizontal="right" vertical="center"/>
      <protection locked="0"/>
    </xf>
    <xf numFmtId="0" fontId="7" fillId="3" borderId="0" xfId="0" applyFont="1" applyFill="1" applyAlignment="1" applyProtection="1">
      <alignment horizontal="center" vertical="center"/>
    </xf>
    <xf numFmtId="0" fontId="10" fillId="3" borderId="0" xfId="0" applyFont="1" applyFill="1" applyAlignment="1" applyProtection="1">
      <alignment horizontal="left" vertical="center"/>
    </xf>
    <xf numFmtId="0" fontId="2" fillId="0" borderId="0" xfId="0" applyFont="1" applyFill="1" applyAlignment="1" applyProtection="1">
      <alignment horizontal="left" vertical="center" wrapText="1"/>
    </xf>
    <xf numFmtId="0" fontId="10" fillId="3" borderId="0" xfId="0" applyFont="1" applyFill="1" applyAlignment="1" applyProtection="1">
      <alignment horizontal="left" vertical="center" shrinkToFit="1"/>
    </xf>
    <xf numFmtId="0" fontId="21" fillId="3" borderId="0" xfId="0" applyFont="1" applyFill="1" applyAlignment="1" applyProtection="1">
      <alignment horizontal="center" vertical="center"/>
    </xf>
    <xf numFmtId="0" fontId="2" fillId="0" borderId="0" xfId="0" applyFont="1" applyFill="1" applyAlignment="1" applyProtection="1">
      <alignment horizontal="left" vertical="center"/>
    </xf>
    <xf numFmtId="0" fontId="10" fillId="3" borderId="0" xfId="0" applyFont="1" applyFill="1" applyAlignment="1" applyProtection="1">
      <alignment horizontal="left" vertical="center" wrapText="1"/>
    </xf>
    <xf numFmtId="0" fontId="11" fillId="3" borderId="0" xfId="0" applyNumberFormat="1" applyFont="1" applyFill="1" applyAlignment="1" applyProtection="1">
      <alignment horizontal="left" vertical="center" shrinkToFit="1"/>
    </xf>
    <xf numFmtId="0" fontId="2" fillId="3" borderId="0" xfId="0" applyFont="1" applyFill="1" applyAlignment="1" applyProtection="1">
      <alignment horizontal="left" vertical="center" wrapText="1" shrinkToFit="1"/>
    </xf>
    <xf numFmtId="0" fontId="2" fillId="0" borderId="0" xfId="2" applyFont="1" applyFill="1" applyAlignment="1" applyProtection="1">
      <alignment horizontal="left" vertical="center" wrapText="1"/>
    </xf>
    <xf numFmtId="38" fontId="10" fillId="0" borderId="0" xfId="1" applyFont="1" applyFill="1" applyBorder="1" applyAlignment="1" applyProtection="1">
      <alignment horizontal="center" vertical="center" wrapText="1" shrinkToFit="1"/>
    </xf>
    <xf numFmtId="38" fontId="10" fillId="0" borderId="0" xfId="1" applyFont="1" applyFill="1" applyBorder="1" applyAlignment="1" applyProtection="1">
      <alignment vertical="center" wrapText="1" shrinkToFit="1"/>
    </xf>
    <xf numFmtId="0" fontId="2" fillId="0" borderId="0" xfId="0" applyFont="1" applyFill="1" applyAlignment="1" applyProtection="1">
      <alignment horizontal="center" vertical="center"/>
    </xf>
    <xf numFmtId="49" fontId="2" fillId="0" borderId="0" xfId="0" applyNumberFormat="1" applyFont="1" applyFill="1" applyAlignment="1" applyProtection="1">
      <alignment horizontal="left" vertical="center"/>
    </xf>
    <xf numFmtId="49" fontId="2" fillId="0" borderId="0" xfId="0" applyNumberFormat="1" applyFont="1" applyFill="1" applyAlignment="1" applyProtection="1">
      <alignment horizontal="left" vertical="center" wrapText="1" shrinkToFit="1"/>
    </xf>
    <xf numFmtId="38" fontId="5" fillId="0" borderId="0" xfId="2" applyNumberFormat="1" applyFont="1" applyFill="1" applyAlignment="1" applyProtection="1">
      <alignment horizontal="center" vertical="top"/>
    </xf>
    <xf numFmtId="0" fontId="5" fillId="0" borderId="0" xfId="2" applyFont="1" applyFill="1" applyAlignment="1" applyProtection="1">
      <alignment horizontal="center" vertical="top"/>
    </xf>
    <xf numFmtId="38" fontId="10" fillId="0" borderId="0" xfId="1" applyFont="1" applyFill="1" applyBorder="1" applyAlignment="1" applyProtection="1">
      <alignment vertical="center" shrinkToFit="1"/>
    </xf>
    <xf numFmtId="0" fontId="2" fillId="3" borderId="0" xfId="0" applyFont="1" applyFill="1" applyAlignment="1" applyProtection="1">
      <alignment horizontal="center" vertical="center"/>
    </xf>
    <xf numFmtId="0" fontId="18" fillId="3" borderId="16" xfId="0" applyFont="1" applyFill="1" applyBorder="1" applyAlignment="1" applyProtection="1">
      <alignment horizontal="left" vertical="center"/>
    </xf>
    <xf numFmtId="0" fontId="18" fillId="3" borderId="4" xfId="0" applyFont="1" applyFill="1" applyBorder="1" applyAlignment="1" applyProtection="1">
      <alignment horizontal="left" vertical="center"/>
    </xf>
    <xf numFmtId="0" fontId="2" fillId="0" borderId="4" xfId="0" applyFont="1" applyFill="1" applyBorder="1" applyAlignment="1" applyProtection="1">
      <alignment horizontal="center" vertical="center" wrapText="1"/>
    </xf>
    <xf numFmtId="0" fontId="10" fillId="3" borderId="5" xfId="0" applyNumberFormat="1" applyFont="1" applyFill="1" applyBorder="1" applyAlignment="1" applyProtection="1">
      <alignment horizontal="center" vertical="center"/>
    </xf>
    <xf numFmtId="0" fontId="10" fillId="3" borderId="6" xfId="0" applyNumberFormat="1" applyFont="1" applyFill="1" applyBorder="1" applyAlignment="1" applyProtection="1">
      <alignment horizontal="center" vertical="center"/>
    </xf>
    <xf numFmtId="0" fontId="10" fillId="3" borderId="7" xfId="0" applyNumberFormat="1" applyFont="1" applyFill="1" applyBorder="1" applyAlignment="1" applyProtection="1">
      <alignment horizontal="center" vertical="center"/>
    </xf>
    <xf numFmtId="0" fontId="10" fillId="3" borderId="13" xfId="0" applyNumberFormat="1" applyFont="1" applyFill="1" applyBorder="1" applyAlignment="1" applyProtection="1">
      <alignment horizontal="center" vertical="center"/>
    </xf>
    <xf numFmtId="0" fontId="10" fillId="3" borderId="14" xfId="0" applyNumberFormat="1" applyFont="1" applyFill="1" applyBorder="1" applyAlignment="1" applyProtection="1">
      <alignment horizontal="center" vertical="center"/>
    </xf>
    <xf numFmtId="0" fontId="10" fillId="3" borderId="15" xfId="0" applyNumberFormat="1" applyFont="1" applyFill="1" applyBorder="1" applyAlignment="1" applyProtection="1">
      <alignment horizontal="center" vertical="center"/>
    </xf>
    <xf numFmtId="0" fontId="2" fillId="3" borderId="4" xfId="0" applyNumberFormat="1" applyFont="1" applyFill="1" applyBorder="1" applyAlignment="1" applyProtection="1">
      <alignment horizontal="center" vertical="center"/>
    </xf>
    <xf numFmtId="38" fontId="2" fillId="3" borderId="4" xfId="0" applyNumberFormat="1"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19" fillId="3" borderId="5" xfId="0" applyNumberFormat="1" applyFont="1" applyFill="1" applyBorder="1" applyAlignment="1" applyProtection="1">
      <alignment horizontal="left" vertical="center"/>
    </xf>
    <xf numFmtId="0" fontId="19" fillId="3" borderId="6" xfId="0" applyNumberFormat="1" applyFont="1" applyFill="1" applyBorder="1" applyAlignment="1" applyProtection="1">
      <alignment horizontal="left" vertical="center"/>
    </xf>
    <xf numFmtId="0" fontId="19" fillId="3" borderId="7" xfId="0" applyNumberFormat="1" applyFont="1" applyFill="1" applyBorder="1" applyAlignment="1" applyProtection="1">
      <alignment horizontal="left" vertical="center"/>
    </xf>
    <xf numFmtId="0" fontId="19" fillId="3" borderId="13" xfId="0" applyNumberFormat="1" applyFont="1" applyFill="1" applyBorder="1" applyAlignment="1" applyProtection="1">
      <alignment horizontal="left" vertical="center"/>
    </xf>
    <xf numFmtId="0" fontId="19" fillId="3" borderId="14" xfId="0" applyNumberFormat="1" applyFont="1" applyFill="1" applyBorder="1" applyAlignment="1" applyProtection="1">
      <alignment horizontal="left" vertical="center"/>
    </xf>
    <xf numFmtId="0" fontId="19" fillId="3" borderId="15" xfId="0" applyNumberFormat="1" applyFont="1" applyFill="1" applyBorder="1" applyAlignment="1" applyProtection="1">
      <alignment horizontal="left" vertical="center"/>
    </xf>
    <xf numFmtId="0" fontId="17" fillId="3" borderId="4" xfId="0" applyNumberFormat="1" applyFont="1" applyFill="1" applyBorder="1" applyAlignment="1" applyProtection="1">
      <alignment horizontal="right" vertical="center"/>
    </xf>
    <xf numFmtId="38" fontId="17" fillId="3" borderId="4" xfId="0" applyNumberFormat="1" applyFont="1" applyFill="1" applyBorder="1" applyAlignment="1" applyProtection="1">
      <alignment horizontal="right" vertical="center"/>
    </xf>
    <xf numFmtId="0" fontId="17" fillId="3" borderId="4" xfId="0" applyFont="1" applyFill="1" applyBorder="1" applyAlignment="1" applyProtection="1">
      <alignment horizontal="right" vertical="center"/>
    </xf>
    <xf numFmtId="0" fontId="5" fillId="0" borderId="0" xfId="0" applyFont="1" applyFill="1" applyAlignment="1" applyProtection="1">
      <alignment horizontal="center" vertical="center"/>
    </xf>
    <xf numFmtId="0" fontId="0" fillId="0" borderId="0" xfId="0" applyFill="1" applyAlignment="1" applyProtection="1">
      <alignment horizontal="left" vertical="center"/>
    </xf>
    <xf numFmtId="0" fontId="11" fillId="0" borderId="1"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2" fillId="0" borderId="13" xfId="0" applyFont="1" applyFill="1" applyBorder="1" applyAlignment="1" applyProtection="1">
      <alignment horizontal="right" vertical="center"/>
    </xf>
    <xf numFmtId="0" fontId="2" fillId="0" borderId="14" xfId="0" applyFont="1" applyFill="1" applyBorder="1" applyAlignment="1" applyProtection="1">
      <alignment horizontal="right" vertical="center"/>
    </xf>
    <xf numFmtId="0" fontId="2" fillId="0" borderId="15" xfId="0" applyFont="1" applyFill="1" applyBorder="1" applyAlignment="1" applyProtection="1">
      <alignment horizontal="right" vertical="center"/>
    </xf>
    <xf numFmtId="38" fontId="20" fillId="0" borderId="23" xfId="0" applyNumberFormat="1" applyFont="1" applyFill="1" applyBorder="1" applyAlignment="1" applyProtection="1">
      <alignment horizontal="right" vertical="center"/>
    </xf>
    <xf numFmtId="0" fontId="20" fillId="0" borderId="23" xfId="0" applyFont="1" applyFill="1" applyBorder="1" applyAlignment="1" applyProtection="1">
      <alignment horizontal="right"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38" fontId="20" fillId="3" borderId="6" xfId="0" applyNumberFormat="1" applyFont="1" applyFill="1" applyBorder="1" applyAlignment="1" applyProtection="1">
      <alignment horizontal="right" vertical="center"/>
    </xf>
    <xf numFmtId="0" fontId="20" fillId="3" borderId="6" xfId="0" applyFont="1" applyFill="1" applyBorder="1" applyAlignment="1" applyProtection="1">
      <alignment horizontal="right" vertical="center"/>
    </xf>
    <xf numFmtId="38" fontId="20" fillId="3" borderId="18" xfId="0" applyNumberFormat="1" applyFont="1" applyFill="1" applyBorder="1" applyAlignment="1" applyProtection="1">
      <alignment horizontal="right" vertical="center"/>
    </xf>
    <xf numFmtId="0" fontId="20" fillId="3" borderId="18" xfId="0" applyFont="1" applyFill="1" applyBorder="1" applyAlignment="1" applyProtection="1">
      <alignment horizontal="right" vertical="center"/>
    </xf>
    <xf numFmtId="38" fontId="20" fillId="3" borderId="21" xfId="0" applyNumberFormat="1" applyFont="1" applyFill="1" applyBorder="1" applyAlignment="1" applyProtection="1">
      <alignment horizontal="right" vertical="center"/>
    </xf>
    <xf numFmtId="0" fontId="20" fillId="3" borderId="21" xfId="0" applyFont="1" applyFill="1" applyBorder="1" applyAlignment="1" applyProtection="1">
      <alignment horizontal="right" vertical="center"/>
    </xf>
    <xf numFmtId="0" fontId="15" fillId="0" borderId="5"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0" xfId="0" applyFont="1" applyFill="1" applyAlignment="1" applyProtection="1">
      <alignment horizontal="center" vertical="center"/>
    </xf>
    <xf numFmtId="0" fontId="15" fillId="0" borderId="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3" fontId="20" fillId="0" borderId="5" xfId="0" applyNumberFormat="1" applyFont="1" applyFill="1" applyBorder="1" applyAlignment="1" applyProtection="1">
      <alignment horizontal="right" vertical="center"/>
    </xf>
    <xf numFmtId="0" fontId="20" fillId="0" borderId="6" xfId="0" applyFont="1" applyFill="1" applyBorder="1" applyAlignment="1" applyProtection="1">
      <alignment horizontal="right" vertical="center"/>
    </xf>
    <xf numFmtId="0" fontId="20" fillId="0" borderId="7" xfId="0" applyFont="1" applyFill="1" applyBorder="1" applyAlignment="1" applyProtection="1">
      <alignment horizontal="right" vertical="center"/>
    </xf>
    <xf numFmtId="0" fontId="20" fillId="0" borderId="8" xfId="0" applyFont="1" applyFill="1" applyBorder="1" applyAlignment="1" applyProtection="1">
      <alignment horizontal="right" vertical="center"/>
    </xf>
    <xf numFmtId="0" fontId="20" fillId="0" borderId="0" xfId="0" applyFont="1" applyFill="1" applyAlignment="1" applyProtection="1">
      <alignment horizontal="right" vertical="center"/>
    </xf>
    <xf numFmtId="0" fontId="20" fillId="0" borderId="9" xfId="0" applyFont="1" applyFill="1" applyBorder="1" applyAlignment="1" applyProtection="1">
      <alignment horizontal="right" vertical="center"/>
    </xf>
    <xf numFmtId="0" fontId="20" fillId="0" borderId="10" xfId="0" applyFont="1" applyFill="1" applyBorder="1" applyAlignment="1" applyProtection="1">
      <alignment horizontal="right" vertical="center"/>
    </xf>
    <xf numFmtId="0" fontId="20" fillId="0" borderId="11" xfId="0" applyFont="1" applyFill="1" applyBorder="1" applyAlignment="1" applyProtection="1">
      <alignment horizontal="right" vertical="center"/>
    </xf>
    <xf numFmtId="0" fontId="20" fillId="0" borderId="12" xfId="0" applyFont="1" applyFill="1" applyBorder="1" applyAlignment="1" applyProtection="1">
      <alignment horizontal="right" vertical="center"/>
    </xf>
    <xf numFmtId="38" fontId="15" fillId="0" borderId="1" xfId="0" applyNumberFormat="1" applyFont="1" applyFill="1" applyBorder="1" applyAlignment="1" applyProtection="1">
      <alignment horizontal="center" vertical="center"/>
    </xf>
    <xf numFmtId="38" fontId="15" fillId="0" borderId="3" xfId="0" applyNumberFormat="1" applyFont="1" applyFill="1" applyBorder="1" applyAlignment="1" applyProtection="1">
      <alignment horizontal="center" vertical="center"/>
    </xf>
    <xf numFmtId="38" fontId="20" fillId="0" borderId="24" xfId="0" applyNumberFormat="1" applyFont="1" applyFill="1" applyBorder="1" applyAlignment="1" applyProtection="1">
      <alignment horizontal="right" vertical="center"/>
    </xf>
    <xf numFmtId="0" fontId="20" fillId="0" borderId="25" xfId="0" applyFont="1" applyFill="1" applyBorder="1" applyAlignment="1" applyProtection="1">
      <alignment horizontal="right" vertical="center"/>
    </xf>
    <xf numFmtId="0" fontId="20" fillId="0" borderId="26" xfId="0" applyFont="1" applyFill="1" applyBorder="1" applyAlignment="1" applyProtection="1">
      <alignment horizontal="right" vertical="center"/>
    </xf>
    <xf numFmtId="0" fontId="20" fillId="0" borderId="13" xfId="0" applyFont="1" applyFill="1" applyBorder="1" applyAlignment="1" applyProtection="1">
      <alignment horizontal="right" vertical="center"/>
    </xf>
    <xf numFmtId="0" fontId="20" fillId="0" borderId="14" xfId="0" applyFont="1" applyFill="1" applyBorder="1" applyAlignment="1" applyProtection="1">
      <alignment horizontal="right" vertical="center"/>
    </xf>
    <xf numFmtId="0" fontId="20" fillId="0" borderId="15" xfId="0" applyFont="1" applyFill="1" applyBorder="1" applyAlignment="1" applyProtection="1">
      <alignment horizontal="right" vertical="center"/>
    </xf>
    <xf numFmtId="0" fontId="18" fillId="0" borderId="13" xfId="0" applyFont="1" applyFill="1" applyBorder="1" applyAlignment="1" applyProtection="1">
      <alignment horizontal="right" vertical="center"/>
    </xf>
    <xf numFmtId="0" fontId="18" fillId="0" borderId="14" xfId="0" applyFont="1" applyFill="1" applyBorder="1" applyAlignment="1" applyProtection="1">
      <alignment horizontal="right" vertical="center"/>
    </xf>
    <xf numFmtId="0" fontId="18" fillId="0" borderId="15" xfId="0" applyFont="1" applyFill="1" applyBorder="1" applyAlignment="1" applyProtection="1">
      <alignment horizontal="right" vertical="center"/>
    </xf>
    <xf numFmtId="0" fontId="15" fillId="0" borderId="20" xfId="0" applyFont="1" applyFill="1" applyBorder="1" applyAlignment="1" applyProtection="1">
      <alignment horizontal="center" vertical="center"/>
    </xf>
    <xf numFmtId="0" fontId="15" fillId="0" borderId="21"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38" fontId="20" fillId="0" borderId="5" xfId="1" applyFont="1" applyFill="1" applyBorder="1" applyAlignment="1" applyProtection="1">
      <alignment horizontal="right" vertical="center"/>
    </xf>
    <xf numFmtId="38" fontId="20" fillId="0" borderId="6" xfId="1" applyFont="1" applyFill="1" applyBorder="1" applyAlignment="1" applyProtection="1">
      <alignment horizontal="right" vertical="center"/>
    </xf>
    <xf numFmtId="38" fontId="20" fillId="0" borderId="7" xfId="1" applyFont="1" applyFill="1" applyBorder="1" applyAlignment="1" applyProtection="1">
      <alignment horizontal="right" vertical="center"/>
    </xf>
    <xf numFmtId="38" fontId="20" fillId="0" borderId="20" xfId="1" applyFont="1" applyFill="1" applyBorder="1" applyAlignment="1" applyProtection="1">
      <alignment horizontal="right" vertical="center"/>
    </xf>
    <xf numFmtId="38" fontId="20" fillId="0" borderId="21" xfId="1" applyFont="1" applyFill="1" applyBorder="1" applyAlignment="1" applyProtection="1">
      <alignment horizontal="right" vertical="center"/>
    </xf>
    <xf numFmtId="38" fontId="20" fillId="0" borderId="22" xfId="1" applyFont="1" applyFill="1" applyBorder="1" applyAlignment="1" applyProtection="1">
      <alignment horizontal="right" vertical="center"/>
    </xf>
    <xf numFmtId="49" fontId="15" fillId="0" borderId="27" xfId="0" applyNumberFormat="1" applyFont="1" applyFill="1" applyBorder="1" applyAlignment="1" applyProtection="1">
      <alignment horizontal="right" vertical="center" wrapText="1"/>
    </xf>
    <xf numFmtId="49" fontId="15" fillId="0" borderId="28" xfId="0" applyNumberFormat="1" applyFont="1" applyFill="1" applyBorder="1" applyAlignment="1" applyProtection="1">
      <alignment horizontal="right" vertical="center" wrapText="1"/>
    </xf>
    <xf numFmtId="49" fontId="15" fillId="0" borderId="29" xfId="0" applyNumberFormat="1" applyFont="1" applyFill="1" applyBorder="1" applyAlignment="1" applyProtection="1">
      <alignment horizontal="right" vertical="center" wrapText="1"/>
    </xf>
    <xf numFmtId="49" fontId="15" fillId="0" borderId="13" xfId="0" applyNumberFormat="1" applyFont="1" applyFill="1" applyBorder="1" applyAlignment="1" applyProtection="1">
      <alignment horizontal="right" vertical="center" wrapText="1"/>
    </xf>
    <xf numFmtId="49" fontId="15" fillId="0" borderId="14" xfId="0" applyNumberFormat="1" applyFont="1" applyFill="1" applyBorder="1" applyAlignment="1" applyProtection="1">
      <alignment horizontal="right" vertical="center" wrapText="1"/>
    </xf>
    <xf numFmtId="49" fontId="15" fillId="0" borderId="15" xfId="0" applyNumberFormat="1" applyFont="1" applyFill="1" applyBorder="1" applyAlignment="1" applyProtection="1">
      <alignment horizontal="right" vertical="center" wrapText="1"/>
    </xf>
    <xf numFmtId="0" fontId="2" fillId="0" borderId="27"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38" fontId="20" fillId="0" borderId="8" xfId="1" applyFont="1" applyFill="1" applyBorder="1" applyAlignment="1" applyProtection="1">
      <alignment horizontal="right" vertical="center"/>
    </xf>
    <xf numFmtId="38" fontId="20" fillId="0" borderId="0" xfId="1" applyFont="1" applyFill="1" applyAlignment="1" applyProtection="1">
      <alignment horizontal="right" vertical="center"/>
    </xf>
    <xf numFmtId="38" fontId="20" fillId="0" borderId="9" xfId="1" applyFont="1" applyFill="1" applyBorder="1" applyAlignment="1" applyProtection="1">
      <alignment horizontal="right" vertical="center"/>
    </xf>
    <xf numFmtId="38" fontId="20" fillId="0" borderId="13" xfId="1" applyFont="1" applyFill="1" applyBorder="1" applyAlignment="1" applyProtection="1">
      <alignment horizontal="right" vertical="center"/>
    </xf>
    <xf numFmtId="38" fontId="20" fillId="0" borderId="14" xfId="1" applyFont="1" applyFill="1" applyBorder="1" applyAlignment="1" applyProtection="1">
      <alignment horizontal="right" vertical="center"/>
    </xf>
    <xf numFmtId="38" fontId="20" fillId="0" borderId="15" xfId="1" applyFont="1" applyFill="1" applyBorder="1" applyAlignment="1" applyProtection="1">
      <alignment horizontal="right" vertical="center"/>
    </xf>
    <xf numFmtId="0" fontId="2" fillId="3" borderId="0" xfId="2" applyFont="1" applyFill="1" applyAlignment="1" applyProtection="1">
      <alignment horizontal="left" vertical="top" wrapText="1"/>
    </xf>
    <xf numFmtId="49" fontId="10" fillId="3" borderId="0" xfId="0" applyNumberFormat="1" applyFont="1" applyFill="1" applyAlignment="1" applyProtection="1">
      <alignment horizontal="left" vertical="center"/>
    </xf>
    <xf numFmtId="0" fontId="2" fillId="3" borderId="0" xfId="0" applyFont="1" applyFill="1" applyAlignment="1" applyProtection="1">
      <alignment horizontal="left" vertical="top" wrapText="1" shrinkToFit="1"/>
    </xf>
    <xf numFmtId="38" fontId="2" fillId="3" borderId="0" xfId="0" applyNumberFormat="1" applyFont="1" applyFill="1" applyAlignment="1" applyProtection="1">
      <alignment horizontal="left" vertical="top" wrapText="1" shrinkToFit="1"/>
    </xf>
    <xf numFmtId="0" fontId="25" fillId="0" borderId="35" xfId="0" applyFont="1" applyFill="1" applyBorder="1" applyAlignment="1" applyProtection="1">
      <alignment horizontal="center" vertical="center"/>
      <protection locked="0"/>
    </xf>
    <xf numFmtId="38" fontId="25" fillId="3" borderId="36" xfId="1" applyFont="1" applyFill="1" applyBorder="1" applyAlignment="1" applyProtection="1">
      <alignment horizontal="left" vertical="center" wrapText="1"/>
      <protection locked="0"/>
    </xf>
    <xf numFmtId="38" fontId="25" fillId="3" borderId="39" xfId="1" applyFont="1" applyFill="1" applyBorder="1" applyAlignment="1" applyProtection="1">
      <alignment horizontal="left" vertical="center" wrapText="1"/>
      <protection locked="0"/>
    </xf>
    <xf numFmtId="38" fontId="25" fillId="3" borderId="38" xfId="1" applyFont="1" applyFill="1" applyBorder="1" applyAlignment="1" applyProtection="1">
      <alignment horizontal="left" vertical="center" wrapText="1"/>
      <protection locked="0"/>
    </xf>
  </cellXfs>
  <cellStyles count="3">
    <cellStyle name="桁区切り" xfId="1" builtinId="6"/>
    <cellStyle name="標準" xfId="0" builtinId="0"/>
    <cellStyle name="標準_貸切バス助成申請書"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179918</xdr:colOff>
      <xdr:row>15</xdr:row>
      <xdr:rowOff>148167</xdr:rowOff>
    </xdr:from>
    <xdr:to>
      <xdr:col>0</xdr:col>
      <xdr:colOff>592668</xdr:colOff>
      <xdr:row>15</xdr:row>
      <xdr:rowOff>486834</xdr:rowOff>
    </xdr:to>
    <xdr:sp macro="" textlink="">
      <xdr:nvSpPr>
        <xdr:cNvPr id="2" name="矢印: 下 1">
          <a:extLst>
            <a:ext uri="{FF2B5EF4-FFF2-40B4-BE49-F238E27FC236}">
              <a16:creationId xmlns:a16="http://schemas.microsoft.com/office/drawing/2014/main" id="{2E3DC8E2-7AC0-4272-9CD9-ECD77D0F309D}"/>
            </a:ext>
          </a:extLst>
        </xdr:cNvPr>
        <xdr:cNvSpPr/>
      </xdr:nvSpPr>
      <xdr:spPr>
        <a:xfrm>
          <a:off x="179918" y="5672667"/>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201084</xdr:colOff>
      <xdr:row>18</xdr:row>
      <xdr:rowOff>148166</xdr:rowOff>
    </xdr:from>
    <xdr:to>
      <xdr:col>0</xdr:col>
      <xdr:colOff>613834</xdr:colOff>
      <xdr:row>18</xdr:row>
      <xdr:rowOff>486833</xdr:rowOff>
    </xdr:to>
    <xdr:sp macro="" textlink="">
      <xdr:nvSpPr>
        <xdr:cNvPr id="3" name="矢印: 下 2">
          <a:extLst>
            <a:ext uri="{FF2B5EF4-FFF2-40B4-BE49-F238E27FC236}">
              <a16:creationId xmlns:a16="http://schemas.microsoft.com/office/drawing/2014/main" id="{9F6F2416-D7AB-4786-9A4E-A4EB6B401E81}"/>
            </a:ext>
          </a:extLst>
        </xdr:cNvPr>
        <xdr:cNvSpPr/>
      </xdr:nvSpPr>
      <xdr:spPr>
        <a:xfrm>
          <a:off x="201084" y="7531946"/>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179917</xdr:colOff>
      <xdr:row>12</xdr:row>
      <xdr:rowOff>127000</xdr:rowOff>
    </xdr:from>
    <xdr:to>
      <xdr:col>0</xdr:col>
      <xdr:colOff>592667</xdr:colOff>
      <xdr:row>12</xdr:row>
      <xdr:rowOff>465667</xdr:rowOff>
    </xdr:to>
    <xdr:sp macro="" textlink="">
      <xdr:nvSpPr>
        <xdr:cNvPr id="5" name="矢印: 下 4">
          <a:extLst>
            <a:ext uri="{FF2B5EF4-FFF2-40B4-BE49-F238E27FC236}">
              <a16:creationId xmlns:a16="http://schemas.microsoft.com/office/drawing/2014/main" id="{CDCE37D4-E1D4-4E00-BD86-857D1FD926E4}"/>
            </a:ext>
          </a:extLst>
        </xdr:cNvPr>
        <xdr:cNvSpPr/>
      </xdr:nvSpPr>
      <xdr:spPr>
        <a:xfrm>
          <a:off x="179917" y="3510280"/>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1550458</xdr:colOff>
      <xdr:row>16</xdr:row>
      <xdr:rowOff>93930</xdr:rowOff>
    </xdr:from>
    <xdr:to>
      <xdr:col>11</xdr:col>
      <xdr:colOff>3180292</xdr:colOff>
      <xdr:row>16</xdr:row>
      <xdr:rowOff>549012</xdr:rowOff>
    </xdr:to>
    <xdr:sp macro="" textlink="">
      <xdr:nvSpPr>
        <xdr:cNvPr id="3" name="吹き出し: 線 2">
          <a:extLst>
            <a:ext uri="{FF2B5EF4-FFF2-40B4-BE49-F238E27FC236}">
              <a16:creationId xmlns:a16="http://schemas.microsoft.com/office/drawing/2014/main" id="{E9D5BEB2-812D-4F90-9871-D35CFD8B6C17}"/>
            </a:ext>
          </a:extLst>
        </xdr:cNvPr>
        <xdr:cNvSpPr/>
      </xdr:nvSpPr>
      <xdr:spPr>
        <a:xfrm>
          <a:off x="13100473" y="7108140"/>
          <a:ext cx="0" cy="283632"/>
        </a:xfrm>
        <a:prstGeom prst="borderCallout1">
          <a:avLst>
            <a:gd name="adj1" fmla="val 47080"/>
            <a:gd name="adj2" fmla="val 101088"/>
            <a:gd name="adj3" fmla="val 45965"/>
            <a:gd name="adj4" fmla="val 101372"/>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客数や売上については数値を用いて記入</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125677</xdr:colOff>
      <xdr:row>21</xdr:row>
      <xdr:rowOff>0</xdr:rowOff>
    </xdr:from>
    <xdr:to>
      <xdr:col>1</xdr:col>
      <xdr:colOff>2104760</xdr:colOff>
      <xdr:row>21</xdr:row>
      <xdr:rowOff>202406</xdr:rowOff>
    </xdr:to>
    <xdr:sp macro="" textlink="">
      <xdr:nvSpPr>
        <xdr:cNvPr id="4" name="吹き出し: 線 3">
          <a:extLst>
            <a:ext uri="{FF2B5EF4-FFF2-40B4-BE49-F238E27FC236}">
              <a16:creationId xmlns:a16="http://schemas.microsoft.com/office/drawing/2014/main" id="{A42AD200-02FF-4533-A62E-D3A5C9DFCD41}"/>
            </a:ext>
          </a:extLst>
        </xdr:cNvPr>
        <xdr:cNvSpPr/>
      </xdr:nvSpPr>
      <xdr:spPr>
        <a:xfrm>
          <a:off x="594307" y="7772400"/>
          <a:ext cx="1979083" cy="206216"/>
        </a:xfrm>
        <a:prstGeom prst="borderCallout1">
          <a:avLst>
            <a:gd name="adj1" fmla="val 47080"/>
            <a:gd name="adj2" fmla="val 101088"/>
            <a:gd name="adj3" fmla="val -15691"/>
            <a:gd name="adj4" fmla="val 115218"/>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内容確認のうえチェックしてください。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144275</xdr:colOff>
      <xdr:row>1</xdr:row>
      <xdr:rowOff>184566</xdr:rowOff>
    </xdr:from>
    <xdr:to>
      <xdr:col>100</xdr:col>
      <xdr:colOff>7283</xdr:colOff>
      <xdr:row>4</xdr:row>
      <xdr:rowOff>67935</xdr:rowOff>
    </xdr:to>
    <xdr:sp macro="" textlink="">
      <xdr:nvSpPr>
        <xdr:cNvPr id="2" name="吹き出し: 線 1">
          <a:extLst>
            <a:ext uri="{FF2B5EF4-FFF2-40B4-BE49-F238E27FC236}">
              <a16:creationId xmlns:a16="http://schemas.microsoft.com/office/drawing/2014/main" id="{0C6258A5-A55E-4A83-9394-098ED325BC27}"/>
            </a:ext>
          </a:extLst>
        </xdr:cNvPr>
        <xdr:cNvSpPr/>
      </xdr:nvSpPr>
      <xdr:spPr>
        <a:xfrm>
          <a:off x="7295645" y="430311"/>
          <a:ext cx="2162343" cy="464394"/>
        </a:xfrm>
        <a:prstGeom prst="borderCallout1">
          <a:avLst>
            <a:gd name="adj1" fmla="val 104345"/>
            <a:gd name="adj2" fmla="val 10207"/>
            <a:gd name="adj3" fmla="val 203614"/>
            <a:gd name="adj4" fmla="val 1376"/>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入力シート②「事業内容」に</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ctr"/>
          <a:r>
            <a:rPr kumimoji="1" lang="ja-JP" altLang="en-US" sz="1000" b="1" kern="1200">
              <a:solidFill>
                <a:srgbClr val="FF0000"/>
              </a:solidFill>
              <a:latin typeface="BIZ UD明朝 Medium" panose="02020500000000000000" pitchFamily="17" charset="-128"/>
              <a:ea typeface="BIZ UD明朝 Medium" panose="02020500000000000000" pitchFamily="17" charset="-128"/>
            </a:rPr>
            <a:t>あわせた目的をご選択ください。</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37</xdr:col>
      <xdr:colOff>114298</xdr:colOff>
      <xdr:row>5</xdr:row>
      <xdr:rowOff>230981</xdr:rowOff>
    </xdr:from>
    <xdr:to>
      <xdr:col>112</xdr:col>
      <xdr:colOff>19048</xdr:colOff>
      <xdr:row>17</xdr:row>
      <xdr:rowOff>11906</xdr:rowOff>
    </xdr:to>
    <xdr:sp macro="" textlink="">
      <xdr:nvSpPr>
        <xdr:cNvPr id="3" name="吹き出し: 線 2">
          <a:extLst>
            <a:ext uri="{FF2B5EF4-FFF2-40B4-BE49-F238E27FC236}">
              <a16:creationId xmlns:a16="http://schemas.microsoft.com/office/drawing/2014/main" id="{495B81CA-CC87-4E3F-B72B-FAA6DF805E9C}"/>
            </a:ext>
          </a:extLst>
        </xdr:cNvPr>
        <xdr:cNvSpPr/>
      </xdr:nvSpPr>
      <xdr:spPr>
        <a:xfrm>
          <a:off x="7934323" y="1307306"/>
          <a:ext cx="3251835" cy="2756535"/>
        </a:xfrm>
        <a:prstGeom prst="borderCallout1">
          <a:avLst>
            <a:gd name="adj1" fmla="val 46351"/>
            <a:gd name="adj2" fmla="val -898"/>
            <a:gd name="adj3" fmla="val 27040"/>
            <a:gd name="adj4" fmla="val -9799"/>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50" b="1" kern="1200">
              <a:solidFill>
                <a:srgbClr val="FF0000"/>
              </a:solidFill>
              <a:latin typeface="BIZ UD明朝 Medium" panose="02020500000000000000" pitchFamily="17" charset="-128"/>
              <a:ea typeface="BIZ UD明朝 Medium" panose="02020500000000000000" pitchFamily="17" charset="-128"/>
            </a:rPr>
            <a:t>注</a:t>
          </a:r>
          <a:r>
            <a:rPr kumimoji="1" lang="en-US" altLang="ja-JP" sz="1050" b="1" kern="1200">
              <a:solidFill>
                <a:srgbClr val="FF0000"/>
              </a:solidFill>
              <a:latin typeface="BIZ UD明朝 Medium" panose="02020500000000000000" pitchFamily="17" charset="-128"/>
              <a:ea typeface="BIZ UD明朝 Medium" panose="02020500000000000000" pitchFamily="17" charset="-128"/>
            </a:rPr>
            <a:t>1】</a:t>
          </a:r>
        </a:p>
        <a:p>
          <a:pPr algn="l"/>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申請物毎に</a:t>
          </a:r>
          <a:r>
            <a:rPr kumimoji="1" lang="ja-JP" altLang="en-US" sz="1000" b="1" u="sng" kern="1200">
              <a:solidFill>
                <a:srgbClr val="FF0000"/>
              </a:solidFill>
              <a:latin typeface="BIZ UD明朝 Medium" panose="02020500000000000000" pitchFamily="17" charset="-128"/>
              <a:ea typeface="BIZ UD明朝 Medium" panose="02020500000000000000" pitchFamily="17" charset="-128"/>
            </a:rPr>
            <a:t>具体的な用途や再起を図るにおいての必要性が確認できない場合対象となり得ません</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000" b="1" kern="1200">
              <a:solidFill>
                <a:srgbClr val="FF0000"/>
              </a:solidFill>
              <a:latin typeface="BIZ UD明朝 Medium" panose="02020500000000000000" pitchFamily="17" charset="-128"/>
              <a:ea typeface="BIZ UD明朝 Medium" panose="02020500000000000000" pitchFamily="17" charset="-128"/>
            </a:rPr>
            <a:t>申請の手引き６～９ページを必ずご確認ください。</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en-US" altLang="ja-JP" sz="105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50" b="1" kern="1200">
              <a:solidFill>
                <a:srgbClr val="FF0000"/>
              </a:solidFill>
              <a:latin typeface="BIZ UD明朝 Medium" panose="02020500000000000000" pitchFamily="17" charset="-128"/>
              <a:ea typeface="BIZ UD明朝 Medium" panose="02020500000000000000" pitchFamily="17" charset="-128"/>
            </a:rPr>
            <a:t>注</a:t>
          </a:r>
          <a:r>
            <a:rPr kumimoji="1" lang="en-US" altLang="ja-JP" sz="1050" b="1" kern="1200">
              <a:solidFill>
                <a:srgbClr val="FF0000"/>
              </a:solidFill>
              <a:latin typeface="BIZ UD明朝 Medium" panose="02020500000000000000" pitchFamily="17" charset="-128"/>
              <a:ea typeface="BIZ UD明朝 Medium" panose="02020500000000000000" pitchFamily="17" charset="-128"/>
            </a:rPr>
            <a:t>2】</a:t>
          </a:r>
          <a:endParaRPr kumimoji="1" lang="ja-JP" altLang="en-US" sz="1050" b="1" kern="1200">
            <a:solidFill>
              <a:srgbClr val="FF0000"/>
            </a:solidFill>
            <a:latin typeface="BIZ UD明朝 Medium" panose="02020500000000000000" pitchFamily="17" charset="-128"/>
            <a:ea typeface="BIZ UD明朝 Medium" panose="02020500000000000000" pitchFamily="17" charset="-128"/>
          </a:endParaRPr>
        </a:p>
        <a:p>
          <a:pPr algn="l"/>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広報費は「新たな取組」である点が確認できない場合は対象となりません。新たな取組である点を記載してください。</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注</a:t>
          </a:r>
          <a:r>
            <a:rPr kumimoji="1" lang="en-US" altLang="ja-JP" sz="1000" b="1" kern="1200">
              <a:solidFill>
                <a:srgbClr val="FF0000"/>
              </a:solidFill>
              <a:latin typeface="BIZ UD明朝 Medium" panose="02020500000000000000" pitchFamily="17" charset="-128"/>
              <a:ea typeface="BIZ UD明朝 Medium" panose="02020500000000000000" pitchFamily="17" charset="-128"/>
            </a:rPr>
            <a:t>3】</a:t>
          </a:r>
        </a:p>
        <a:p>
          <a:pPr algn="l"/>
          <a:r>
            <a:rPr kumimoji="1" lang="ja-JP" altLang="en-US" sz="1000" b="1" kern="1200">
              <a:solidFill>
                <a:srgbClr val="FF0000"/>
              </a:solidFill>
              <a:latin typeface="BIZ UD明朝 Medium" panose="02020500000000000000" pitchFamily="17" charset="-128"/>
              <a:ea typeface="BIZ UD明朝 Medium" panose="02020500000000000000" pitchFamily="17" charset="-128"/>
            </a:rPr>
            <a:t>全ての申請物において、仕様や金額内訳が確認できる見積書やカタログ等の添付書類が必要となります。</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000" b="1" kern="1200">
              <a:solidFill>
                <a:srgbClr val="FF0000"/>
              </a:solidFill>
              <a:latin typeface="BIZ UD明朝 Medium" panose="02020500000000000000" pitchFamily="17" charset="-128"/>
              <a:ea typeface="BIZ UD明朝 Medium" panose="02020500000000000000" pitchFamily="17" charset="-128"/>
            </a:rPr>
            <a:t>なお、「一式」等申請物の詳細が不明瞭な表記は認められない場合があります。</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90</xdr:col>
      <xdr:colOff>11906</xdr:colOff>
      <xdr:row>8</xdr:row>
      <xdr:rowOff>212667</xdr:rowOff>
    </xdr:from>
    <xdr:to>
      <xdr:col>100</xdr:col>
      <xdr:colOff>126205</xdr:colOff>
      <xdr:row>9</xdr:row>
      <xdr:rowOff>12741</xdr:rowOff>
    </xdr:to>
    <xdr:sp macro="" textlink="">
      <xdr:nvSpPr>
        <xdr:cNvPr id="4" name="正方形/長方形 3">
          <a:extLst>
            <a:ext uri="{FF2B5EF4-FFF2-40B4-BE49-F238E27FC236}">
              <a16:creationId xmlns:a16="http://schemas.microsoft.com/office/drawing/2014/main" id="{6ECB5666-F06E-4A3F-A9F7-EFA5BE5604DE}"/>
            </a:ext>
          </a:extLst>
        </xdr:cNvPr>
        <xdr:cNvSpPr/>
      </xdr:nvSpPr>
      <xdr:spPr>
        <a:xfrm>
          <a:off x="8035766" y="2028132"/>
          <a:ext cx="1543049" cy="55344"/>
        </a:xfrm>
        <a:prstGeom prst="rect">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190497</xdr:colOff>
      <xdr:row>8</xdr:row>
      <xdr:rowOff>158750</xdr:rowOff>
    </xdr:from>
    <xdr:to>
      <xdr:col>5</xdr:col>
      <xdr:colOff>0</xdr:colOff>
      <xdr:row>9</xdr:row>
      <xdr:rowOff>243417</xdr:rowOff>
    </xdr:to>
    <xdr:sp macro="" textlink="">
      <xdr:nvSpPr>
        <xdr:cNvPr id="2" name="吹き出し: 線 1">
          <a:extLst>
            <a:ext uri="{FF2B5EF4-FFF2-40B4-BE49-F238E27FC236}">
              <a16:creationId xmlns:a16="http://schemas.microsoft.com/office/drawing/2014/main" id="{AEC8D3EF-1CA5-4031-897B-AAE326AC2CA6}"/>
            </a:ext>
          </a:extLst>
        </xdr:cNvPr>
        <xdr:cNvSpPr/>
      </xdr:nvSpPr>
      <xdr:spPr>
        <a:xfrm>
          <a:off x="4733922" y="3503930"/>
          <a:ext cx="1295403" cy="467572"/>
        </a:xfrm>
        <a:prstGeom prst="borderCallout1">
          <a:avLst>
            <a:gd name="adj1" fmla="val 46022"/>
            <a:gd name="adj2" fmla="val 98537"/>
            <a:gd name="adj3" fmla="val 6906"/>
            <a:gd name="adj4" fmla="val 118857"/>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kern="1200">
              <a:solidFill>
                <a:srgbClr val="FF0000"/>
              </a:solidFill>
              <a:latin typeface="BIZ UD明朝 Medium" panose="02020500000000000000" pitchFamily="17" charset="-128"/>
              <a:ea typeface="BIZ UD明朝 Medium" panose="02020500000000000000" pitchFamily="17" charset="-128"/>
            </a:rPr>
            <a:t>どちらか一方を</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100" b="1" kern="1200">
              <a:solidFill>
                <a:srgbClr val="FF0000"/>
              </a:solidFill>
              <a:latin typeface="BIZ UD明朝 Medium" panose="02020500000000000000" pitchFamily="17" charset="-128"/>
              <a:ea typeface="BIZ UD明朝 Medium" panose="02020500000000000000" pitchFamily="17" charset="-128"/>
            </a:rPr>
            <a:t>ご入力ください。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5</xdr:col>
      <xdr:colOff>0</xdr:colOff>
      <xdr:row>9</xdr:row>
      <xdr:rowOff>10584</xdr:rowOff>
    </xdr:from>
    <xdr:to>
      <xdr:col>5</xdr:col>
      <xdr:colOff>264584</xdr:colOff>
      <xdr:row>9</xdr:row>
      <xdr:rowOff>201084</xdr:rowOff>
    </xdr:to>
    <xdr:cxnSp macro="">
      <xdr:nvCxnSpPr>
        <xdr:cNvPr id="3" name="直線コネクタ 2">
          <a:extLst>
            <a:ext uri="{FF2B5EF4-FFF2-40B4-BE49-F238E27FC236}">
              <a16:creationId xmlns:a16="http://schemas.microsoft.com/office/drawing/2014/main" id="{F5E49A1C-7779-47A9-A436-0073DCFAFD2D}"/>
            </a:ext>
          </a:extLst>
        </xdr:cNvPr>
        <xdr:cNvCxnSpPr>
          <a:cxnSpLocks/>
          <a:endCxn id="2" idx="0"/>
        </xdr:cNvCxnSpPr>
      </xdr:nvCxnSpPr>
      <xdr:spPr>
        <a:xfrm flipH="1" flipV="1">
          <a:off x="6029325" y="3736764"/>
          <a:ext cx="264584" cy="1905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32076;&#21942;&#25903;&#25588;&#29677;/0-1&#12288;&#20013;&#23567;&#20225;&#26989;&#31561;&#20877;&#36215;&#25903;&#25588;&#20107;&#26989;/&#9733;&#20877;&#36215;&#25903;&#25588;&#20107;&#26989;/R7%20&#20877;&#36215;&#25903;&#25588;&#20107;&#26989;/&#35201;&#32177;&#12539;&#25163;&#24341;&#12365;/&#9733;&#20132;&#20184;&#30003;&#35531;&#38306;&#20418;&#26360;&#39006;&#19968;&#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方法"/>
      <sheetName val="入力シート①"/>
      <sheetName val="入力シート②"/>
      <sheetName val="別紙"/>
      <sheetName val="入力シート③"/>
      <sheetName val="入力シート④-1"/>
      <sheetName val="入力シート④-2"/>
      <sheetName val="入力シート④-3"/>
      <sheetName val="入力シート⑤"/>
      <sheetName val="入力シート⑥"/>
      <sheetName val="入力シート⑦"/>
      <sheetName val="入力シート⑧"/>
      <sheetName val="A  様式第１号"/>
      <sheetName val="B 様式第１号の２"/>
      <sheetName val="C （別紙）"/>
      <sheetName val="D 様式第１号の３"/>
      <sheetName val="E 様式第１号の４の１"/>
      <sheetName val="E 様式第１号の４の２"/>
      <sheetName val="E 様式第１号の４の３"/>
      <sheetName val="F 様式第１号の５"/>
      <sheetName val="G 様式第２号"/>
      <sheetName val="H 様式第３号"/>
      <sheetName val="I  口座振込依頼書"/>
      <sheetName val="J チェック表"/>
      <sheetName val="K 一者見積理由書"/>
      <sheetName val="L 立替払請求書"/>
      <sheetName val="M 送付用ラベル"/>
    </sheetNames>
    <sheetDataSet>
      <sheetData sheetId="0"/>
      <sheetData sheetId="1">
        <row r="2">
          <cell r="D2"/>
        </row>
      </sheetData>
      <sheetData sheetId="2">
        <row r="3">
          <cell r="C3"/>
        </row>
      </sheetData>
      <sheetData sheetId="3">
        <row r="7">
          <cell r="B7"/>
        </row>
      </sheetData>
      <sheetData sheetId="4">
        <row r="3">
          <cell r="D3">
            <v>0</v>
          </cell>
        </row>
        <row r="10">
          <cell r="E10"/>
        </row>
      </sheetData>
      <sheetData sheetId="5">
        <row r="6">
          <cell r="D6"/>
        </row>
      </sheetData>
      <sheetData sheetId="6">
        <row r="6">
          <cell r="D6"/>
        </row>
      </sheetData>
      <sheetData sheetId="7">
        <row r="6">
          <cell r="C6"/>
        </row>
      </sheetData>
      <sheetData sheetId="8">
        <row r="7">
          <cell r="D7">
            <v>0</v>
          </cell>
        </row>
      </sheetData>
      <sheetData sheetId="9">
        <row r="15">
          <cell r="B15"/>
        </row>
      </sheetData>
      <sheetData sheetId="10">
        <row r="7">
          <cell r="B7"/>
        </row>
      </sheetData>
      <sheetData sheetId="11">
        <row r="6">
          <cell r="B6"/>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N86"/>
  <sheetViews>
    <sheetView tabSelected="1" topLeftCell="A13" workbookViewId="0">
      <selection activeCell="A22" sqref="A22"/>
    </sheetView>
  </sheetViews>
  <sheetFormatPr defaultColWidth="9" defaultRowHeight="14.25" x14ac:dyDescent="0.15"/>
  <cols>
    <col min="1" max="1" width="10.75" style="4" customWidth="1"/>
    <col min="2" max="2" width="5" style="4" customWidth="1"/>
    <col min="3" max="3" width="17.375" style="4" customWidth="1"/>
    <col min="4" max="4" width="84.5" style="9" customWidth="1"/>
    <col min="5" max="5" width="16.375" style="4" customWidth="1"/>
    <col min="6" max="66" width="9" style="5"/>
    <col min="67" max="16384" width="9" style="4"/>
  </cols>
  <sheetData>
    <row r="1" spans="1:5" ht="24.75" customHeight="1" x14ac:dyDescent="0.15">
      <c r="A1" s="187" t="s">
        <v>194</v>
      </c>
      <c r="B1" s="187"/>
      <c r="C1" s="187"/>
      <c r="D1" s="187"/>
      <c r="E1" s="5"/>
    </row>
    <row r="2" spans="1:5" ht="12" customHeight="1" thickBot="1" x14ac:dyDescent="0.2">
      <c r="A2" s="161"/>
      <c r="B2" s="161"/>
      <c r="C2" s="161"/>
      <c r="D2" s="161"/>
      <c r="E2" s="5"/>
    </row>
    <row r="3" spans="1:5" ht="32.25" customHeight="1" x14ac:dyDescent="0.15">
      <c r="A3" s="188" t="s">
        <v>177</v>
      </c>
      <c r="B3" s="189"/>
      <c r="C3" s="189"/>
      <c r="D3" s="190"/>
      <c r="E3" s="5"/>
    </row>
    <row r="4" spans="1:5" ht="8.25" customHeight="1" x14ac:dyDescent="0.15">
      <c r="A4" s="162"/>
      <c r="B4" s="163"/>
      <c r="C4" s="163"/>
      <c r="D4" s="164"/>
      <c r="E4" s="5"/>
    </row>
    <row r="5" spans="1:5" ht="18.75" customHeight="1" x14ac:dyDescent="0.15">
      <c r="A5" s="162"/>
      <c r="B5" s="163"/>
      <c r="C5" s="165" t="s">
        <v>178</v>
      </c>
      <c r="D5" s="166" t="s">
        <v>179</v>
      </c>
      <c r="E5" s="5"/>
    </row>
    <row r="6" spans="1:5" ht="6" customHeight="1" x14ac:dyDescent="0.15">
      <c r="A6" s="162"/>
      <c r="B6" s="163"/>
      <c r="C6" s="167"/>
      <c r="D6" s="166"/>
      <c r="E6" s="5"/>
    </row>
    <row r="7" spans="1:5" ht="19.5" customHeight="1" x14ac:dyDescent="0.15">
      <c r="A7" s="162"/>
      <c r="B7" s="163"/>
      <c r="C7" s="168" t="s">
        <v>180</v>
      </c>
      <c r="D7" s="166" t="s">
        <v>181</v>
      </c>
      <c r="E7" s="5"/>
    </row>
    <row r="8" spans="1:5" ht="18" customHeight="1" x14ac:dyDescent="0.15">
      <c r="A8" s="162"/>
      <c r="B8" s="163"/>
      <c r="C8" s="167"/>
      <c r="D8" s="169" t="s">
        <v>182</v>
      </c>
      <c r="E8" s="5"/>
    </row>
    <row r="9" spans="1:5" ht="4.5" customHeight="1" thickBot="1" x14ac:dyDescent="0.2">
      <c r="A9" s="170"/>
      <c r="B9" s="171"/>
      <c r="C9" s="172"/>
      <c r="D9" s="173"/>
      <c r="E9" s="5"/>
    </row>
    <row r="10" spans="1:5" ht="19.5" customHeight="1" thickBot="1" x14ac:dyDescent="0.2">
      <c r="A10" s="161"/>
      <c r="B10" s="161"/>
      <c r="C10" s="161"/>
      <c r="D10" s="161"/>
      <c r="E10" s="5"/>
    </row>
    <row r="11" spans="1:5" ht="33" customHeight="1" x14ac:dyDescent="0.15">
      <c r="A11" s="180">
        <v>1</v>
      </c>
      <c r="B11" s="182" t="s">
        <v>183</v>
      </c>
      <c r="C11" s="182"/>
      <c r="D11" s="183"/>
      <c r="E11" s="5"/>
    </row>
    <row r="12" spans="1:5" ht="72" customHeight="1" thickBot="1" x14ac:dyDescent="0.2">
      <c r="A12" s="181"/>
      <c r="B12" s="184" t="s">
        <v>189</v>
      </c>
      <c r="C12" s="185"/>
      <c r="D12" s="186"/>
      <c r="E12" s="5"/>
    </row>
    <row r="13" spans="1:5" ht="48.75" customHeight="1" thickBot="1" x14ac:dyDescent="0.2">
      <c r="A13" s="174"/>
      <c r="B13" s="175"/>
      <c r="C13" s="175"/>
      <c r="D13" s="175"/>
      <c r="E13" s="5"/>
    </row>
    <row r="14" spans="1:5" ht="33" customHeight="1" x14ac:dyDescent="0.15">
      <c r="A14" s="180">
        <v>2</v>
      </c>
      <c r="B14" s="182" t="s">
        <v>184</v>
      </c>
      <c r="C14" s="182"/>
      <c r="D14" s="183"/>
      <c r="E14" s="5"/>
    </row>
    <row r="15" spans="1:5" ht="87" customHeight="1" thickBot="1" x14ac:dyDescent="0.2">
      <c r="A15" s="181"/>
      <c r="B15" s="184" t="s">
        <v>187</v>
      </c>
      <c r="C15" s="185"/>
      <c r="D15" s="186"/>
      <c r="E15" s="5"/>
    </row>
    <row r="16" spans="1:5" s="5" customFormat="1" ht="48" customHeight="1" thickBot="1" x14ac:dyDescent="0.2">
      <c r="A16" s="4"/>
      <c r="B16" s="193"/>
      <c r="C16" s="193"/>
      <c r="D16" s="193"/>
    </row>
    <row r="17" spans="1:5" s="5" customFormat="1" ht="30.75" customHeight="1" x14ac:dyDescent="0.15">
      <c r="A17" s="180">
        <v>3</v>
      </c>
      <c r="B17" s="182" t="s">
        <v>185</v>
      </c>
      <c r="C17" s="182"/>
      <c r="D17" s="183"/>
    </row>
    <row r="18" spans="1:5" s="5" customFormat="1" ht="68.25" customHeight="1" thickBot="1" x14ac:dyDescent="0.2">
      <c r="A18" s="181"/>
      <c r="B18" s="184" t="s">
        <v>191</v>
      </c>
      <c r="C18" s="185"/>
      <c r="D18" s="186"/>
    </row>
    <row r="19" spans="1:5" s="5" customFormat="1" ht="48.75" customHeight="1" thickBot="1" x14ac:dyDescent="0.2">
      <c r="A19" s="4"/>
      <c r="B19" s="193"/>
      <c r="C19" s="193"/>
      <c r="D19" s="193"/>
    </row>
    <row r="20" spans="1:5" s="5" customFormat="1" ht="35.25" customHeight="1" x14ac:dyDescent="0.15">
      <c r="A20" s="191">
        <v>4</v>
      </c>
      <c r="B20" s="182" t="s">
        <v>186</v>
      </c>
      <c r="C20" s="182"/>
      <c r="D20" s="183"/>
    </row>
    <row r="21" spans="1:5" s="5" customFormat="1" ht="135.75" customHeight="1" thickBot="1" x14ac:dyDescent="0.2">
      <c r="A21" s="192"/>
      <c r="B21" s="184" t="s">
        <v>190</v>
      </c>
      <c r="C21" s="185"/>
      <c r="D21" s="186"/>
    </row>
    <row r="22" spans="1:5" s="5" customFormat="1" ht="50.25" customHeight="1" x14ac:dyDescent="0.15">
      <c r="A22" s="176"/>
      <c r="B22" s="176"/>
      <c r="C22" s="176"/>
      <c r="D22" s="176"/>
    </row>
    <row r="23" spans="1:5" s="5" customFormat="1" ht="48.75" customHeight="1" x14ac:dyDescent="0.15">
      <c r="A23" s="177"/>
      <c r="D23" s="178"/>
    </row>
    <row r="24" spans="1:5" s="5" customFormat="1" ht="30" customHeight="1" x14ac:dyDescent="0.15">
      <c r="D24" s="178"/>
    </row>
    <row r="25" spans="1:5" s="5" customFormat="1" ht="30" customHeight="1" x14ac:dyDescent="0.15">
      <c r="D25" s="178"/>
      <c r="E25" s="179"/>
    </row>
    <row r="26" spans="1:5" s="5" customFormat="1" ht="30" customHeight="1" x14ac:dyDescent="0.15">
      <c r="D26" s="178"/>
    </row>
    <row r="27" spans="1:5" s="5" customFormat="1" ht="30" customHeight="1" x14ac:dyDescent="0.15">
      <c r="D27" s="178"/>
    </row>
    <row r="28" spans="1:5" s="5" customFormat="1" ht="30" customHeight="1" x14ac:dyDescent="0.15">
      <c r="D28" s="12"/>
    </row>
    <row r="29" spans="1:5" s="5" customFormat="1" ht="30" customHeight="1" x14ac:dyDescent="0.15">
      <c r="D29" s="12"/>
    </row>
    <row r="30" spans="1:5" s="5" customFormat="1" ht="30" customHeight="1" x14ac:dyDescent="0.15">
      <c r="D30" s="12"/>
    </row>
    <row r="31" spans="1:5" s="5" customFormat="1" ht="30" customHeight="1" x14ac:dyDescent="0.15">
      <c r="D31" s="12"/>
    </row>
    <row r="32" spans="1:5" s="5" customFormat="1" ht="66" customHeight="1" x14ac:dyDescent="0.15">
      <c r="D32" s="12"/>
    </row>
    <row r="33" spans="4:4" s="5" customFormat="1" ht="30" customHeight="1" x14ac:dyDescent="0.15">
      <c r="D33" s="12"/>
    </row>
    <row r="34" spans="4:4" s="5" customFormat="1" ht="30" customHeight="1" x14ac:dyDescent="0.15">
      <c r="D34" s="12"/>
    </row>
    <row r="35" spans="4:4" s="5" customFormat="1" ht="30" customHeight="1" x14ac:dyDescent="0.15">
      <c r="D35" s="12"/>
    </row>
    <row r="36" spans="4:4" s="5" customFormat="1" ht="30" customHeight="1" x14ac:dyDescent="0.15">
      <c r="D36" s="12"/>
    </row>
    <row r="37" spans="4:4" s="5" customFormat="1" ht="30" customHeight="1" x14ac:dyDescent="0.15">
      <c r="D37" s="12"/>
    </row>
    <row r="38" spans="4:4" s="5" customFormat="1" ht="30" customHeight="1" x14ac:dyDescent="0.15">
      <c r="D38" s="12"/>
    </row>
    <row r="39" spans="4:4" s="5" customFormat="1" ht="30" customHeight="1" x14ac:dyDescent="0.15">
      <c r="D39" s="12"/>
    </row>
    <row r="40" spans="4:4" s="5" customFormat="1" ht="30" customHeight="1" x14ac:dyDescent="0.15">
      <c r="D40" s="12"/>
    </row>
    <row r="41" spans="4:4" s="5" customFormat="1" ht="30" customHeight="1" x14ac:dyDescent="0.15">
      <c r="D41" s="12"/>
    </row>
    <row r="42" spans="4:4" s="5" customFormat="1" ht="30" customHeight="1" x14ac:dyDescent="0.15">
      <c r="D42" s="12"/>
    </row>
    <row r="43" spans="4:4" s="5" customFormat="1" ht="30" customHeight="1" x14ac:dyDescent="0.15">
      <c r="D43" s="12"/>
    </row>
    <row r="44" spans="4:4" s="5" customFormat="1" ht="18.75" customHeight="1" x14ac:dyDescent="0.15">
      <c r="D44" s="12"/>
    </row>
    <row r="45" spans="4:4" s="5" customFormat="1" ht="18.75" customHeight="1" x14ac:dyDescent="0.15">
      <c r="D45" s="12"/>
    </row>
    <row r="46" spans="4:4" s="5" customFormat="1" ht="18.75" customHeight="1" x14ac:dyDescent="0.15">
      <c r="D46" s="12"/>
    </row>
    <row r="47" spans="4:4" s="5" customFormat="1" ht="18.75" customHeight="1" x14ac:dyDescent="0.15">
      <c r="D47" s="8"/>
    </row>
    <row r="48" spans="4:4" s="5" customFormat="1" ht="18.75" customHeight="1" x14ac:dyDescent="0.15">
      <c r="D48" s="8"/>
    </row>
    <row r="49" spans="4:4" s="5" customFormat="1" ht="18.75" customHeight="1" x14ac:dyDescent="0.15">
      <c r="D49" s="8"/>
    </row>
    <row r="50" spans="4:4" s="5" customFormat="1" ht="18.75" customHeight="1" x14ac:dyDescent="0.15">
      <c r="D50" s="8"/>
    </row>
    <row r="51" spans="4:4" s="5" customFormat="1" ht="18.75" customHeight="1" x14ac:dyDescent="0.15">
      <c r="D51" s="8"/>
    </row>
    <row r="52" spans="4:4" s="5" customFormat="1" ht="18.75" customHeight="1" x14ac:dyDescent="0.15">
      <c r="D52" s="8"/>
    </row>
    <row r="53" spans="4:4" s="5" customFormat="1" ht="18.75" customHeight="1" x14ac:dyDescent="0.15">
      <c r="D53" s="8"/>
    </row>
    <row r="54" spans="4:4" s="5" customFormat="1" ht="18.75" customHeight="1" x14ac:dyDescent="0.15">
      <c r="D54" s="8"/>
    </row>
    <row r="55" spans="4:4" s="5" customFormat="1" ht="18.75" customHeight="1" x14ac:dyDescent="0.15">
      <c r="D55" s="8"/>
    </row>
    <row r="56" spans="4:4" s="5" customFormat="1" ht="18.75" customHeight="1" x14ac:dyDescent="0.15">
      <c r="D56" s="8"/>
    </row>
    <row r="57" spans="4:4" s="5" customFormat="1" ht="18.75" customHeight="1" x14ac:dyDescent="0.15">
      <c r="D57" s="8"/>
    </row>
    <row r="58" spans="4:4" s="5" customFormat="1" ht="18.75" customHeight="1" x14ac:dyDescent="0.15">
      <c r="D58" s="8"/>
    </row>
    <row r="59" spans="4:4" s="5" customFormat="1" ht="18.75" customHeight="1" x14ac:dyDescent="0.15">
      <c r="D59" s="8"/>
    </row>
    <row r="60" spans="4:4" s="5" customFormat="1" ht="18.75" customHeight="1" x14ac:dyDescent="0.15">
      <c r="D60" s="8"/>
    </row>
    <row r="61" spans="4:4" s="5" customFormat="1" ht="18.75" customHeight="1" x14ac:dyDescent="0.15">
      <c r="D61" s="8"/>
    </row>
    <row r="62" spans="4:4" s="5" customFormat="1" ht="18.75" customHeight="1" x14ac:dyDescent="0.15">
      <c r="D62" s="8"/>
    </row>
    <row r="63" spans="4:4" s="5" customFormat="1" ht="18.75" customHeight="1" x14ac:dyDescent="0.15">
      <c r="D63" s="8"/>
    </row>
    <row r="64" spans="4:4" s="5" customFormat="1" ht="18.75" customHeight="1" x14ac:dyDescent="0.15">
      <c r="D64" s="8"/>
    </row>
    <row r="65" spans="1:4" s="5" customFormat="1" ht="18.75" customHeight="1" x14ac:dyDescent="0.15">
      <c r="D65" s="8"/>
    </row>
    <row r="66" spans="1:4" s="5" customFormat="1" ht="18.75" customHeight="1" x14ac:dyDescent="0.15">
      <c r="D66" s="8"/>
    </row>
    <row r="67" spans="1:4" s="5" customFormat="1" ht="18.75" customHeight="1" x14ac:dyDescent="0.15">
      <c r="D67" s="8"/>
    </row>
    <row r="68" spans="1:4" s="5" customFormat="1" ht="18.75" customHeight="1" x14ac:dyDescent="0.15">
      <c r="D68" s="8"/>
    </row>
    <row r="69" spans="1:4" s="5" customFormat="1" ht="18.75" customHeight="1" x14ac:dyDescent="0.15">
      <c r="D69" s="8"/>
    </row>
    <row r="70" spans="1:4" s="5" customFormat="1" ht="18.75" customHeight="1" x14ac:dyDescent="0.15">
      <c r="D70" s="8"/>
    </row>
    <row r="71" spans="1:4" s="5" customFormat="1" ht="18.75" customHeight="1" x14ac:dyDescent="0.15">
      <c r="D71" s="8"/>
    </row>
    <row r="72" spans="1:4" s="5" customFormat="1" ht="18.75" customHeight="1" x14ac:dyDescent="0.15">
      <c r="B72" s="4"/>
      <c r="C72" s="4"/>
      <c r="D72" s="9"/>
    </row>
    <row r="73" spans="1:4" s="5" customFormat="1" ht="18.75" customHeight="1" x14ac:dyDescent="0.15">
      <c r="A73" s="4"/>
      <c r="B73" s="4"/>
      <c r="C73" s="4"/>
      <c r="D73" s="9"/>
    </row>
    <row r="74" spans="1:4" s="5" customFormat="1" ht="18.75" customHeight="1" x14ac:dyDescent="0.15">
      <c r="A74" s="4"/>
      <c r="B74" s="4"/>
      <c r="C74" s="4"/>
      <c r="D74" s="9"/>
    </row>
    <row r="75" spans="1:4" s="5" customFormat="1" ht="18.75" customHeight="1" x14ac:dyDescent="0.15">
      <c r="A75" s="4"/>
      <c r="B75" s="4"/>
      <c r="C75" s="4"/>
      <c r="D75" s="9"/>
    </row>
    <row r="76" spans="1:4" s="5" customFormat="1" ht="18.75" customHeight="1" x14ac:dyDescent="0.15">
      <c r="A76" s="4"/>
      <c r="B76" s="4"/>
      <c r="C76" s="4"/>
      <c r="D76" s="9"/>
    </row>
    <row r="77" spans="1:4" s="5" customFormat="1" ht="18.75" customHeight="1" x14ac:dyDescent="0.15">
      <c r="A77" s="4"/>
      <c r="B77" s="4"/>
      <c r="C77" s="4"/>
      <c r="D77" s="9"/>
    </row>
    <row r="78" spans="1:4" s="5" customFormat="1" ht="18.75" customHeight="1" x14ac:dyDescent="0.15">
      <c r="A78" s="4"/>
      <c r="B78" s="4"/>
      <c r="C78" s="4"/>
      <c r="D78" s="9"/>
    </row>
    <row r="79" spans="1:4" s="5" customFormat="1" ht="18.75" customHeight="1" x14ac:dyDescent="0.15">
      <c r="A79" s="4"/>
      <c r="B79" s="4"/>
      <c r="C79" s="4"/>
      <c r="D79" s="9"/>
    </row>
    <row r="80" spans="1:4" s="5" customFormat="1" ht="18.75" customHeight="1" x14ac:dyDescent="0.15">
      <c r="A80" s="4"/>
      <c r="B80" s="4"/>
      <c r="C80" s="4"/>
      <c r="D80" s="9"/>
    </row>
    <row r="81" spans="1:4" s="5" customFormat="1" ht="18.75" customHeight="1" x14ac:dyDescent="0.15">
      <c r="A81" s="4"/>
      <c r="B81" s="4"/>
      <c r="C81" s="4"/>
      <c r="D81" s="9"/>
    </row>
    <row r="82" spans="1:4" s="5" customFormat="1" ht="18.75" customHeight="1" x14ac:dyDescent="0.15">
      <c r="A82" s="4"/>
      <c r="B82" s="4"/>
      <c r="C82" s="4"/>
      <c r="D82" s="9"/>
    </row>
    <row r="83" spans="1:4" s="5" customFormat="1" ht="18.75" customHeight="1" x14ac:dyDescent="0.15">
      <c r="A83" s="4"/>
      <c r="B83" s="4"/>
      <c r="C83" s="4"/>
      <c r="D83" s="9"/>
    </row>
    <row r="84" spans="1:4" s="5" customFormat="1" ht="18.75" customHeight="1" x14ac:dyDescent="0.15">
      <c r="A84" s="4"/>
      <c r="B84" s="4"/>
      <c r="C84" s="4"/>
      <c r="D84" s="9"/>
    </row>
    <row r="85" spans="1:4" ht="18.75" customHeight="1" x14ac:dyDescent="0.15"/>
    <row r="86" spans="1:4" ht="18.75" customHeight="1" x14ac:dyDescent="0.15"/>
  </sheetData>
  <sheetProtection password="F439" sheet="1" objects="1" scenarios="1" selectLockedCells="1"/>
  <mergeCells count="16">
    <mergeCell ref="A20:A21"/>
    <mergeCell ref="B20:D20"/>
    <mergeCell ref="B21:D21"/>
    <mergeCell ref="B16:D16"/>
    <mergeCell ref="A17:A18"/>
    <mergeCell ref="B17:D17"/>
    <mergeCell ref="B18:D18"/>
    <mergeCell ref="B19:D19"/>
    <mergeCell ref="A14:A15"/>
    <mergeCell ref="B14:D14"/>
    <mergeCell ref="B15:D15"/>
    <mergeCell ref="A1:D1"/>
    <mergeCell ref="A3:D3"/>
    <mergeCell ref="A11:A12"/>
    <mergeCell ref="B11:D11"/>
    <mergeCell ref="B12:D12"/>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Y83"/>
  <sheetViews>
    <sheetView topLeftCell="A13" workbookViewId="0">
      <selection activeCell="C15" sqref="C15:I15"/>
    </sheetView>
  </sheetViews>
  <sheetFormatPr defaultColWidth="9" defaultRowHeight="14.25" x14ac:dyDescent="0.15"/>
  <cols>
    <col min="1" max="1" width="6.125" style="77" bestFit="1" customWidth="1"/>
    <col min="2" max="2" width="32" style="77" customWidth="1"/>
    <col min="3" max="3" width="8.25" style="77" customWidth="1"/>
    <col min="4" max="4" width="19.5" style="77" customWidth="1"/>
    <col min="5" max="5" width="3.75" style="77" bestFit="1" customWidth="1"/>
    <col min="6" max="6" width="5.875" style="77" customWidth="1"/>
    <col min="7" max="7" width="3.75" style="77" bestFit="1" customWidth="1"/>
    <col min="8" max="8" width="6.25" style="77" customWidth="1"/>
    <col min="9" max="9" width="5.5" style="77" bestFit="1" customWidth="1"/>
    <col min="10" max="10" width="7.125" style="77" hidden="1" customWidth="1"/>
    <col min="11" max="12" width="4.5" style="78" hidden="1" customWidth="1"/>
    <col min="13" max="13" width="13.75" style="78" hidden="1" customWidth="1"/>
    <col min="14" max="77" width="9" style="78"/>
    <col min="78" max="16384" width="9" style="77"/>
  </cols>
  <sheetData>
    <row r="1" spans="1:13" ht="50.25" customHeight="1" thickBot="1" x14ac:dyDescent="0.2">
      <c r="A1" s="197" t="s">
        <v>84</v>
      </c>
      <c r="B1" s="197"/>
      <c r="C1" s="197"/>
      <c r="D1" s="197"/>
      <c r="E1" s="197"/>
      <c r="F1" s="197"/>
      <c r="G1" s="197"/>
      <c r="H1" s="197"/>
      <c r="I1" s="197"/>
    </row>
    <row r="2" spans="1:13" ht="30" customHeight="1" x14ac:dyDescent="0.15">
      <c r="A2" s="198" t="s">
        <v>85</v>
      </c>
      <c r="B2" s="199"/>
      <c r="C2" s="200" t="s">
        <v>86</v>
      </c>
      <c r="D2" s="199"/>
      <c r="E2" s="199"/>
      <c r="F2" s="199"/>
      <c r="G2" s="199"/>
      <c r="H2" s="199"/>
      <c r="I2" s="201"/>
      <c r="J2" s="77" t="s">
        <v>88</v>
      </c>
      <c r="K2" s="78">
        <v>10</v>
      </c>
      <c r="L2" s="78">
        <v>1</v>
      </c>
      <c r="M2" s="78" t="s">
        <v>89</v>
      </c>
    </row>
    <row r="3" spans="1:13" ht="30" customHeight="1" x14ac:dyDescent="0.15">
      <c r="A3" s="79" t="s">
        <v>90</v>
      </c>
      <c r="B3" s="80" t="s">
        <v>188</v>
      </c>
      <c r="C3" s="81"/>
      <c r="D3" s="6"/>
      <c r="E3" s="82" t="s">
        <v>92</v>
      </c>
      <c r="F3" s="7"/>
      <c r="G3" s="83" t="s">
        <v>93</v>
      </c>
      <c r="H3" s="7"/>
      <c r="I3" s="84" t="s">
        <v>94</v>
      </c>
      <c r="J3" s="77" t="s">
        <v>91</v>
      </c>
      <c r="K3" s="78">
        <v>11</v>
      </c>
      <c r="L3" s="78">
        <v>2</v>
      </c>
      <c r="M3" s="78" t="s">
        <v>95</v>
      </c>
    </row>
    <row r="4" spans="1:13" ht="30" customHeight="1" x14ac:dyDescent="0.15">
      <c r="A4" s="79" t="s">
        <v>96</v>
      </c>
      <c r="B4" s="80" t="s">
        <v>97</v>
      </c>
      <c r="C4" s="194"/>
      <c r="D4" s="195"/>
      <c r="E4" s="195"/>
      <c r="F4" s="195"/>
      <c r="G4" s="195"/>
      <c r="H4" s="195"/>
      <c r="I4" s="196"/>
      <c r="K4" s="78">
        <v>12</v>
      </c>
      <c r="L4" s="78">
        <v>3</v>
      </c>
      <c r="M4" s="78" t="s">
        <v>98</v>
      </c>
    </row>
    <row r="5" spans="1:13" ht="30" customHeight="1" x14ac:dyDescent="0.15">
      <c r="A5" s="79" t="s">
        <v>99</v>
      </c>
      <c r="B5" s="80" t="s">
        <v>100</v>
      </c>
      <c r="C5" s="194"/>
      <c r="D5" s="195"/>
      <c r="E5" s="195"/>
      <c r="F5" s="195"/>
      <c r="G5" s="195"/>
      <c r="H5" s="195"/>
      <c r="I5" s="196"/>
      <c r="J5" s="77" t="s">
        <v>101</v>
      </c>
      <c r="K5" s="78">
        <v>1</v>
      </c>
      <c r="L5" s="78">
        <v>4</v>
      </c>
      <c r="M5" s="78" t="s">
        <v>102</v>
      </c>
    </row>
    <row r="6" spans="1:13" ht="30" customHeight="1" x14ac:dyDescent="0.15">
      <c r="A6" s="79" t="s">
        <v>103</v>
      </c>
      <c r="B6" s="80" t="s">
        <v>104</v>
      </c>
      <c r="C6" s="194"/>
      <c r="D6" s="195"/>
      <c r="E6" s="195"/>
      <c r="F6" s="195"/>
      <c r="G6" s="195"/>
      <c r="H6" s="195"/>
      <c r="I6" s="196"/>
      <c r="J6" s="77" t="s">
        <v>105</v>
      </c>
      <c r="K6" s="78">
        <v>2</v>
      </c>
      <c r="L6" s="78">
        <v>5</v>
      </c>
      <c r="M6" s="78" t="s">
        <v>106</v>
      </c>
    </row>
    <row r="7" spans="1:13" ht="30" customHeight="1" x14ac:dyDescent="0.15">
      <c r="A7" s="79" t="s">
        <v>107</v>
      </c>
      <c r="B7" s="80" t="s">
        <v>108</v>
      </c>
      <c r="C7" s="194"/>
      <c r="D7" s="195"/>
      <c r="E7" s="195"/>
      <c r="F7" s="195"/>
      <c r="G7" s="195"/>
      <c r="H7" s="195"/>
      <c r="I7" s="196"/>
      <c r="L7" s="78">
        <v>6</v>
      </c>
      <c r="M7" s="78" t="s">
        <v>109</v>
      </c>
    </row>
    <row r="8" spans="1:13" ht="30" customHeight="1" x14ac:dyDescent="0.15">
      <c r="A8" s="79" t="s">
        <v>110</v>
      </c>
      <c r="B8" s="80" t="s">
        <v>111</v>
      </c>
      <c r="C8" s="202"/>
      <c r="D8" s="203"/>
      <c r="E8" s="203"/>
      <c r="F8" s="203"/>
      <c r="G8" s="203"/>
      <c r="H8" s="203"/>
      <c r="I8" s="204"/>
      <c r="L8" s="78">
        <v>7</v>
      </c>
    </row>
    <row r="9" spans="1:13" ht="30" customHeight="1" x14ac:dyDescent="0.15">
      <c r="A9" s="79" t="s">
        <v>168</v>
      </c>
      <c r="B9" s="80" t="s">
        <v>113</v>
      </c>
      <c r="C9" s="202"/>
      <c r="D9" s="203"/>
      <c r="E9" s="203"/>
      <c r="F9" s="203"/>
      <c r="G9" s="203"/>
      <c r="H9" s="203"/>
      <c r="I9" s="204"/>
      <c r="L9" s="78">
        <v>8</v>
      </c>
    </row>
    <row r="10" spans="1:13" ht="81.599999999999994" customHeight="1" x14ac:dyDescent="0.15">
      <c r="A10" s="79" t="s">
        <v>169</v>
      </c>
      <c r="B10" s="85" t="s">
        <v>115</v>
      </c>
      <c r="C10" s="205"/>
      <c r="D10" s="206"/>
      <c r="E10" s="206"/>
      <c r="F10" s="206"/>
      <c r="G10" s="206"/>
      <c r="H10" s="206"/>
      <c r="I10" s="207"/>
      <c r="L10" s="78">
        <v>9</v>
      </c>
    </row>
    <row r="11" spans="1:13" ht="30" customHeight="1" x14ac:dyDescent="0.15">
      <c r="A11" s="79" t="s">
        <v>112</v>
      </c>
      <c r="B11" s="85" t="s">
        <v>116</v>
      </c>
      <c r="C11" s="81"/>
      <c r="D11" s="86" t="s">
        <v>88</v>
      </c>
      <c r="E11" s="82" t="s">
        <v>92</v>
      </c>
      <c r="F11" s="415">
        <v>7</v>
      </c>
      <c r="G11" s="83" t="s">
        <v>93</v>
      </c>
      <c r="H11" s="7"/>
      <c r="I11" s="84" t="s">
        <v>94</v>
      </c>
      <c r="L11" s="78">
        <v>10</v>
      </c>
    </row>
    <row r="12" spans="1:13" ht="30.6" customHeight="1" x14ac:dyDescent="0.15">
      <c r="A12" s="79" t="s">
        <v>114</v>
      </c>
      <c r="B12" s="85"/>
      <c r="C12" s="208" t="s">
        <v>117</v>
      </c>
      <c r="D12" s="209"/>
      <c r="E12" s="209"/>
      <c r="F12" s="7"/>
      <c r="G12" s="86" t="s">
        <v>118</v>
      </c>
      <c r="H12" s="86"/>
      <c r="I12" s="87"/>
      <c r="L12" s="78">
        <v>11</v>
      </c>
    </row>
    <row r="13" spans="1:13" ht="42" customHeight="1" x14ac:dyDescent="0.15">
      <c r="A13" s="88" t="s">
        <v>192</v>
      </c>
      <c r="B13" s="89"/>
      <c r="C13" s="90"/>
      <c r="D13" s="90"/>
      <c r="E13" s="90"/>
      <c r="F13" s="91"/>
      <c r="G13" s="86"/>
      <c r="H13" s="86"/>
      <c r="I13" s="92"/>
      <c r="L13" s="78">
        <v>12</v>
      </c>
    </row>
    <row r="14" spans="1:13" ht="82.9" customHeight="1" x14ac:dyDescent="0.15">
      <c r="A14" s="79" t="s">
        <v>170</v>
      </c>
      <c r="B14" s="85" t="s">
        <v>121</v>
      </c>
      <c r="C14" s="416"/>
      <c r="D14" s="417"/>
      <c r="E14" s="417"/>
      <c r="F14" s="417"/>
      <c r="G14" s="417"/>
      <c r="H14" s="417"/>
      <c r="I14" s="418"/>
      <c r="L14" s="78">
        <v>13</v>
      </c>
    </row>
    <row r="15" spans="1:13" ht="30" customHeight="1" x14ac:dyDescent="0.15">
      <c r="A15" s="79" t="s">
        <v>171</v>
      </c>
      <c r="B15" s="80" t="s">
        <v>122</v>
      </c>
      <c r="C15" s="205"/>
      <c r="D15" s="206"/>
      <c r="E15" s="206"/>
      <c r="F15" s="206"/>
      <c r="G15" s="206"/>
      <c r="H15" s="206"/>
      <c r="I15" s="207"/>
      <c r="L15" s="78">
        <v>14</v>
      </c>
    </row>
    <row r="16" spans="1:13" ht="45.6" customHeight="1" x14ac:dyDescent="0.15">
      <c r="A16" s="88" t="s">
        <v>193</v>
      </c>
      <c r="B16" s="93"/>
      <c r="C16" s="94"/>
      <c r="D16" s="94"/>
      <c r="E16" s="94"/>
      <c r="F16" s="94"/>
      <c r="G16" s="94"/>
      <c r="H16" s="94"/>
      <c r="I16" s="94"/>
      <c r="L16" s="78">
        <v>15</v>
      </c>
    </row>
    <row r="17" spans="1:12" ht="45.6" customHeight="1" x14ac:dyDescent="0.15">
      <c r="A17" s="79" t="s">
        <v>172</v>
      </c>
      <c r="B17" s="85" t="s">
        <v>164</v>
      </c>
      <c r="C17" s="416"/>
      <c r="D17" s="417"/>
      <c r="E17" s="417"/>
      <c r="F17" s="417"/>
      <c r="G17" s="417"/>
      <c r="H17" s="417"/>
      <c r="I17" s="418"/>
      <c r="L17" s="78">
        <v>16</v>
      </c>
    </row>
    <row r="18" spans="1:12" ht="30" customHeight="1" x14ac:dyDescent="0.15">
      <c r="A18" s="79" t="s">
        <v>173</v>
      </c>
      <c r="B18" s="80" t="s">
        <v>165</v>
      </c>
      <c r="C18" s="205"/>
      <c r="D18" s="206"/>
      <c r="E18" s="206"/>
      <c r="F18" s="206"/>
      <c r="G18" s="206"/>
      <c r="H18" s="206"/>
      <c r="I18" s="207"/>
      <c r="L18" s="78">
        <v>17</v>
      </c>
    </row>
    <row r="19" spans="1:12" ht="30" customHeight="1" x14ac:dyDescent="0.15">
      <c r="A19" s="79" t="s">
        <v>174</v>
      </c>
      <c r="B19" s="80" t="s">
        <v>166</v>
      </c>
      <c r="C19" s="205"/>
      <c r="D19" s="206"/>
      <c r="E19" s="206"/>
      <c r="F19" s="206"/>
      <c r="G19" s="206"/>
      <c r="H19" s="206"/>
      <c r="I19" s="207"/>
      <c r="L19" s="78">
        <v>18</v>
      </c>
    </row>
    <row r="20" spans="1:12" ht="30" customHeight="1" x14ac:dyDescent="0.15">
      <c r="A20" s="79" t="s">
        <v>175</v>
      </c>
      <c r="B20" s="80" t="s">
        <v>167</v>
      </c>
      <c r="C20" s="205"/>
      <c r="D20" s="206"/>
      <c r="E20" s="206"/>
      <c r="F20" s="206"/>
      <c r="G20" s="206"/>
      <c r="H20" s="206"/>
      <c r="I20" s="207"/>
      <c r="J20" s="77" t="s">
        <v>120</v>
      </c>
      <c r="L20" s="78">
        <v>19</v>
      </c>
    </row>
    <row r="21" spans="1:12" ht="56.25" customHeight="1" x14ac:dyDescent="0.15">
      <c r="A21" s="95"/>
      <c r="B21" s="96"/>
      <c r="C21" s="96"/>
      <c r="D21" s="96"/>
      <c r="E21" s="96"/>
      <c r="F21" s="96"/>
      <c r="G21" s="96"/>
      <c r="H21" s="96"/>
      <c r="I21" s="96"/>
      <c r="L21" s="78">
        <v>20</v>
      </c>
    </row>
    <row r="22" spans="1:12" ht="131.25" customHeight="1" x14ac:dyDescent="0.15">
      <c r="A22" s="210" t="s">
        <v>119</v>
      </c>
      <c r="B22" s="210"/>
      <c r="C22" s="210"/>
      <c r="D22" s="210"/>
      <c r="E22" s="210"/>
      <c r="F22" s="210"/>
      <c r="G22" s="210"/>
      <c r="H22" s="210"/>
      <c r="I22" s="210"/>
      <c r="L22" s="78">
        <v>21</v>
      </c>
    </row>
    <row r="23" spans="1:12" ht="27" customHeight="1" x14ac:dyDescent="0.15">
      <c r="A23" s="97"/>
      <c r="B23" s="97"/>
      <c r="C23" s="97"/>
      <c r="D23" s="97"/>
      <c r="E23" s="97"/>
      <c r="F23" s="97"/>
      <c r="G23" s="97"/>
      <c r="H23" s="97"/>
      <c r="I23" s="97"/>
      <c r="L23" s="78">
        <v>22</v>
      </c>
    </row>
    <row r="24" spans="1:12" s="78" customFormat="1" ht="46.5" customHeight="1" x14ac:dyDescent="0.15">
      <c r="A24" s="97"/>
      <c r="B24" s="97"/>
      <c r="C24" s="97"/>
      <c r="D24" s="97"/>
      <c r="E24" s="97"/>
      <c r="F24" s="97"/>
      <c r="G24" s="97"/>
      <c r="H24" s="97"/>
      <c r="I24" s="97"/>
      <c r="L24" s="78">
        <v>23</v>
      </c>
    </row>
    <row r="25" spans="1:12" s="78" customFormat="1" ht="69" customHeight="1" x14ac:dyDescent="0.15">
      <c r="L25" s="78">
        <v>24</v>
      </c>
    </row>
    <row r="26" spans="1:12" s="78" customFormat="1" ht="45.75" customHeight="1" x14ac:dyDescent="0.15">
      <c r="L26" s="78">
        <v>25</v>
      </c>
    </row>
    <row r="27" spans="1:12" s="78" customFormat="1" ht="90.75" customHeight="1" x14ac:dyDescent="0.15">
      <c r="L27" s="78">
        <v>26</v>
      </c>
    </row>
    <row r="28" spans="1:12" s="78" customFormat="1" ht="41.25" customHeight="1" x14ac:dyDescent="0.15">
      <c r="L28" s="78">
        <v>27</v>
      </c>
    </row>
    <row r="29" spans="1:12" s="78" customFormat="1" ht="87" customHeight="1" x14ac:dyDescent="0.15">
      <c r="L29" s="78">
        <v>28</v>
      </c>
    </row>
    <row r="30" spans="1:12" s="78" customFormat="1" ht="43.5" customHeight="1" x14ac:dyDescent="0.15">
      <c r="L30" s="78">
        <v>29</v>
      </c>
    </row>
    <row r="31" spans="1:12" s="78" customFormat="1" ht="18.75" customHeight="1" x14ac:dyDescent="0.15">
      <c r="L31" s="78">
        <v>30</v>
      </c>
    </row>
    <row r="32" spans="1:12" s="78" customFormat="1" ht="18.75" customHeight="1" x14ac:dyDescent="0.15">
      <c r="L32" s="78">
        <v>31</v>
      </c>
    </row>
    <row r="33" s="78" customFormat="1" ht="18.75" customHeight="1" x14ac:dyDescent="0.15"/>
    <row r="34" s="78" customFormat="1" ht="18.75" customHeight="1" x14ac:dyDescent="0.15"/>
    <row r="35" s="78" customFormat="1" ht="18.75" customHeight="1" x14ac:dyDescent="0.15"/>
    <row r="36" s="78" customFormat="1" ht="18.75" customHeight="1" x14ac:dyDescent="0.15"/>
    <row r="37" s="78" customFormat="1" ht="18.75" customHeight="1" x14ac:dyDescent="0.15"/>
    <row r="38" s="78" customFormat="1" ht="18.75" customHeight="1" x14ac:dyDescent="0.15"/>
    <row r="39" s="78" customFormat="1" ht="18.75" customHeight="1" x14ac:dyDescent="0.15"/>
    <row r="40" s="78" customFormat="1" ht="18.75" customHeight="1" x14ac:dyDescent="0.15"/>
    <row r="41" s="78" customFormat="1" ht="18.75" customHeight="1" x14ac:dyDescent="0.15"/>
    <row r="42" s="78" customFormat="1" ht="18.75" customHeight="1" x14ac:dyDescent="0.15"/>
    <row r="43" s="78" customFormat="1" ht="18.75" customHeight="1" x14ac:dyDescent="0.15"/>
    <row r="44" s="78" customFormat="1" ht="18.75" customHeight="1" x14ac:dyDescent="0.15"/>
    <row r="45" s="78" customFormat="1" ht="18.75" customHeight="1" x14ac:dyDescent="0.15"/>
    <row r="46" s="78" customFormat="1" ht="18.75" customHeight="1" x14ac:dyDescent="0.15"/>
    <row r="47" s="78" customFormat="1" ht="18.75" customHeight="1" x14ac:dyDescent="0.15"/>
    <row r="48" s="78" customFormat="1" ht="18.75" customHeight="1" x14ac:dyDescent="0.15"/>
    <row r="49" s="78" customFormat="1" ht="18.75" customHeight="1" x14ac:dyDescent="0.15"/>
    <row r="50" s="78" customFormat="1" ht="18.75" customHeight="1" x14ac:dyDescent="0.15"/>
    <row r="51" s="78" customFormat="1" ht="18.75" customHeight="1" x14ac:dyDescent="0.15"/>
    <row r="52" s="78" customFormat="1" ht="18.75" customHeight="1" x14ac:dyDescent="0.15"/>
    <row r="53" s="78" customFormat="1" ht="18.75" customHeight="1" x14ac:dyDescent="0.15"/>
    <row r="54" s="78" customFormat="1" ht="18.75" customHeight="1" x14ac:dyDescent="0.15"/>
    <row r="55" s="78" customFormat="1" ht="18.75" customHeight="1" x14ac:dyDescent="0.15"/>
    <row r="56" s="78" customFormat="1" ht="18.75" customHeight="1" x14ac:dyDescent="0.15"/>
    <row r="57" s="78" customFormat="1" ht="18.75" customHeight="1" x14ac:dyDescent="0.15"/>
    <row r="58" s="78" customFormat="1" ht="18.75" customHeight="1" x14ac:dyDescent="0.15"/>
    <row r="59" s="78" customFormat="1" ht="18.75" customHeight="1" x14ac:dyDescent="0.15"/>
    <row r="60" s="78" customFormat="1" ht="18.75" customHeight="1" x14ac:dyDescent="0.15"/>
    <row r="61" s="78" customFormat="1" ht="18.75" customHeight="1" x14ac:dyDescent="0.15"/>
    <row r="62" s="78" customFormat="1" ht="18.75" customHeight="1" x14ac:dyDescent="0.15"/>
    <row r="63" s="78" customFormat="1" ht="18.75" customHeight="1" x14ac:dyDescent="0.15"/>
    <row r="64" s="78" customFormat="1" ht="18.75" customHeight="1" x14ac:dyDescent="0.15"/>
    <row r="65" spans="1:9" s="78" customFormat="1" ht="18.75" customHeight="1" x14ac:dyDescent="0.15"/>
    <row r="66" spans="1:9" s="78" customFormat="1" ht="18.75" customHeight="1" x14ac:dyDescent="0.15"/>
    <row r="67" spans="1:9" s="78" customFormat="1" ht="18.75" customHeight="1" x14ac:dyDescent="0.15"/>
    <row r="68" spans="1:9" s="78" customFormat="1" ht="18.75" customHeight="1" x14ac:dyDescent="0.15"/>
    <row r="69" spans="1:9" s="78" customFormat="1" ht="18.75" customHeight="1" x14ac:dyDescent="0.15"/>
    <row r="70" spans="1:9" s="78" customFormat="1" ht="18.75" customHeight="1" x14ac:dyDescent="0.15"/>
    <row r="71" spans="1:9" s="78" customFormat="1" ht="18.75" customHeight="1" x14ac:dyDescent="0.15"/>
    <row r="72" spans="1:9" s="78" customFormat="1" ht="18.75" customHeight="1" x14ac:dyDescent="0.15"/>
    <row r="73" spans="1:9" s="78" customFormat="1" ht="18.75" customHeight="1" x14ac:dyDescent="0.15">
      <c r="A73" s="77"/>
      <c r="B73" s="77"/>
      <c r="C73" s="77"/>
      <c r="D73" s="77"/>
      <c r="E73" s="77"/>
      <c r="F73" s="77"/>
      <c r="G73" s="77"/>
      <c r="H73" s="77"/>
      <c r="I73" s="77"/>
    </row>
    <row r="74" spans="1:9" s="78" customFormat="1" ht="18.75" customHeight="1" x14ac:dyDescent="0.15">
      <c r="A74" s="77"/>
      <c r="B74" s="77"/>
      <c r="C74" s="77"/>
      <c r="D74" s="77"/>
      <c r="E74" s="77"/>
      <c r="F74" s="77"/>
      <c r="G74" s="77"/>
      <c r="H74" s="77"/>
      <c r="I74" s="77"/>
    </row>
    <row r="75" spans="1:9" s="78" customFormat="1" ht="18.75" customHeight="1" x14ac:dyDescent="0.15">
      <c r="A75" s="77"/>
      <c r="B75" s="77"/>
      <c r="C75" s="77"/>
      <c r="D75" s="77"/>
      <c r="E75" s="77"/>
      <c r="F75" s="77"/>
      <c r="G75" s="77"/>
      <c r="H75" s="77"/>
      <c r="I75" s="77"/>
    </row>
    <row r="76" spans="1:9" s="78" customFormat="1" ht="18.75" customHeight="1" x14ac:dyDescent="0.15">
      <c r="A76" s="77"/>
      <c r="B76" s="77"/>
      <c r="C76" s="77"/>
      <c r="D76" s="77"/>
      <c r="E76" s="77"/>
      <c r="F76" s="77"/>
      <c r="G76" s="77"/>
      <c r="H76" s="77"/>
      <c r="I76" s="77"/>
    </row>
    <row r="77" spans="1:9" s="78" customFormat="1" ht="18.75" customHeight="1" x14ac:dyDescent="0.15">
      <c r="A77" s="77"/>
      <c r="B77" s="77"/>
      <c r="C77" s="77"/>
      <c r="D77" s="77"/>
      <c r="E77" s="77"/>
      <c r="F77" s="77"/>
      <c r="G77" s="77"/>
      <c r="H77" s="77"/>
      <c r="I77" s="77"/>
    </row>
    <row r="78" spans="1:9" s="78" customFormat="1" ht="18.75" customHeight="1" x14ac:dyDescent="0.15">
      <c r="A78" s="77"/>
      <c r="B78" s="77"/>
      <c r="C78" s="77"/>
      <c r="D78" s="77"/>
      <c r="E78" s="77"/>
      <c r="F78" s="77"/>
      <c r="G78" s="77"/>
      <c r="H78" s="77"/>
      <c r="I78" s="77"/>
    </row>
    <row r="79" spans="1:9" s="78" customFormat="1" ht="18.75" customHeight="1" x14ac:dyDescent="0.15">
      <c r="A79" s="77"/>
      <c r="B79" s="77"/>
      <c r="C79" s="77"/>
      <c r="D79" s="77"/>
      <c r="E79" s="77"/>
      <c r="F79" s="77"/>
      <c r="G79" s="77"/>
      <c r="H79" s="77"/>
      <c r="I79" s="77"/>
    </row>
    <row r="80" spans="1:9" s="78" customFormat="1" ht="18.75" customHeight="1" x14ac:dyDescent="0.15">
      <c r="A80" s="77"/>
      <c r="B80" s="77"/>
      <c r="C80" s="77"/>
      <c r="D80" s="77"/>
      <c r="E80" s="77"/>
      <c r="F80" s="77"/>
      <c r="G80" s="77"/>
      <c r="H80" s="77"/>
      <c r="I80" s="77"/>
    </row>
    <row r="81" spans="1:9" s="78" customFormat="1" ht="18.75" customHeight="1" x14ac:dyDescent="0.15">
      <c r="A81" s="77"/>
      <c r="B81" s="77"/>
      <c r="C81" s="77"/>
      <c r="D81" s="77"/>
      <c r="E81" s="77"/>
      <c r="F81" s="77"/>
      <c r="G81" s="77"/>
      <c r="H81" s="77"/>
      <c r="I81" s="77"/>
    </row>
    <row r="82" spans="1:9" ht="18.75" customHeight="1" x14ac:dyDescent="0.15"/>
    <row r="83" spans="1:9" ht="18.75" customHeight="1" x14ac:dyDescent="0.15"/>
  </sheetData>
  <sheetProtection password="F439" sheet="1" objects="1" scenarios="1" selectLockedCells="1"/>
  <mergeCells count="18">
    <mergeCell ref="C17:I17"/>
    <mergeCell ref="C18:I18"/>
    <mergeCell ref="C19:I19"/>
    <mergeCell ref="C20:I20"/>
    <mergeCell ref="A22:I22"/>
    <mergeCell ref="C15:I15"/>
    <mergeCell ref="C7:I7"/>
    <mergeCell ref="C8:I8"/>
    <mergeCell ref="C9:I9"/>
    <mergeCell ref="C10:I10"/>
    <mergeCell ref="C12:E12"/>
    <mergeCell ref="C14:I14"/>
    <mergeCell ref="C6:I6"/>
    <mergeCell ref="A1:I1"/>
    <mergeCell ref="A2:B2"/>
    <mergeCell ref="C2:I2"/>
    <mergeCell ref="C4:I4"/>
    <mergeCell ref="C5:I5"/>
  </mergeCells>
  <phoneticPr fontId="3"/>
  <dataValidations count="5">
    <dataValidation type="list" allowBlank="1" showInputMessage="1" showErrorMessage="1" sqref="D3">
      <formula1>$J$2:$J$3</formula1>
    </dataValidation>
    <dataValidation type="list" imeMode="off" allowBlank="1" showInputMessage="1" showErrorMessage="1" sqref="F3">
      <formula1>$K$2:$K$6</formula1>
    </dataValidation>
    <dataValidation type="list" imeMode="off" allowBlank="1" showInputMessage="1" showErrorMessage="1" sqref="H3 H11">
      <formula1>$L$2:$L$32</formula1>
    </dataValidation>
    <dataValidation imeMode="off" allowBlank="1" showInputMessage="1" showErrorMessage="1" sqref="C9:I9 F11"/>
    <dataValidation imeMode="hiragana" allowBlank="1" showInputMessage="1" showErrorMessage="1" sqref="D7:I7 D5:I5 C4:I4 C5:C8 C10:I10 C15:I16 C18:I20"/>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Q107"/>
  <sheetViews>
    <sheetView workbookViewId="0">
      <selection activeCell="D25" sqref="D25:M26"/>
    </sheetView>
  </sheetViews>
  <sheetFormatPr defaultColWidth="3.125" defaultRowHeight="18" customHeight="1" x14ac:dyDescent="0.15"/>
  <cols>
    <col min="1" max="1" width="1.875" style="41" customWidth="1"/>
    <col min="2" max="2" width="2.625" style="41" customWidth="1"/>
    <col min="3" max="3" width="2" style="41" customWidth="1"/>
    <col min="4" max="18" width="2.625" style="41" customWidth="1"/>
    <col min="19" max="19" width="5" style="41" customWidth="1"/>
    <col min="20" max="20" width="3.125" style="41"/>
    <col min="21" max="22" width="2.625" style="41" customWidth="1"/>
    <col min="23" max="23" width="3.125" style="41"/>
    <col min="24" max="35" width="2.625" style="41" customWidth="1"/>
    <col min="36" max="36" width="6.125" style="41" customWidth="1"/>
    <col min="37" max="38" width="2.625" style="110" customWidth="1"/>
    <col min="39" max="39" width="1.875" style="110" hidden="1" customWidth="1"/>
    <col min="40" max="40" width="1.875" style="105" hidden="1" customWidth="1"/>
    <col min="41" max="41" width="5.375" style="105" hidden="1" customWidth="1"/>
    <col min="42" max="90" width="1.875" style="105" hidden="1" customWidth="1"/>
    <col min="91" max="173" width="1.875" style="105" customWidth="1"/>
    <col min="174" max="244" width="1.875" style="44" customWidth="1"/>
    <col min="245" max="16384" width="3.125" style="44"/>
  </cols>
  <sheetData>
    <row r="1" spans="1:173" s="14" customFormat="1" ht="20.100000000000001" customHeight="1" x14ac:dyDescent="0.15">
      <c r="A1" s="231" t="s">
        <v>124</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7"/>
      <c r="AN1" s="27"/>
      <c r="AO1" s="100"/>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row>
    <row r="2" spans="1:173" s="14" customFormat="1" ht="20.100000000000001" customHeight="1" x14ac:dyDescent="0.15">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7"/>
      <c r="AN2" s="27"/>
      <c r="AO2" s="100"/>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row>
    <row r="3" spans="1:173" s="14" customFormat="1" ht="8.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2"/>
      <c r="AL3" s="102"/>
      <c r="AM3" s="27"/>
      <c r="AN3" s="27"/>
      <c r="AO3" s="100"/>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row>
    <row r="4" spans="1:173" ht="18.75" x14ac:dyDescent="0.15">
      <c r="A4" s="103"/>
      <c r="B4" s="104" t="s">
        <v>125</v>
      </c>
      <c r="C4" s="103"/>
      <c r="D4" s="103"/>
      <c r="E4" s="103"/>
      <c r="F4" s="103"/>
      <c r="G4" s="103"/>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row>
    <row r="5" spans="1:173" ht="20.100000000000001" customHeight="1" x14ac:dyDescent="0.15">
      <c r="A5" s="106"/>
      <c r="B5" s="104" t="s">
        <v>126</v>
      </c>
      <c r="C5" s="104"/>
      <c r="D5" s="107"/>
      <c r="E5" s="108"/>
      <c r="F5" s="109"/>
      <c r="G5" s="109"/>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row>
    <row r="6" spans="1:173" s="14" customFormat="1" ht="20.100000000000001" customHeight="1" x14ac:dyDescent="0.15">
      <c r="A6" s="41"/>
      <c r="B6" s="232" t="s">
        <v>19</v>
      </c>
      <c r="C6" s="233"/>
      <c r="D6" s="232" t="s">
        <v>20</v>
      </c>
      <c r="E6" s="234"/>
      <c r="F6" s="234"/>
      <c r="G6" s="234"/>
      <c r="H6" s="234"/>
      <c r="I6" s="234"/>
      <c r="J6" s="234"/>
      <c r="K6" s="234"/>
      <c r="L6" s="234"/>
      <c r="M6" s="233"/>
      <c r="N6" s="232" t="s">
        <v>21</v>
      </c>
      <c r="O6" s="234"/>
      <c r="P6" s="233"/>
      <c r="Q6" s="232" t="s">
        <v>22</v>
      </c>
      <c r="R6" s="234"/>
      <c r="S6" s="233"/>
      <c r="T6" s="232" t="s">
        <v>23</v>
      </c>
      <c r="U6" s="234"/>
      <c r="V6" s="234"/>
      <c r="W6" s="233"/>
      <c r="X6" s="232" t="s">
        <v>127</v>
      </c>
      <c r="Y6" s="234"/>
      <c r="Z6" s="234"/>
      <c r="AA6" s="234"/>
      <c r="AB6" s="234"/>
      <c r="AC6" s="233"/>
      <c r="AD6" s="232" t="s">
        <v>128</v>
      </c>
      <c r="AE6" s="234"/>
      <c r="AF6" s="234"/>
      <c r="AG6" s="234"/>
      <c r="AH6" s="234"/>
      <c r="AI6" s="234"/>
      <c r="AJ6" s="233"/>
      <c r="AK6" s="110"/>
      <c r="AL6" s="110"/>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row>
    <row r="7" spans="1:173" s="14" customFormat="1" ht="26.25" customHeight="1" x14ac:dyDescent="0.15">
      <c r="A7" s="41"/>
      <c r="B7" s="211" t="s">
        <v>129</v>
      </c>
      <c r="C7" s="212"/>
      <c r="D7" s="217" t="s">
        <v>130</v>
      </c>
      <c r="E7" s="218"/>
      <c r="F7" s="218"/>
      <c r="G7" s="218"/>
      <c r="H7" s="218"/>
      <c r="I7" s="218"/>
      <c r="J7" s="218"/>
      <c r="K7" s="218"/>
      <c r="L7" s="218"/>
      <c r="M7" s="219"/>
      <c r="N7" s="223" t="s">
        <v>99</v>
      </c>
      <c r="O7" s="224"/>
      <c r="P7" s="224"/>
      <c r="Q7" s="225">
        <v>20000</v>
      </c>
      <c r="R7" s="224"/>
      <c r="S7" s="224"/>
      <c r="T7" s="226">
        <f>N7*Q7</f>
        <v>60000</v>
      </c>
      <c r="U7" s="227"/>
      <c r="V7" s="227"/>
      <c r="W7" s="228"/>
      <c r="X7" s="229" t="s">
        <v>131</v>
      </c>
      <c r="Y7" s="229"/>
      <c r="Z7" s="229"/>
      <c r="AA7" s="229"/>
      <c r="AB7" s="229"/>
      <c r="AC7" s="229"/>
      <c r="AD7" s="229" t="s">
        <v>132</v>
      </c>
      <c r="AE7" s="229"/>
      <c r="AF7" s="229"/>
      <c r="AG7" s="229"/>
      <c r="AH7" s="229"/>
      <c r="AI7" s="229"/>
      <c r="AJ7" s="229"/>
      <c r="AK7" s="110"/>
      <c r="AL7" s="110"/>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row>
    <row r="8" spans="1:173" s="14" customFormat="1" ht="13.5" customHeight="1" x14ac:dyDescent="0.15">
      <c r="A8" s="41"/>
      <c r="B8" s="213"/>
      <c r="C8" s="214"/>
      <c r="D8" s="220"/>
      <c r="E8" s="221"/>
      <c r="F8" s="221"/>
      <c r="G8" s="221"/>
      <c r="H8" s="221"/>
      <c r="I8" s="221"/>
      <c r="J8" s="221"/>
      <c r="K8" s="221"/>
      <c r="L8" s="221"/>
      <c r="M8" s="222"/>
      <c r="N8" s="224"/>
      <c r="O8" s="224"/>
      <c r="P8" s="224"/>
      <c r="Q8" s="224"/>
      <c r="R8" s="224"/>
      <c r="S8" s="224"/>
      <c r="T8" s="248" t="s">
        <v>133</v>
      </c>
      <c r="U8" s="249"/>
      <c r="V8" s="249"/>
      <c r="W8" s="250"/>
      <c r="X8" s="230"/>
      <c r="Y8" s="230"/>
      <c r="Z8" s="230"/>
      <c r="AA8" s="230"/>
      <c r="AB8" s="230"/>
      <c r="AC8" s="230"/>
      <c r="AD8" s="230"/>
      <c r="AE8" s="230"/>
      <c r="AF8" s="230"/>
      <c r="AG8" s="230"/>
      <c r="AH8" s="230"/>
      <c r="AI8" s="230"/>
      <c r="AJ8" s="230"/>
      <c r="AK8" s="110"/>
      <c r="AL8" s="110"/>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row>
    <row r="9" spans="1:173" s="14" customFormat="1" ht="20.100000000000001" hidden="1" customHeight="1" x14ac:dyDescent="0.15">
      <c r="A9" s="41"/>
      <c r="B9" s="213"/>
      <c r="C9" s="214"/>
      <c r="D9" s="251" t="s">
        <v>134</v>
      </c>
      <c r="E9" s="252"/>
      <c r="F9" s="252"/>
      <c r="G9" s="253" t="s">
        <v>135</v>
      </c>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0"/>
      <c r="AL9" s="110"/>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row>
    <row r="10" spans="1:173" s="14" customFormat="1" ht="20.100000000000001" hidden="1" customHeight="1" x14ac:dyDescent="0.15">
      <c r="A10" s="41"/>
      <c r="B10" s="215"/>
      <c r="C10" s="216"/>
      <c r="D10" s="252"/>
      <c r="E10" s="252"/>
      <c r="F10" s="252"/>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0"/>
      <c r="AL10" s="110"/>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row>
    <row r="11" spans="1:173" s="14" customFormat="1" ht="20.100000000000001" customHeight="1" x14ac:dyDescent="0.15">
      <c r="A11" s="41"/>
      <c r="B11" s="111">
        <v>1</v>
      </c>
      <c r="C11" s="112"/>
      <c r="D11" s="237"/>
      <c r="E11" s="238"/>
      <c r="F11" s="238"/>
      <c r="G11" s="238"/>
      <c r="H11" s="238"/>
      <c r="I11" s="238"/>
      <c r="J11" s="238"/>
      <c r="K11" s="238"/>
      <c r="L11" s="238"/>
      <c r="M11" s="239"/>
      <c r="N11" s="243"/>
      <c r="O11" s="244"/>
      <c r="P11" s="244"/>
      <c r="Q11" s="245"/>
      <c r="R11" s="244"/>
      <c r="S11" s="244"/>
      <c r="T11" s="246">
        <f>N11*Q11</f>
        <v>0</v>
      </c>
      <c r="U11" s="247"/>
      <c r="V11" s="247"/>
      <c r="W11" s="247"/>
      <c r="X11" s="235"/>
      <c r="Y11" s="235"/>
      <c r="Z11" s="235"/>
      <c r="AA11" s="235"/>
      <c r="AB11" s="235"/>
      <c r="AC11" s="235"/>
      <c r="AD11" s="235"/>
      <c r="AE11" s="235"/>
      <c r="AF11" s="235"/>
      <c r="AG11" s="235"/>
      <c r="AH11" s="235"/>
      <c r="AI11" s="235"/>
      <c r="AJ11" s="235"/>
      <c r="AK11" s="110"/>
      <c r="AL11" s="110"/>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row>
    <row r="12" spans="1:173" s="14" customFormat="1" ht="20.100000000000001" customHeight="1" x14ac:dyDescent="0.15">
      <c r="A12" s="41"/>
      <c r="B12" s="113"/>
      <c r="C12" s="114"/>
      <c r="D12" s="240"/>
      <c r="E12" s="241"/>
      <c r="F12" s="241"/>
      <c r="G12" s="241"/>
      <c r="H12" s="241"/>
      <c r="I12" s="241"/>
      <c r="J12" s="241"/>
      <c r="K12" s="241"/>
      <c r="L12" s="241"/>
      <c r="M12" s="242"/>
      <c r="N12" s="244"/>
      <c r="O12" s="244"/>
      <c r="P12" s="244"/>
      <c r="Q12" s="244"/>
      <c r="R12" s="244"/>
      <c r="S12" s="244"/>
      <c r="T12" s="247"/>
      <c r="U12" s="247"/>
      <c r="V12" s="247"/>
      <c r="W12" s="247"/>
      <c r="X12" s="236"/>
      <c r="Y12" s="236"/>
      <c r="Z12" s="236"/>
      <c r="AA12" s="236"/>
      <c r="AB12" s="236"/>
      <c r="AC12" s="236"/>
      <c r="AD12" s="236"/>
      <c r="AE12" s="236"/>
      <c r="AF12" s="236"/>
      <c r="AG12" s="236"/>
      <c r="AH12" s="236"/>
      <c r="AI12" s="236"/>
      <c r="AJ12" s="236"/>
      <c r="AK12" s="110"/>
      <c r="AL12" s="110"/>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row>
    <row r="13" spans="1:173" s="14" customFormat="1" ht="20.100000000000001" customHeight="1" x14ac:dyDescent="0.15">
      <c r="A13" s="41"/>
      <c r="B13" s="111">
        <v>2</v>
      </c>
      <c r="C13" s="112"/>
      <c r="D13" s="237"/>
      <c r="E13" s="238"/>
      <c r="F13" s="238"/>
      <c r="G13" s="238"/>
      <c r="H13" s="238"/>
      <c r="I13" s="238"/>
      <c r="J13" s="238"/>
      <c r="K13" s="238"/>
      <c r="L13" s="238"/>
      <c r="M13" s="239"/>
      <c r="N13" s="243"/>
      <c r="O13" s="244"/>
      <c r="P13" s="244"/>
      <c r="Q13" s="245"/>
      <c r="R13" s="244"/>
      <c r="S13" s="244"/>
      <c r="T13" s="246">
        <f>N13*Q13</f>
        <v>0</v>
      </c>
      <c r="U13" s="247"/>
      <c r="V13" s="247"/>
      <c r="W13" s="247"/>
      <c r="X13" s="235"/>
      <c r="Y13" s="235"/>
      <c r="Z13" s="235"/>
      <c r="AA13" s="235"/>
      <c r="AB13" s="235"/>
      <c r="AC13" s="235"/>
      <c r="AD13" s="235"/>
      <c r="AE13" s="235"/>
      <c r="AF13" s="235"/>
      <c r="AG13" s="235"/>
      <c r="AH13" s="235"/>
      <c r="AI13" s="235"/>
      <c r="AJ13" s="235"/>
      <c r="AK13" s="110"/>
      <c r="AL13" s="110"/>
      <c r="AM13" s="27"/>
      <c r="AN13" s="115" t="s">
        <v>3</v>
      </c>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row>
    <row r="14" spans="1:173" s="14" customFormat="1" ht="20.100000000000001" customHeight="1" x14ac:dyDescent="0.15">
      <c r="A14" s="41"/>
      <c r="B14" s="113"/>
      <c r="C14" s="114"/>
      <c r="D14" s="240"/>
      <c r="E14" s="241"/>
      <c r="F14" s="241"/>
      <c r="G14" s="241"/>
      <c r="H14" s="241"/>
      <c r="I14" s="241"/>
      <c r="J14" s="241"/>
      <c r="K14" s="241"/>
      <c r="L14" s="241"/>
      <c r="M14" s="242"/>
      <c r="N14" s="244"/>
      <c r="O14" s="244"/>
      <c r="P14" s="244"/>
      <c r="Q14" s="244"/>
      <c r="R14" s="244"/>
      <c r="S14" s="244"/>
      <c r="T14" s="247"/>
      <c r="U14" s="247"/>
      <c r="V14" s="247"/>
      <c r="W14" s="247"/>
      <c r="X14" s="236"/>
      <c r="Y14" s="236"/>
      <c r="Z14" s="236"/>
      <c r="AA14" s="236"/>
      <c r="AB14" s="236"/>
      <c r="AC14" s="236"/>
      <c r="AD14" s="236"/>
      <c r="AE14" s="236"/>
      <c r="AF14" s="236"/>
      <c r="AG14" s="236"/>
      <c r="AH14" s="236"/>
      <c r="AI14" s="236"/>
      <c r="AJ14" s="236"/>
      <c r="AK14" s="116"/>
      <c r="AL14" s="110"/>
      <c r="AM14" s="27"/>
      <c r="AN14" s="115"/>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row>
    <row r="15" spans="1:173" s="14" customFormat="1" ht="20.100000000000001" customHeight="1" x14ac:dyDescent="0.15">
      <c r="A15" s="41"/>
      <c r="B15" s="111">
        <v>3</v>
      </c>
      <c r="C15" s="112"/>
      <c r="D15" s="254"/>
      <c r="E15" s="238"/>
      <c r="F15" s="238"/>
      <c r="G15" s="238"/>
      <c r="H15" s="238"/>
      <c r="I15" s="238"/>
      <c r="J15" s="238"/>
      <c r="K15" s="238"/>
      <c r="L15" s="238"/>
      <c r="M15" s="239"/>
      <c r="N15" s="243"/>
      <c r="O15" s="244"/>
      <c r="P15" s="244"/>
      <c r="Q15" s="245"/>
      <c r="R15" s="244"/>
      <c r="S15" s="244"/>
      <c r="T15" s="246">
        <f>N15*Q15</f>
        <v>0</v>
      </c>
      <c r="U15" s="247"/>
      <c r="V15" s="247"/>
      <c r="W15" s="247"/>
      <c r="X15" s="235"/>
      <c r="Y15" s="235"/>
      <c r="Z15" s="235"/>
      <c r="AA15" s="235"/>
      <c r="AB15" s="235"/>
      <c r="AC15" s="235"/>
      <c r="AD15" s="235"/>
      <c r="AE15" s="235"/>
      <c r="AF15" s="235"/>
      <c r="AG15" s="235"/>
      <c r="AH15" s="235"/>
      <c r="AI15" s="235"/>
      <c r="AJ15" s="235"/>
      <c r="AK15" s="110"/>
      <c r="AL15" s="117"/>
      <c r="AM15" s="27"/>
      <c r="AN15" s="100" t="s">
        <v>7</v>
      </c>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row>
    <row r="16" spans="1:173" s="14" customFormat="1" ht="20.100000000000001" customHeight="1" x14ac:dyDescent="0.15">
      <c r="A16" s="41"/>
      <c r="B16" s="113"/>
      <c r="C16" s="114"/>
      <c r="D16" s="240"/>
      <c r="E16" s="241"/>
      <c r="F16" s="241"/>
      <c r="G16" s="241"/>
      <c r="H16" s="241"/>
      <c r="I16" s="241"/>
      <c r="J16" s="241"/>
      <c r="K16" s="241"/>
      <c r="L16" s="241"/>
      <c r="M16" s="242"/>
      <c r="N16" s="244"/>
      <c r="O16" s="244"/>
      <c r="P16" s="244"/>
      <c r="Q16" s="244"/>
      <c r="R16" s="244"/>
      <c r="S16" s="244"/>
      <c r="T16" s="247"/>
      <c r="U16" s="247"/>
      <c r="V16" s="247"/>
      <c r="W16" s="247"/>
      <c r="X16" s="236"/>
      <c r="Y16" s="236"/>
      <c r="Z16" s="236"/>
      <c r="AA16" s="236"/>
      <c r="AB16" s="236"/>
      <c r="AC16" s="236"/>
      <c r="AD16" s="236"/>
      <c r="AE16" s="236"/>
      <c r="AF16" s="236"/>
      <c r="AG16" s="236"/>
      <c r="AH16" s="236"/>
      <c r="AI16" s="236"/>
      <c r="AJ16" s="236"/>
      <c r="AK16" s="110"/>
      <c r="AL16" s="11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row>
    <row r="17" spans="1:173" s="14" customFormat="1" ht="20.100000000000001" customHeight="1" x14ac:dyDescent="0.15">
      <c r="A17" s="41"/>
      <c r="B17" s="111">
        <v>4</v>
      </c>
      <c r="C17" s="112"/>
      <c r="D17" s="254"/>
      <c r="E17" s="238"/>
      <c r="F17" s="238"/>
      <c r="G17" s="238"/>
      <c r="H17" s="238"/>
      <c r="I17" s="238"/>
      <c r="J17" s="238"/>
      <c r="K17" s="238"/>
      <c r="L17" s="238"/>
      <c r="M17" s="239"/>
      <c r="N17" s="243"/>
      <c r="O17" s="244"/>
      <c r="P17" s="244"/>
      <c r="Q17" s="245"/>
      <c r="R17" s="244"/>
      <c r="S17" s="244"/>
      <c r="T17" s="246">
        <f>N17*Q17</f>
        <v>0</v>
      </c>
      <c r="U17" s="247"/>
      <c r="V17" s="247"/>
      <c r="W17" s="247"/>
      <c r="X17" s="235"/>
      <c r="Y17" s="235"/>
      <c r="Z17" s="235"/>
      <c r="AA17" s="235"/>
      <c r="AB17" s="235"/>
      <c r="AC17" s="235"/>
      <c r="AD17" s="235"/>
      <c r="AE17" s="235"/>
      <c r="AF17" s="235"/>
      <c r="AG17" s="235"/>
      <c r="AH17" s="235"/>
      <c r="AI17" s="235"/>
      <c r="AJ17" s="235"/>
      <c r="AK17" s="110"/>
      <c r="AL17" s="118"/>
      <c r="AM17" s="27"/>
      <c r="AN17" s="115" t="s">
        <v>9</v>
      </c>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row>
    <row r="18" spans="1:173" s="14" customFormat="1" ht="20.100000000000001" customHeight="1" x14ac:dyDescent="0.15">
      <c r="A18" s="41"/>
      <c r="B18" s="113"/>
      <c r="C18" s="114"/>
      <c r="D18" s="240"/>
      <c r="E18" s="241"/>
      <c r="F18" s="241"/>
      <c r="G18" s="241"/>
      <c r="H18" s="241"/>
      <c r="I18" s="241"/>
      <c r="J18" s="241"/>
      <c r="K18" s="241"/>
      <c r="L18" s="241"/>
      <c r="M18" s="242"/>
      <c r="N18" s="244"/>
      <c r="O18" s="244"/>
      <c r="P18" s="244"/>
      <c r="Q18" s="244"/>
      <c r="R18" s="244"/>
      <c r="S18" s="244"/>
      <c r="T18" s="247"/>
      <c r="U18" s="247"/>
      <c r="V18" s="247"/>
      <c r="W18" s="247"/>
      <c r="X18" s="236"/>
      <c r="Y18" s="236"/>
      <c r="Z18" s="236"/>
      <c r="AA18" s="236"/>
      <c r="AB18" s="236"/>
      <c r="AC18" s="236"/>
      <c r="AD18" s="236"/>
      <c r="AE18" s="236"/>
      <c r="AF18" s="236"/>
      <c r="AG18" s="236"/>
      <c r="AH18" s="236"/>
      <c r="AI18" s="236"/>
      <c r="AJ18" s="236"/>
      <c r="AK18" s="110"/>
      <c r="AL18" s="11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row>
    <row r="19" spans="1:173" s="14" customFormat="1" ht="20.100000000000001" customHeight="1" x14ac:dyDescent="0.15">
      <c r="A19" s="41"/>
      <c r="B19" s="111">
        <v>5</v>
      </c>
      <c r="C19" s="112"/>
      <c r="D19" s="254"/>
      <c r="E19" s="238"/>
      <c r="F19" s="238"/>
      <c r="G19" s="238"/>
      <c r="H19" s="238"/>
      <c r="I19" s="238"/>
      <c r="J19" s="238"/>
      <c r="K19" s="238"/>
      <c r="L19" s="238"/>
      <c r="M19" s="239"/>
      <c r="N19" s="243"/>
      <c r="O19" s="244"/>
      <c r="P19" s="244"/>
      <c r="Q19" s="245"/>
      <c r="R19" s="244"/>
      <c r="S19" s="244"/>
      <c r="T19" s="246">
        <f>N19*Q19</f>
        <v>0</v>
      </c>
      <c r="U19" s="247"/>
      <c r="V19" s="247"/>
      <c r="W19" s="247"/>
      <c r="X19" s="235"/>
      <c r="Y19" s="235"/>
      <c r="Z19" s="235"/>
      <c r="AA19" s="235"/>
      <c r="AB19" s="235"/>
      <c r="AC19" s="235"/>
      <c r="AD19" s="235"/>
      <c r="AE19" s="235"/>
      <c r="AF19" s="235"/>
      <c r="AG19" s="235"/>
      <c r="AH19" s="235"/>
      <c r="AI19" s="235"/>
      <c r="AJ19" s="235"/>
      <c r="AK19" s="110"/>
      <c r="AL19" s="119"/>
      <c r="AM19" s="27"/>
      <c r="AN19" s="115" t="s">
        <v>11</v>
      </c>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row>
    <row r="20" spans="1:173" s="14" customFormat="1" ht="20.100000000000001" customHeight="1" x14ac:dyDescent="0.15">
      <c r="A20" s="41"/>
      <c r="B20" s="113"/>
      <c r="C20" s="114"/>
      <c r="D20" s="240"/>
      <c r="E20" s="241"/>
      <c r="F20" s="241"/>
      <c r="G20" s="241"/>
      <c r="H20" s="241"/>
      <c r="I20" s="241"/>
      <c r="J20" s="241"/>
      <c r="K20" s="241"/>
      <c r="L20" s="241"/>
      <c r="M20" s="242"/>
      <c r="N20" s="244"/>
      <c r="O20" s="244"/>
      <c r="P20" s="244"/>
      <c r="Q20" s="244"/>
      <c r="R20" s="244"/>
      <c r="S20" s="244"/>
      <c r="T20" s="247"/>
      <c r="U20" s="247"/>
      <c r="V20" s="247"/>
      <c r="W20" s="247"/>
      <c r="X20" s="236"/>
      <c r="Y20" s="236"/>
      <c r="Z20" s="236"/>
      <c r="AA20" s="236"/>
      <c r="AB20" s="236"/>
      <c r="AC20" s="236"/>
      <c r="AD20" s="236"/>
      <c r="AE20" s="236"/>
      <c r="AF20" s="236"/>
      <c r="AG20" s="236"/>
      <c r="AH20" s="236"/>
      <c r="AI20" s="236"/>
      <c r="AJ20" s="236"/>
      <c r="AK20" s="110"/>
      <c r="AL20" s="119"/>
      <c r="AM20" s="27"/>
      <c r="AN20" s="115"/>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row>
    <row r="21" spans="1:173" s="14" customFormat="1" ht="20.100000000000001" customHeight="1" x14ac:dyDescent="0.15">
      <c r="A21" s="41"/>
      <c r="B21" s="111">
        <v>6</v>
      </c>
      <c r="C21" s="112"/>
      <c r="D21" s="254"/>
      <c r="E21" s="238"/>
      <c r="F21" s="238"/>
      <c r="G21" s="238"/>
      <c r="H21" s="238"/>
      <c r="I21" s="238"/>
      <c r="J21" s="238"/>
      <c r="K21" s="238"/>
      <c r="L21" s="238"/>
      <c r="M21" s="239"/>
      <c r="N21" s="243"/>
      <c r="O21" s="244"/>
      <c r="P21" s="244"/>
      <c r="Q21" s="245"/>
      <c r="R21" s="244"/>
      <c r="S21" s="244"/>
      <c r="T21" s="246">
        <f>N21*Q21</f>
        <v>0</v>
      </c>
      <c r="U21" s="247"/>
      <c r="V21" s="247"/>
      <c r="W21" s="247"/>
      <c r="X21" s="235"/>
      <c r="Y21" s="235"/>
      <c r="Z21" s="235"/>
      <c r="AA21" s="235"/>
      <c r="AB21" s="235"/>
      <c r="AC21" s="235"/>
      <c r="AD21" s="235"/>
      <c r="AE21" s="235"/>
      <c r="AF21" s="235"/>
      <c r="AG21" s="235"/>
      <c r="AH21" s="235"/>
      <c r="AI21" s="235"/>
      <c r="AJ21" s="235"/>
      <c r="AK21" s="110"/>
      <c r="AL21" s="119"/>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row>
    <row r="22" spans="1:173" s="14" customFormat="1" ht="20.100000000000001" customHeight="1" x14ac:dyDescent="0.15">
      <c r="A22" s="41"/>
      <c r="B22" s="113"/>
      <c r="C22" s="114"/>
      <c r="D22" s="240"/>
      <c r="E22" s="241"/>
      <c r="F22" s="241"/>
      <c r="G22" s="241"/>
      <c r="H22" s="241"/>
      <c r="I22" s="241"/>
      <c r="J22" s="241"/>
      <c r="K22" s="241"/>
      <c r="L22" s="241"/>
      <c r="M22" s="242"/>
      <c r="N22" s="244"/>
      <c r="O22" s="244"/>
      <c r="P22" s="244"/>
      <c r="Q22" s="244"/>
      <c r="R22" s="244"/>
      <c r="S22" s="244"/>
      <c r="T22" s="247"/>
      <c r="U22" s="247"/>
      <c r="V22" s="247"/>
      <c r="W22" s="247"/>
      <c r="X22" s="236"/>
      <c r="Y22" s="236"/>
      <c r="Z22" s="236"/>
      <c r="AA22" s="236"/>
      <c r="AB22" s="236"/>
      <c r="AC22" s="236"/>
      <c r="AD22" s="236"/>
      <c r="AE22" s="236"/>
      <c r="AF22" s="236"/>
      <c r="AG22" s="236"/>
      <c r="AH22" s="236"/>
      <c r="AI22" s="236"/>
      <c r="AJ22" s="236"/>
      <c r="AK22" s="116"/>
      <c r="AL22" s="119"/>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row>
    <row r="23" spans="1:173" s="14" customFormat="1" ht="20.100000000000001" customHeight="1" x14ac:dyDescent="0.15">
      <c r="A23" s="41"/>
      <c r="B23" s="111">
        <v>7</v>
      </c>
      <c r="C23" s="112"/>
      <c r="D23" s="254"/>
      <c r="E23" s="238"/>
      <c r="F23" s="238"/>
      <c r="G23" s="238"/>
      <c r="H23" s="238"/>
      <c r="I23" s="238"/>
      <c r="J23" s="238"/>
      <c r="K23" s="238"/>
      <c r="L23" s="238"/>
      <c r="M23" s="239"/>
      <c r="N23" s="243"/>
      <c r="O23" s="244"/>
      <c r="P23" s="244"/>
      <c r="Q23" s="245"/>
      <c r="R23" s="244"/>
      <c r="S23" s="244"/>
      <c r="T23" s="246">
        <f>N23*Q23</f>
        <v>0</v>
      </c>
      <c r="U23" s="247"/>
      <c r="V23" s="247"/>
      <c r="W23" s="247"/>
      <c r="X23" s="235"/>
      <c r="Y23" s="235"/>
      <c r="Z23" s="235"/>
      <c r="AA23" s="235"/>
      <c r="AB23" s="235"/>
      <c r="AC23" s="235"/>
      <c r="AD23" s="235"/>
      <c r="AE23" s="235"/>
      <c r="AF23" s="235"/>
      <c r="AG23" s="235"/>
      <c r="AH23" s="235"/>
      <c r="AI23" s="235"/>
      <c r="AJ23" s="235"/>
      <c r="AK23" s="110"/>
      <c r="AL23" s="110"/>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row>
    <row r="24" spans="1:173" s="14" customFormat="1" ht="20.100000000000001" customHeight="1" x14ac:dyDescent="0.15">
      <c r="A24" s="41"/>
      <c r="B24" s="113"/>
      <c r="C24" s="114"/>
      <c r="D24" s="240"/>
      <c r="E24" s="241"/>
      <c r="F24" s="241"/>
      <c r="G24" s="241"/>
      <c r="H24" s="241"/>
      <c r="I24" s="241"/>
      <c r="J24" s="241"/>
      <c r="K24" s="241"/>
      <c r="L24" s="241"/>
      <c r="M24" s="242"/>
      <c r="N24" s="244"/>
      <c r="O24" s="244"/>
      <c r="P24" s="244"/>
      <c r="Q24" s="244"/>
      <c r="R24" s="244"/>
      <c r="S24" s="244"/>
      <c r="T24" s="247"/>
      <c r="U24" s="247"/>
      <c r="V24" s="247"/>
      <c r="W24" s="247"/>
      <c r="X24" s="236"/>
      <c r="Y24" s="236"/>
      <c r="Z24" s="236"/>
      <c r="AA24" s="236"/>
      <c r="AB24" s="236"/>
      <c r="AC24" s="236"/>
      <c r="AD24" s="236"/>
      <c r="AE24" s="236"/>
      <c r="AF24" s="236"/>
      <c r="AG24" s="236"/>
      <c r="AH24" s="236"/>
      <c r="AI24" s="236"/>
      <c r="AJ24" s="236"/>
      <c r="AK24" s="110"/>
      <c r="AL24" s="110"/>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row>
    <row r="25" spans="1:173" s="14" customFormat="1" ht="20.100000000000001" customHeight="1" x14ac:dyDescent="0.15">
      <c r="A25" s="120"/>
      <c r="B25" s="111">
        <v>8</v>
      </c>
      <c r="C25" s="112"/>
      <c r="D25" s="254"/>
      <c r="E25" s="238"/>
      <c r="F25" s="238"/>
      <c r="G25" s="238"/>
      <c r="H25" s="238"/>
      <c r="I25" s="238"/>
      <c r="J25" s="238"/>
      <c r="K25" s="238"/>
      <c r="L25" s="238"/>
      <c r="M25" s="239"/>
      <c r="N25" s="243"/>
      <c r="O25" s="244"/>
      <c r="P25" s="244"/>
      <c r="Q25" s="245"/>
      <c r="R25" s="244"/>
      <c r="S25" s="244"/>
      <c r="T25" s="246">
        <f>N25*Q25</f>
        <v>0</v>
      </c>
      <c r="U25" s="247"/>
      <c r="V25" s="247"/>
      <c r="W25" s="247"/>
      <c r="X25" s="235"/>
      <c r="Y25" s="235"/>
      <c r="Z25" s="235"/>
      <c r="AA25" s="235"/>
      <c r="AB25" s="235"/>
      <c r="AC25" s="235"/>
      <c r="AD25" s="235"/>
      <c r="AE25" s="235"/>
      <c r="AF25" s="235"/>
      <c r="AG25" s="235"/>
      <c r="AH25" s="235"/>
      <c r="AI25" s="235"/>
      <c r="AJ25" s="235"/>
      <c r="AK25" s="110"/>
      <c r="AL25" s="121"/>
      <c r="AM25" s="27"/>
      <c r="AN25" s="27"/>
      <c r="AO25" s="27"/>
      <c r="AP25" s="122"/>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row>
    <row r="26" spans="1:173" s="14" customFormat="1" ht="20.100000000000001" customHeight="1" x14ac:dyDescent="0.15">
      <c r="A26" s="120"/>
      <c r="B26" s="113"/>
      <c r="C26" s="114"/>
      <c r="D26" s="240"/>
      <c r="E26" s="241"/>
      <c r="F26" s="241"/>
      <c r="G26" s="241"/>
      <c r="H26" s="241"/>
      <c r="I26" s="241"/>
      <c r="J26" s="241"/>
      <c r="K26" s="241"/>
      <c r="L26" s="241"/>
      <c r="M26" s="242"/>
      <c r="N26" s="244"/>
      <c r="O26" s="244"/>
      <c r="P26" s="244"/>
      <c r="Q26" s="244"/>
      <c r="R26" s="244"/>
      <c r="S26" s="244"/>
      <c r="T26" s="247"/>
      <c r="U26" s="247"/>
      <c r="V26" s="247"/>
      <c r="W26" s="247"/>
      <c r="X26" s="236"/>
      <c r="Y26" s="236"/>
      <c r="Z26" s="236"/>
      <c r="AA26" s="236"/>
      <c r="AB26" s="236"/>
      <c r="AC26" s="236"/>
      <c r="AD26" s="236"/>
      <c r="AE26" s="236"/>
      <c r="AF26" s="236"/>
      <c r="AG26" s="236"/>
      <c r="AH26" s="236"/>
      <c r="AI26" s="236"/>
      <c r="AJ26" s="236"/>
      <c r="AK26" s="116"/>
      <c r="AL26" s="121"/>
      <c r="AM26" s="27"/>
      <c r="AN26" s="27"/>
      <c r="AO26" s="27"/>
      <c r="AP26" s="122"/>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row>
    <row r="27" spans="1:173" s="14" customFormat="1" ht="20.100000000000001" customHeight="1" x14ac:dyDescent="0.15">
      <c r="A27" s="41"/>
      <c r="B27" s="111">
        <v>9</v>
      </c>
      <c r="C27" s="112"/>
      <c r="D27" s="254"/>
      <c r="E27" s="238"/>
      <c r="F27" s="238"/>
      <c r="G27" s="238"/>
      <c r="H27" s="238"/>
      <c r="I27" s="238"/>
      <c r="J27" s="238"/>
      <c r="K27" s="238"/>
      <c r="L27" s="238"/>
      <c r="M27" s="239"/>
      <c r="N27" s="243"/>
      <c r="O27" s="244"/>
      <c r="P27" s="244"/>
      <c r="Q27" s="245"/>
      <c r="R27" s="244"/>
      <c r="S27" s="244"/>
      <c r="T27" s="246">
        <f>N27*Q27</f>
        <v>0</v>
      </c>
      <c r="U27" s="247"/>
      <c r="V27" s="247"/>
      <c r="W27" s="247"/>
      <c r="X27" s="235"/>
      <c r="Y27" s="235"/>
      <c r="Z27" s="235"/>
      <c r="AA27" s="235"/>
      <c r="AB27" s="235"/>
      <c r="AC27" s="235"/>
      <c r="AD27" s="235"/>
      <c r="AE27" s="235"/>
      <c r="AF27" s="235"/>
      <c r="AG27" s="235"/>
      <c r="AH27" s="235"/>
      <c r="AI27" s="235"/>
      <c r="AJ27" s="235"/>
      <c r="AK27" s="110"/>
      <c r="AL27" s="123"/>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row>
    <row r="28" spans="1:173" s="14" customFormat="1" ht="20.100000000000001" customHeight="1" x14ac:dyDescent="0.15">
      <c r="A28" s="41"/>
      <c r="B28" s="113"/>
      <c r="C28" s="114"/>
      <c r="D28" s="240"/>
      <c r="E28" s="241"/>
      <c r="F28" s="241"/>
      <c r="G28" s="241"/>
      <c r="H28" s="241"/>
      <c r="I28" s="241"/>
      <c r="J28" s="241"/>
      <c r="K28" s="241"/>
      <c r="L28" s="241"/>
      <c r="M28" s="242"/>
      <c r="N28" s="244"/>
      <c r="O28" s="244"/>
      <c r="P28" s="244"/>
      <c r="Q28" s="244"/>
      <c r="R28" s="244"/>
      <c r="S28" s="244"/>
      <c r="T28" s="247"/>
      <c r="U28" s="247"/>
      <c r="V28" s="247"/>
      <c r="W28" s="247"/>
      <c r="X28" s="236"/>
      <c r="Y28" s="236"/>
      <c r="Z28" s="236"/>
      <c r="AA28" s="236"/>
      <c r="AB28" s="236"/>
      <c r="AC28" s="236"/>
      <c r="AD28" s="236"/>
      <c r="AE28" s="236"/>
      <c r="AF28" s="236"/>
      <c r="AG28" s="236"/>
      <c r="AH28" s="236"/>
      <c r="AI28" s="236"/>
      <c r="AJ28" s="236"/>
      <c r="AK28" s="110"/>
      <c r="AL28" s="123"/>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row>
    <row r="29" spans="1:173" s="14" customFormat="1" ht="20.100000000000001" customHeight="1" x14ac:dyDescent="0.15">
      <c r="A29" s="41"/>
      <c r="B29" s="111">
        <v>10</v>
      </c>
      <c r="C29" s="112"/>
      <c r="D29" s="254"/>
      <c r="E29" s="238"/>
      <c r="F29" s="238"/>
      <c r="G29" s="238"/>
      <c r="H29" s="238"/>
      <c r="I29" s="238"/>
      <c r="J29" s="238"/>
      <c r="K29" s="238"/>
      <c r="L29" s="238"/>
      <c r="M29" s="239"/>
      <c r="N29" s="243"/>
      <c r="O29" s="244"/>
      <c r="P29" s="244"/>
      <c r="Q29" s="245"/>
      <c r="R29" s="244"/>
      <c r="S29" s="244"/>
      <c r="T29" s="246">
        <f>N29*Q29</f>
        <v>0</v>
      </c>
      <c r="U29" s="247"/>
      <c r="V29" s="247"/>
      <c r="W29" s="247"/>
      <c r="X29" s="235"/>
      <c r="Y29" s="235"/>
      <c r="Z29" s="235"/>
      <c r="AA29" s="235"/>
      <c r="AB29" s="235"/>
      <c r="AC29" s="235"/>
      <c r="AD29" s="235"/>
      <c r="AE29" s="235"/>
      <c r="AF29" s="235"/>
      <c r="AG29" s="235"/>
      <c r="AH29" s="235"/>
      <c r="AI29" s="235"/>
      <c r="AJ29" s="235"/>
      <c r="AK29" s="116"/>
      <c r="AL29" s="123"/>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row>
    <row r="30" spans="1:173" s="14" customFormat="1" ht="20.100000000000001" customHeight="1" x14ac:dyDescent="0.15">
      <c r="A30" s="41"/>
      <c r="B30" s="113"/>
      <c r="C30" s="114"/>
      <c r="D30" s="240"/>
      <c r="E30" s="241"/>
      <c r="F30" s="241"/>
      <c r="G30" s="241"/>
      <c r="H30" s="241"/>
      <c r="I30" s="241"/>
      <c r="J30" s="241"/>
      <c r="K30" s="241"/>
      <c r="L30" s="241"/>
      <c r="M30" s="242"/>
      <c r="N30" s="244"/>
      <c r="O30" s="244"/>
      <c r="P30" s="244"/>
      <c r="Q30" s="244"/>
      <c r="R30" s="244"/>
      <c r="S30" s="244"/>
      <c r="T30" s="247"/>
      <c r="U30" s="247"/>
      <c r="V30" s="247"/>
      <c r="W30" s="247"/>
      <c r="X30" s="236"/>
      <c r="Y30" s="236"/>
      <c r="Z30" s="236"/>
      <c r="AA30" s="236"/>
      <c r="AB30" s="236"/>
      <c r="AC30" s="236"/>
      <c r="AD30" s="236"/>
      <c r="AE30" s="236"/>
      <c r="AF30" s="236"/>
      <c r="AG30" s="236"/>
      <c r="AH30" s="236"/>
      <c r="AI30" s="236"/>
      <c r="AJ30" s="236"/>
      <c r="AK30" s="124"/>
      <c r="AL30" s="124"/>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row>
    <row r="31" spans="1:173" s="14" customFormat="1" ht="20.100000000000001" customHeight="1" x14ac:dyDescent="0.15">
      <c r="A31" s="41"/>
      <c r="B31" s="111">
        <v>11</v>
      </c>
      <c r="C31" s="112"/>
      <c r="D31" s="237"/>
      <c r="E31" s="238"/>
      <c r="F31" s="238"/>
      <c r="G31" s="238"/>
      <c r="H31" s="238"/>
      <c r="I31" s="238"/>
      <c r="J31" s="238"/>
      <c r="K31" s="238"/>
      <c r="L31" s="238"/>
      <c r="M31" s="239"/>
      <c r="N31" s="243"/>
      <c r="O31" s="244"/>
      <c r="P31" s="244"/>
      <c r="Q31" s="245"/>
      <c r="R31" s="244"/>
      <c r="S31" s="244"/>
      <c r="T31" s="246">
        <f>N31*Q31</f>
        <v>0</v>
      </c>
      <c r="U31" s="247"/>
      <c r="V31" s="247"/>
      <c r="W31" s="247"/>
      <c r="X31" s="235"/>
      <c r="Y31" s="235"/>
      <c r="Z31" s="235"/>
      <c r="AA31" s="235"/>
      <c r="AB31" s="235"/>
      <c r="AC31" s="235"/>
      <c r="AD31" s="235"/>
      <c r="AE31" s="235"/>
      <c r="AF31" s="235"/>
      <c r="AG31" s="235"/>
      <c r="AH31" s="235"/>
      <c r="AI31" s="235"/>
      <c r="AJ31" s="235"/>
      <c r="AK31" s="123"/>
      <c r="AL31" s="123"/>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row>
    <row r="32" spans="1:173" s="14" customFormat="1" ht="20.100000000000001" customHeight="1" x14ac:dyDescent="0.15">
      <c r="A32" s="41"/>
      <c r="B32" s="113"/>
      <c r="C32" s="114"/>
      <c r="D32" s="240"/>
      <c r="E32" s="241"/>
      <c r="F32" s="241"/>
      <c r="G32" s="241"/>
      <c r="H32" s="241"/>
      <c r="I32" s="241"/>
      <c r="J32" s="241"/>
      <c r="K32" s="241"/>
      <c r="L32" s="241"/>
      <c r="M32" s="242"/>
      <c r="N32" s="244"/>
      <c r="O32" s="244"/>
      <c r="P32" s="244"/>
      <c r="Q32" s="244"/>
      <c r="R32" s="244"/>
      <c r="S32" s="244"/>
      <c r="T32" s="247"/>
      <c r="U32" s="247"/>
      <c r="V32" s="247"/>
      <c r="W32" s="247"/>
      <c r="X32" s="236"/>
      <c r="Y32" s="236"/>
      <c r="Z32" s="236"/>
      <c r="AA32" s="236"/>
      <c r="AB32" s="236"/>
      <c r="AC32" s="236"/>
      <c r="AD32" s="236"/>
      <c r="AE32" s="236"/>
      <c r="AF32" s="236"/>
      <c r="AG32" s="236"/>
      <c r="AH32" s="236"/>
      <c r="AI32" s="236"/>
      <c r="AJ32" s="236"/>
      <c r="AK32" s="123"/>
      <c r="AL32" s="123"/>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row>
    <row r="33" spans="1:173" s="14" customFormat="1" ht="20.100000000000001" customHeight="1" x14ac:dyDescent="0.15">
      <c r="A33" s="41"/>
      <c r="B33" s="111">
        <v>12</v>
      </c>
      <c r="C33" s="112"/>
      <c r="D33" s="237"/>
      <c r="E33" s="238"/>
      <c r="F33" s="238"/>
      <c r="G33" s="238"/>
      <c r="H33" s="238"/>
      <c r="I33" s="238"/>
      <c r="J33" s="238"/>
      <c r="K33" s="238"/>
      <c r="L33" s="238"/>
      <c r="M33" s="239"/>
      <c r="N33" s="243"/>
      <c r="O33" s="244"/>
      <c r="P33" s="244"/>
      <c r="Q33" s="245"/>
      <c r="R33" s="244"/>
      <c r="S33" s="244"/>
      <c r="T33" s="246">
        <f>N33*Q33</f>
        <v>0</v>
      </c>
      <c r="U33" s="247"/>
      <c r="V33" s="247"/>
      <c r="W33" s="247"/>
      <c r="X33" s="235"/>
      <c r="Y33" s="235"/>
      <c r="Z33" s="235"/>
      <c r="AA33" s="235"/>
      <c r="AB33" s="235"/>
      <c r="AC33" s="235"/>
      <c r="AD33" s="235"/>
      <c r="AE33" s="235"/>
      <c r="AF33" s="235"/>
      <c r="AG33" s="235"/>
      <c r="AH33" s="235"/>
      <c r="AI33" s="235"/>
      <c r="AJ33" s="235"/>
      <c r="AK33" s="125"/>
      <c r="AL33" s="123"/>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row>
    <row r="34" spans="1:173" s="41" customFormat="1" ht="20.100000000000001" customHeight="1" x14ac:dyDescent="0.15">
      <c r="B34" s="113"/>
      <c r="C34" s="114"/>
      <c r="D34" s="240"/>
      <c r="E34" s="241"/>
      <c r="F34" s="241"/>
      <c r="G34" s="241"/>
      <c r="H34" s="241"/>
      <c r="I34" s="241"/>
      <c r="J34" s="241"/>
      <c r="K34" s="241"/>
      <c r="L34" s="241"/>
      <c r="M34" s="242"/>
      <c r="N34" s="244"/>
      <c r="O34" s="244"/>
      <c r="P34" s="244"/>
      <c r="Q34" s="244"/>
      <c r="R34" s="244"/>
      <c r="S34" s="244"/>
      <c r="T34" s="247"/>
      <c r="U34" s="247"/>
      <c r="V34" s="247"/>
      <c r="W34" s="247"/>
      <c r="X34" s="236"/>
      <c r="Y34" s="236"/>
      <c r="Z34" s="236"/>
      <c r="AA34" s="236"/>
      <c r="AB34" s="236"/>
      <c r="AC34" s="236"/>
      <c r="AD34" s="236"/>
      <c r="AE34" s="236"/>
      <c r="AF34" s="236"/>
      <c r="AG34" s="236"/>
      <c r="AH34" s="236"/>
      <c r="AI34" s="236"/>
      <c r="AJ34" s="236"/>
      <c r="AK34" s="125"/>
      <c r="AL34" s="121"/>
      <c r="AM34" s="110"/>
      <c r="AN34" s="110"/>
      <c r="AO34" s="110"/>
      <c r="AP34" s="122"/>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J34" s="110"/>
      <c r="EK34" s="110"/>
      <c r="EL34" s="110"/>
      <c r="EM34" s="110"/>
      <c r="EN34" s="110"/>
      <c r="EO34" s="110"/>
      <c r="EP34" s="110"/>
      <c r="EQ34" s="110"/>
      <c r="ER34" s="110"/>
      <c r="ES34" s="110"/>
      <c r="ET34" s="110"/>
      <c r="EU34" s="110"/>
      <c r="EV34" s="110"/>
      <c r="EW34" s="110"/>
      <c r="EX34" s="110"/>
      <c r="EY34" s="110"/>
      <c r="EZ34" s="110"/>
      <c r="FA34" s="110"/>
      <c r="FB34" s="110"/>
      <c r="FC34" s="110"/>
      <c r="FD34" s="110"/>
      <c r="FE34" s="110"/>
      <c r="FF34" s="110"/>
      <c r="FG34" s="110"/>
      <c r="FH34" s="110"/>
      <c r="FI34" s="110"/>
      <c r="FJ34" s="110"/>
      <c r="FK34" s="110"/>
      <c r="FL34" s="110"/>
      <c r="FM34" s="110"/>
      <c r="FN34" s="110"/>
      <c r="FO34" s="110"/>
      <c r="FP34" s="110"/>
      <c r="FQ34" s="110"/>
    </row>
    <row r="35" spans="1:173" s="41" customFormat="1" ht="20.100000000000001" customHeight="1" x14ac:dyDescent="0.15">
      <c r="B35" s="111">
        <v>13</v>
      </c>
      <c r="C35" s="112"/>
      <c r="D35" s="254"/>
      <c r="E35" s="238"/>
      <c r="F35" s="238"/>
      <c r="G35" s="238"/>
      <c r="H35" s="238"/>
      <c r="I35" s="238"/>
      <c r="J35" s="238"/>
      <c r="K35" s="238"/>
      <c r="L35" s="238"/>
      <c r="M35" s="239"/>
      <c r="N35" s="243"/>
      <c r="O35" s="244"/>
      <c r="P35" s="244"/>
      <c r="Q35" s="245"/>
      <c r="R35" s="244"/>
      <c r="S35" s="244"/>
      <c r="T35" s="246">
        <f>N35*Q35</f>
        <v>0</v>
      </c>
      <c r="U35" s="247"/>
      <c r="V35" s="247"/>
      <c r="W35" s="247"/>
      <c r="X35" s="235"/>
      <c r="Y35" s="235"/>
      <c r="Z35" s="235"/>
      <c r="AA35" s="235"/>
      <c r="AB35" s="235"/>
      <c r="AC35" s="235"/>
      <c r="AD35" s="235"/>
      <c r="AE35" s="235"/>
      <c r="AF35" s="235"/>
      <c r="AG35" s="235"/>
      <c r="AH35" s="235"/>
      <c r="AI35" s="235"/>
      <c r="AJ35" s="235"/>
      <c r="AK35" s="121"/>
      <c r="AL35" s="121"/>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row>
    <row r="36" spans="1:173" s="41" customFormat="1" ht="20.100000000000001" customHeight="1" x14ac:dyDescent="0.15">
      <c r="B36" s="113"/>
      <c r="C36" s="114"/>
      <c r="D36" s="240"/>
      <c r="E36" s="241"/>
      <c r="F36" s="241"/>
      <c r="G36" s="241"/>
      <c r="H36" s="241"/>
      <c r="I36" s="241"/>
      <c r="J36" s="241"/>
      <c r="K36" s="241"/>
      <c r="L36" s="241"/>
      <c r="M36" s="242"/>
      <c r="N36" s="244"/>
      <c r="O36" s="244"/>
      <c r="P36" s="244"/>
      <c r="Q36" s="244"/>
      <c r="R36" s="244"/>
      <c r="S36" s="244"/>
      <c r="T36" s="247"/>
      <c r="U36" s="247"/>
      <c r="V36" s="247"/>
      <c r="W36" s="247"/>
      <c r="X36" s="236"/>
      <c r="Y36" s="236"/>
      <c r="Z36" s="236"/>
      <c r="AA36" s="236"/>
      <c r="AB36" s="236"/>
      <c r="AC36" s="236"/>
      <c r="AD36" s="236"/>
      <c r="AE36" s="236"/>
      <c r="AF36" s="236"/>
      <c r="AG36" s="236"/>
      <c r="AH36" s="236"/>
      <c r="AI36" s="236"/>
      <c r="AJ36" s="236"/>
      <c r="AK36" s="126"/>
      <c r="AL36" s="121"/>
      <c r="AM36" s="110"/>
      <c r="AN36" s="110"/>
      <c r="AO36" s="110"/>
      <c r="AP36" s="122"/>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c r="EH36" s="110"/>
      <c r="EI36" s="110"/>
      <c r="EJ36" s="110"/>
      <c r="EK36" s="110"/>
      <c r="EL36" s="110"/>
      <c r="EM36" s="110"/>
      <c r="EN36" s="110"/>
      <c r="EO36" s="110"/>
      <c r="EP36" s="110"/>
      <c r="EQ36" s="110"/>
      <c r="ER36" s="110"/>
      <c r="ES36" s="110"/>
      <c r="ET36" s="110"/>
      <c r="EU36" s="110"/>
      <c r="EV36" s="110"/>
      <c r="EW36" s="110"/>
      <c r="EX36" s="110"/>
      <c r="EY36" s="110"/>
      <c r="EZ36" s="110"/>
      <c r="FA36" s="110"/>
      <c r="FB36" s="110"/>
      <c r="FC36" s="110"/>
      <c r="FD36" s="110"/>
      <c r="FE36" s="110"/>
      <c r="FF36" s="110"/>
      <c r="FG36" s="110"/>
      <c r="FH36" s="110"/>
      <c r="FI36" s="110"/>
      <c r="FJ36" s="110"/>
      <c r="FK36" s="110"/>
      <c r="FL36" s="110"/>
      <c r="FM36" s="110"/>
      <c r="FN36" s="110"/>
      <c r="FO36" s="110"/>
      <c r="FP36" s="110"/>
      <c r="FQ36" s="110"/>
    </row>
    <row r="37" spans="1:173" s="41" customFormat="1" ht="20.100000000000001" customHeight="1" x14ac:dyDescent="0.15">
      <c r="A37" s="127"/>
      <c r="B37" s="111">
        <v>14</v>
      </c>
      <c r="C37" s="112"/>
      <c r="D37" s="254"/>
      <c r="E37" s="238"/>
      <c r="F37" s="238"/>
      <c r="G37" s="238"/>
      <c r="H37" s="238"/>
      <c r="I37" s="238"/>
      <c r="J37" s="238"/>
      <c r="K37" s="238"/>
      <c r="L37" s="238"/>
      <c r="M37" s="239"/>
      <c r="N37" s="243"/>
      <c r="O37" s="244"/>
      <c r="P37" s="244"/>
      <c r="Q37" s="245"/>
      <c r="R37" s="244"/>
      <c r="S37" s="244"/>
      <c r="T37" s="246">
        <f>N37*Q37</f>
        <v>0</v>
      </c>
      <c r="U37" s="247"/>
      <c r="V37" s="247"/>
      <c r="W37" s="247"/>
      <c r="X37" s="235"/>
      <c r="Y37" s="235"/>
      <c r="Z37" s="235"/>
      <c r="AA37" s="235"/>
      <c r="AB37" s="235"/>
      <c r="AC37" s="235"/>
      <c r="AD37" s="235"/>
      <c r="AE37" s="235"/>
      <c r="AF37" s="235"/>
      <c r="AG37" s="235"/>
      <c r="AH37" s="235"/>
      <c r="AI37" s="235"/>
      <c r="AJ37" s="235"/>
      <c r="AK37" s="125"/>
      <c r="AL37" s="121"/>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0"/>
      <c r="EJ37" s="110"/>
      <c r="EK37" s="110"/>
      <c r="EL37" s="110"/>
      <c r="EM37" s="110"/>
      <c r="EN37" s="110"/>
      <c r="EO37" s="110"/>
      <c r="EP37" s="110"/>
      <c r="EQ37" s="110"/>
      <c r="ER37" s="110"/>
      <c r="ES37" s="110"/>
      <c r="ET37" s="110"/>
      <c r="EU37" s="110"/>
      <c r="EV37" s="110"/>
      <c r="EW37" s="110"/>
      <c r="EX37" s="110"/>
      <c r="EY37" s="110"/>
      <c r="EZ37" s="110"/>
      <c r="FA37" s="110"/>
      <c r="FB37" s="110"/>
      <c r="FC37" s="110"/>
      <c r="FD37" s="110"/>
      <c r="FE37" s="110"/>
      <c r="FF37" s="110"/>
      <c r="FG37" s="110"/>
      <c r="FH37" s="110"/>
      <c r="FI37" s="110"/>
      <c r="FJ37" s="110"/>
      <c r="FK37" s="110"/>
      <c r="FL37" s="110"/>
      <c r="FM37" s="110"/>
      <c r="FN37" s="110"/>
      <c r="FO37" s="110"/>
      <c r="FP37" s="110"/>
      <c r="FQ37" s="110"/>
    </row>
    <row r="38" spans="1:173" s="14" customFormat="1" ht="20.100000000000001" customHeight="1" x14ac:dyDescent="0.15">
      <c r="A38" s="41"/>
      <c r="B38" s="113"/>
      <c r="C38" s="114"/>
      <c r="D38" s="240"/>
      <c r="E38" s="241"/>
      <c r="F38" s="241"/>
      <c r="G38" s="241"/>
      <c r="H38" s="241"/>
      <c r="I38" s="241"/>
      <c r="J38" s="241"/>
      <c r="K38" s="241"/>
      <c r="L38" s="241"/>
      <c r="M38" s="242"/>
      <c r="N38" s="244"/>
      <c r="O38" s="244"/>
      <c r="P38" s="244"/>
      <c r="Q38" s="244"/>
      <c r="R38" s="244"/>
      <c r="S38" s="244"/>
      <c r="T38" s="247"/>
      <c r="U38" s="247"/>
      <c r="V38" s="247"/>
      <c r="W38" s="247"/>
      <c r="X38" s="236"/>
      <c r="Y38" s="236"/>
      <c r="Z38" s="236"/>
      <c r="AA38" s="236"/>
      <c r="AB38" s="236"/>
      <c r="AC38" s="236"/>
      <c r="AD38" s="236"/>
      <c r="AE38" s="236"/>
      <c r="AF38" s="236"/>
      <c r="AG38" s="236"/>
      <c r="AH38" s="236"/>
      <c r="AI38" s="236"/>
      <c r="AJ38" s="236"/>
      <c r="AK38" s="123"/>
      <c r="AL38" s="123"/>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row>
    <row r="39" spans="1:173" s="41" customFormat="1" ht="20.100000000000001" customHeight="1" x14ac:dyDescent="0.15">
      <c r="B39" s="111">
        <v>15</v>
      </c>
      <c r="C39" s="112"/>
      <c r="D39" s="254"/>
      <c r="E39" s="238"/>
      <c r="F39" s="238"/>
      <c r="G39" s="238"/>
      <c r="H39" s="238"/>
      <c r="I39" s="238"/>
      <c r="J39" s="238"/>
      <c r="K39" s="238"/>
      <c r="L39" s="238"/>
      <c r="M39" s="239"/>
      <c r="N39" s="243"/>
      <c r="O39" s="244"/>
      <c r="P39" s="244"/>
      <c r="Q39" s="245"/>
      <c r="R39" s="244"/>
      <c r="S39" s="244"/>
      <c r="T39" s="246">
        <f>N39*Q39</f>
        <v>0</v>
      </c>
      <c r="U39" s="247"/>
      <c r="V39" s="247"/>
      <c r="W39" s="247"/>
      <c r="X39" s="235"/>
      <c r="Y39" s="235"/>
      <c r="Z39" s="235"/>
      <c r="AA39" s="235"/>
      <c r="AB39" s="235"/>
      <c r="AC39" s="235"/>
      <c r="AD39" s="235"/>
      <c r="AE39" s="235"/>
      <c r="AF39" s="235"/>
      <c r="AG39" s="235"/>
      <c r="AH39" s="235"/>
      <c r="AI39" s="235"/>
      <c r="AJ39" s="235"/>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c r="EH39" s="110"/>
      <c r="EI39" s="110"/>
      <c r="EJ39" s="110"/>
      <c r="EK39" s="110"/>
      <c r="EL39" s="110"/>
      <c r="EM39" s="110"/>
      <c r="EN39" s="110"/>
      <c r="EO39" s="110"/>
      <c r="EP39" s="110"/>
      <c r="EQ39" s="110"/>
      <c r="ER39" s="110"/>
      <c r="ES39" s="110"/>
      <c r="ET39" s="110"/>
      <c r="EU39" s="110"/>
      <c r="EV39" s="110"/>
      <c r="EW39" s="110"/>
      <c r="EX39" s="110"/>
      <c r="EY39" s="110"/>
      <c r="EZ39" s="110"/>
      <c r="FA39" s="110"/>
      <c r="FB39" s="110"/>
      <c r="FC39" s="110"/>
      <c r="FD39" s="110"/>
      <c r="FE39" s="110"/>
      <c r="FF39" s="110"/>
      <c r="FG39" s="110"/>
      <c r="FH39" s="110"/>
      <c r="FI39" s="110"/>
      <c r="FJ39" s="110"/>
      <c r="FK39" s="110"/>
      <c r="FL39" s="110"/>
      <c r="FM39" s="110"/>
      <c r="FN39" s="110"/>
      <c r="FO39" s="110"/>
      <c r="FP39" s="110"/>
      <c r="FQ39" s="110"/>
    </row>
    <row r="40" spans="1:173" s="41" customFormat="1" ht="20.100000000000001" customHeight="1" x14ac:dyDescent="0.15">
      <c r="B40" s="113"/>
      <c r="C40" s="114"/>
      <c r="D40" s="240"/>
      <c r="E40" s="241"/>
      <c r="F40" s="241"/>
      <c r="G40" s="241"/>
      <c r="H40" s="241"/>
      <c r="I40" s="241"/>
      <c r="J40" s="241"/>
      <c r="K40" s="241"/>
      <c r="L40" s="241"/>
      <c r="M40" s="242"/>
      <c r="N40" s="244"/>
      <c r="O40" s="244"/>
      <c r="P40" s="244"/>
      <c r="Q40" s="244"/>
      <c r="R40" s="244"/>
      <c r="S40" s="244"/>
      <c r="T40" s="247"/>
      <c r="U40" s="247"/>
      <c r="V40" s="247"/>
      <c r="W40" s="247"/>
      <c r="X40" s="236"/>
      <c r="Y40" s="236"/>
      <c r="Z40" s="236"/>
      <c r="AA40" s="236"/>
      <c r="AB40" s="236"/>
      <c r="AC40" s="236"/>
      <c r="AD40" s="236"/>
      <c r="AE40" s="236"/>
      <c r="AF40" s="236"/>
      <c r="AG40" s="236"/>
      <c r="AH40" s="236"/>
      <c r="AI40" s="236"/>
      <c r="AJ40" s="236"/>
      <c r="AK40" s="128"/>
      <c r="AL40" s="121"/>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10"/>
      <c r="EJ40" s="110"/>
      <c r="EK40" s="110"/>
      <c r="EL40" s="110"/>
      <c r="EM40" s="110"/>
      <c r="EN40" s="110"/>
      <c r="EO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row>
    <row r="41" spans="1:173" s="41" customFormat="1" ht="20.100000000000001" customHeight="1" x14ac:dyDescent="0.15">
      <c r="B41" s="111">
        <v>16</v>
      </c>
      <c r="C41" s="112"/>
      <c r="D41" s="254"/>
      <c r="E41" s="238"/>
      <c r="F41" s="238"/>
      <c r="G41" s="238"/>
      <c r="H41" s="238"/>
      <c r="I41" s="238"/>
      <c r="J41" s="238"/>
      <c r="K41" s="238"/>
      <c r="L41" s="238"/>
      <c r="M41" s="239"/>
      <c r="N41" s="243"/>
      <c r="O41" s="244"/>
      <c r="P41" s="244"/>
      <c r="Q41" s="245"/>
      <c r="R41" s="244"/>
      <c r="S41" s="244"/>
      <c r="T41" s="246">
        <f>N41*Q41</f>
        <v>0</v>
      </c>
      <c r="U41" s="247"/>
      <c r="V41" s="247"/>
      <c r="W41" s="247"/>
      <c r="X41" s="235"/>
      <c r="Y41" s="235"/>
      <c r="Z41" s="235"/>
      <c r="AA41" s="235"/>
      <c r="AB41" s="235"/>
      <c r="AC41" s="235"/>
      <c r="AD41" s="235"/>
      <c r="AE41" s="235"/>
      <c r="AF41" s="235"/>
      <c r="AG41" s="235"/>
      <c r="AH41" s="235"/>
      <c r="AI41" s="235"/>
      <c r="AJ41" s="235"/>
      <c r="AK41" s="128"/>
      <c r="AL41" s="123"/>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row>
    <row r="42" spans="1:173" s="41" customFormat="1" ht="20.100000000000001" customHeight="1" x14ac:dyDescent="0.15">
      <c r="B42" s="113"/>
      <c r="C42" s="114"/>
      <c r="D42" s="240"/>
      <c r="E42" s="241"/>
      <c r="F42" s="241"/>
      <c r="G42" s="241"/>
      <c r="H42" s="241"/>
      <c r="I42" s="241"/>
      <c r="J42" s="241"/>
      <c r="K42" s="241"/>
      <c r="L42" s="241"/>
      <c r="M42" s="242"/>
      <c r="N42" s="244"/>
      <c r="O42" s="244"/>
      <c r="P42" s="244"/>
      <c r="Q42" s="244"/>
      <c r="R42" s="244"/>
      <c r="S42" s="244"/>
      <c r="T42" s="247"/>
      <c r="U42" s="247"/>
      <c r="V42" s="247"/>
      <c r="W42" s="247"/>
      <c r="X42" s="236"/>
      <c r="Y42" s="236"/>
      <c r="Z42" s="236"/>
      <c r="AA42" s="236"/>
      <c r="AB42" s="236"/>
      <c r="AC42" s="236"/>
      <c r="AD42" s="236"/>
      <c r="AE42" s="236"/>
      <c r="AF42" s="236"/>
      <c r="AG42" s="236"/>
      <c r="AH42" s="236"/>
      <c r="AI42" s="236"/>
      <c r="AJ42" s="236"/>
      <c r="AK42" s="128"/>
      <c r="AL42" s="123"/>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row>
    <row r="43" spans="1:173" s="41" customFormat="1" ht="20.100000000000001" customHeight="1" x14ac:dyDescent="0.15">
      <c r="B43" s="111">
        <v>17</v>
      </c>
      <c r="C43" s="112"/>
      <c r="D43" s="254"/>
      <c r="E43" s="238"/>
      <c r="F43" s="238"/>
      <c r="G43" s="238"/>
      <c r="H43" s="238"/>
      <c r="I43" s="238"/>
      <c r="J43" s="238"/>
      <c r="K43" s="238"/>
      <c r="L43" s="238"/>
      <c r="M43" s="239"/>
      <c r="N43" s="243"/>
      <c r="O43" s="244"/>
      <c r="P43" s="244"/>
      <c r="Q43" s="245"/>
      <c r="R43" s="244"/>
      <c r="S43" s="244"/>
      <c r="T43" s="246">
        <f>N43*Q43</f>
        <v>0</v>
      </c>
      <c r="U43" s="247"/>
      <c r="V43" s="247"/>
      <c r="W43" s="247"/>
      <c r="X43" s="235"/>
      <c r="Y43" s="235"/>
      <c r="Z43" s="235"/>
      <c r="AA43" s="235"/>
      <c r="AB43" s="235"/>
      <c r="AC43" s="235"/>
      <c r="AD43" s="235"/>
      <c r="AE43" s="235"/>
      <c r="AF43" s="235"/>
      <c r="AG43" s="235"/>
      <c r="AH43" s="235"/>
      <c r="AI43" s="235"/>
      <c r="AJ43" s="235"/>
      <c r="AK43" s="128"/>
      <c r="AL43" s="123"/>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row>
    <row r="44" spans="1:173" s="41" customFormat="1" ht="20.100000000000001" customHeight="1" x14ac:dyDescent="0.15">
      <c r="B44" s="113"/>
      <c r="C44" s="114"/>
      <c r="D44" s="240"/>
      <c r="E44" s="241"/>
      <c r="F44" s="241"/>
      <c r="G44" s="241"/>
      <c r="H44" s="241"/>
      <c r="I44" s="241"/>
      <c r="J44" s="241"/>
      <c r="K44" s="241"/>
      <c r="L44" s="241"/>
      <c r="M44" s="242"/>
      <c r="N44" s="244"/>
      <c r="O44" s="244"/>
      <c r="P44" s="244"/>
      <c r="Q44" s="244"/>
      <c r="R44" s="244"/>
      <c r="S44" s="244"/>
      <c r="T44" s="247"/>
      <c r="U44" s="247"/>
      <c r="V44" s="247"/>
      <c r="W44" s="247"/>
      <c r="X44" s="236"/>
      <c r="Y44" s="236"/>
      <c r="Z44" s="236"/>
      <c r="AA44" s="236"/>
      <c r="AB44" s="236"/>
      <c r="AC44" s="236"/>
      <c r="AD44" s="236"/>
      <c r="AE44" s="236"/>
      <c r="AF44" s="236"/>
      <c r="AG44" s="236"/>
      <c r="AH44" s="236"/>
      <c r="AI44" s="236"/>
      <c r="AJ44" s="236"/>
      <c r="AK44" s="128"/>
      <c r="AL44" s="123"/>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110"/>
      <c r="EJ44" s="110"/>
      <c r="EK44" s="110"/>
      <c r="EL44" s="110"/>
      <c r="EM44" s="110"/>
      <c r="EN44" s="110"/>
      <c r="EO44" s="110"/>
      <c r="EP44" s="110"/>
      <c r="EQ44" s="110"/>
      <c r="ER44" s="110"/>
      <c r="ES44" s="110"/>
      <c r="ET44" s="110"/>
      <c r="EU44" s="110"/>
      <c r="EV44" s="110"/>
      <c r="EW44" s="110"/>
      <c r="EX44" s="110"/>
      <c r="EY44" s="110"/>
      <c r="EZ44" s="110"/>
      <c r="FA44" s="110"/>
      <c r="FB44" s="110"/>
      <c r="FC44" s="110"/>
      <c r="FD44" s="110"/>
      <c r="FE44" s="110"/>
      <c r="FF44" s="110"/>
      <c r="FG44" s="110"/>
      <c r="FH44" s="110"/>
      <c r="FI44" s="110"/>
      <c r="FJ44" s="110"/>
      <c r="FK44" s="110"/>
      <c r="FL44" s="110"/>
      <c r="FM44" s="110"/>
      <c r="FN44" s="110"/>
      <c r="FO44" s="110"/>
      <c r="FP44" s="110"/>
      <c r="FQ44" s="110"/>
    </row>
    <row r="45" spans="1:173" s="41" customFormat="1" ht="20.100000000000001" customHeight="1" x14ac:dyDescent="0.15">
      <c r="B45" s="111">
        <v>18</v>
      </c>
      <c r="C45" s="112"/>
      <c r="D45" s="254"/>
      <c r="E45" s="238"/>
      <c r="F45" s="238"/>
      <c r="G45" s="238"/>
      <c r="H45" s="238"/>
      <c r="I45" s="238"/>
      <c r="J45" s="238"/>
      <c r="K45" s="238"/>
      <c r="L45" s="238"/>
      <c r="M45" s="239"/>
      <c r="N45" s="243"/>
      <c r="O45" s="244"/>
      <c r="P45" s="244"/>
      <c r="Q45" s="245"/>
      <c r="R45" s="244"/>
      <c r="S45" s="244"/>
      <c r="T45" s="246">
        <f>N45*Q45</f>
        <v>0</v>
      </c>
      <c r="U45" s="247"/>
      <c r="V45" s="247"/>
      <c r="W45" s="247"/>
      <c r="X45" s="235"/>
      <c r="Y45" s="235"/>
      <c r="Z45" s="235"/>
      <c r="AA45" s="235"/>
      <c r="AB45" s="235"/>
      <c r="AC45" s="235"/>
      <c r="AD45" s="235"/>
      <c r="AE45" s="235"/>
      <c r="AF45" s="235"/>
      <c r="AG45" s="235"/>
      <c r="AH45" s="235"/>
      <c r="AI45" s="235"/>
      <c r="AJ45" s="235"/>
      <c r="AK45" s="128"/>
      <c r="AL45" s="123"/>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0"/>
      <c r="FK45" s="110"/>
      <c r="FL45" s="110"/>
      <c r="FM45" s="110"/>
      <c r="FN45" s="110"/>
      <c r="FO45" s="110"/>
      <c r="FP45" s="110"/>
      <c r="FQ45" s="110"/>
    </row>
    <row r="46" spans="1:173" s="41" customFormat="1" ht="20.100000000000001" customHeight="1" x14ac:dyDescent="0.15">
      <c r="B46" s="113"/>
      <c r="C46" s="114"/>
      <c r="D46" s="240"/>
      <c r="E46" s="241"/>
      <c r="F46" s="241"/>
      <c r="G46" s="241"/>
      <c r="H46" s="241"/>
      <c r="I46" s="241"/>
      <c r="J46" s="241"/>
      <c r="K46" s="241"/>
      <c r="L46" s="241"/>
      <c r="M46" s="242"/>
      <c r="N46" s="244"/>
      <c r="O46" s="244"/>
      <c r="P46" s="244"/>
      <c r="Q46" s="244"/>
      <c r="R46" s="244"/>
      <c r="S46" s="244"/>
      <c r="T46" s="247"/>
      <c r="U46" s="247"/>
      <c r="V46" s="247"/>
      <c r="W46" s="247"/>
      <c r="X46" s="236"/>
      <c r="Y46" s="236"/>
      <c r="Z46" s="236"/>
      <c r="AA46" s="236"/>
      <c r="AB46" s="236"/>
      <c r="AC46" s="236"/>
      <c r="AD46" s="236"/>
      <c r="AE46" s="236"/>
      <c r="AF46" s="236"/>
      <c r="AG46" s="236"/>
      <c r="AH46" s="236"/>
      <c r="AI46" s="236"/>
      <c r="AJ46" s="236"/>
      <c r="AK46" s="128"/>
      <c r="AL46" s="123"/>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0"/>
      <c r="DV46" s="110"/>
      <c r="DW46" s="110"/>
      <c r="DX46" s="110"/>
      <c r="DY46" s="110"/>
      <c r="DZ46" s="110"/>
      <c r="EA46" s="110"/>
      <c r="EB46" s="110"/>
      <c r="EC46" s="110"/>
      <c r="ED46" s="110"/>
      <c r="EE46" s="110"/>
      <c r="EF46" s="110"/>
      <c r="EG46" s="110"/>
      <c r="EH46" s="110"/>
      <c r="EI46" s="110"/>
      <c r="EJ46" s="110"/>
      <c r="EK46" s="110"/>
      <c r="EL46" s="110"/>
      <c r="EM46" s="110"/>
      <c r="EN46" s="110"/>
      <c r="EO46" s="110"/>
      <c r="EP46" s="110"/>
      <c r="EQ46" s="110"/>
      <c r="ER46" s="110"/>
      <c r="ES46" s="110"/>
      <c r="ET46" s="110"/>
      <c r="EU46" s="110"/>
      <c r="EV46" s="110"/>
      <c r="EW46" s="110"/>
      <c r="EX46" s="110"/>
      <c r="EY46" s="110"/>
      <c r="EZ46" s="110"/>
      <c r="FA46" s="110"/>
      <c r="FB46" s="110"/>
      <c r="FC46" s="110"/>
      <c r="FD46" s="110"/>
      <c r="FE46" s="110"/>
      <c r="FF46" s="110"/>
      <c r="FG46" s="110"/>
      <c r="FH46" s="110"/>
      <c r="FI46" s="110"/>
      <c r="FJ46" s="110"/>
      <c r="FK46" s="110"/>
      <c r="FL46" s="110"/>
      <c r="FM46" s="110"/>
      <c r="FN46" s="110"/>
      <c r="FO46" s="110"/>
      <c r="FP46" s="110"/>
      <c r="FQ46" s="110"/>
    </row>
    <row r="47" spans="1:173" s="41" customFormat="1" ht="20.100000000000001" customHeight="1" x14ac:dyDescent="0.15">
      <c r="B47" s="111">
        <v>19</v>
      </c>
      <c r="C47" s="112"/>
      <c r="D47" s="254"/>
      <c r="E47" s="238"/>
      <c r="F47" s="238"/>
      <c r="G47" s="238"/>
      <c r="H47" s="238"/>
      <c r="I47" s="238"/>
      <c r="J47" s="238"/>
      <c r="K47" s="238"/>
      <c r="L47" s="238"/>
      <c r="M47" s="239"/>
      <c r="N47" s="243"/>
      <c r="O47" s="244"/>
      <c r="P47" s="244"/>
      <c r="Q47" s="245"/>
      <c r="R47" s="244"/>
      <c r="S47" s="244"/>
      <c r="T47" s="246">
        <f>N47*Q47</f>
        <v>0</v>
      </c>
      <c r="U47" s="247"/>
      <c r="V47" s="247"/>
      <c r="W47" s="247"/>
      <c r="X47" s="235"/>
      <c r="Y47" s="235"/>
      <c r="Z47" s="235"/>
      <c r="AA47" s="235"/>
      <c r="AB47" s="235"/>
      <c r="AC47" s="235"/>
      <c r="AD47" s="235"/>
      <c r="AE47" s="235"/>
      <c r="AF47" s="235"/>
      <c r="AG47" s="235"/>
      <c r="AH47" s="235"/>
      <c r="AI47" s="235"/>
      <c r="AJ47" s="235"/>
      <c r="AK47" s="128"/>
      <c r="AL47" s="123"/>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row>
    <row r="48" spans="1:173" ht="20.100000000000001" customHeight="1" x14ac:dyDescent="0.15">
      <c r="B48" s="113"/>
      <c r="C48" s="114"/>
      <c r="D48" s="240"/>
      <c r="E48" s="241"/>
      <c r="F48" s="241"/>
      <c r="G48" s="241"/>
      <c r="H48" s="241"/>
      <c r="I48" s="241"/>
      <c r="J48" s="241"/>
      <c r="K48" s="241"/>
      <c r="L48" s="241"/>
      <c r="M48" s="242"/>
      <c r="N48" s="244"/>
      <c r="O48" s="244"/>
      <c r="P48" s="244"/>
      <c r="Q48" s="244"/>
      <c r="R48" s="244"/>
      <c r="S48" s="244"/>
      <c r="T48" s="247"/>
      <c r="U48" s="247"/>
      <c r="V48" s="247"/>
      <c r="W48" s="247"/>
      <c r="X48" s="236"/>
      <c r="Y48" s="236"/>
      <c r="Z48" s="236"/>
      <c r="AA48" s="236"/>
      <c r="AB48" s="236"/>
      <c r="AC48" s="236"/>
      <c r="AD48" s="236"/>
      <c r="AE48" s="236"/>
      <c r="AF48" s="236"/>
      <c r="AG48" s="236"/>
      <c r="AH48" s="236"/>
      <c r="AI48" s="236"/>
      <c r="AJ48" s="236"/>
      <c r="AK48" s="129"/>
      <c r="AL48" s="129"/>
    </row>
    <row r="49" spans="1:173" s="14" customFormat="1" ht="20.100000000000001" customHeight="1" x14ac:dyDescent="0.15">
      <c r="A49" s="41"/>
      <c r="B49" s="111">
        <v>20</v>
      </c>
      <c r="C49" s="112"/>
      <c r="D49" s="254"/>
      <c r="E49" s="238"/>
      <c r="F49" s="238"/>
      <c r="G49" s="238"/>
      <c r="H49" s="238"/>
      <c r="I49" s="238"/>
      <c r="J49" s="238"/>
      <c r="K49" s="238"/>
      <c r="L49" s="238"/>
      <c r="M49" s="239"/>
      <c r="N49" s="243"/>
      <c r="O49" s="244"/>
      <c r="P49" s="244"/>
      <c r="Q49" s="245"/>
      <c r="R49" s="244"/>
      <c r="S49" s="244"/>
      <c r="T49" s="246">
        <f>N49*Q49</f>
        <v>0</v>
      </c>
      <c r="U49" s="247"/>
      <c r="V49" s="247"/>
      <c r="W49" s="247"/>
      <c r="X49" s="235"/>
      <c r="Y49" s="235"/>
      <c r="Z49" s="235"/>
      <c r="AA49" s="235"/>
      <c r="AB49" s="235"/>
      <c r="AC49" s="235"/>
      <c r="AD49" s="235"/>
      <c r="AE49" s="235"/>
      <c r="AF49" s="235"/>
      <c r="AG49" s="235"/>
      <c r="AH49" s="235"/>
      <c r="AI49" s="235"/>
      <c r="AJ49" s="235"/>
      <c r="AK49" s="129"/>
      <c r="AL49" s="129"/>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row>
    <row r="50" spans="1:173" ht="20.100000000000001" customHeight="1" x14ac:dyDescent="0.15">
      <c r="B50" s="113"/>
      <c r="C50" s="114"/>
      <c r="D50" s="240"/>
      <c r="E50" s="241"/>
      <c r="F50" s="241"/>
      <c r="G50" s="241"/>
      <c r="H50" s="241"/>
      <c r="I50" s="241"/>
      <c r="J50" s="241"/>
      <c r="K50" s="241"/>
      <c r="L50" s="241"/>
      <c r="M50" s="242"/>
      <c r="N50" s="244"/>
      <c r="O50" s="244"/>
      <c r="P50" s="244"/>
      <c r="Q50" s="244"/>
      <c r="R50" s="244"/>
      <c r="S50" s="244"/>
      <c r="T50" s="247"/>
      <c r="U50" s="247"/>
      <c r="V50" s="247"/>
      <c r="W50" s="247"/>
      <c r="X50" s="236"/>
      <c r="Y50" s="236"/>
      <c r="Z50" s="236"/>
      <c r="AA50" s="236"/>
      <c r="AB50" s="236"/>
      <c r="AC50" s="236"/>
      <c r="AD50" s="236"/>
      <c r="AE50" s="236"/>
      <c r="AF50" s="236"/>
      <c r="AG50" s="236"/>
      <c r="AH50" s="236"/>
      <c r="AI50" s="236"/>
      <c r="AJ50" s="236"/>
      <c r="AK50" s="130"/>
      <c r="AL50" s="129"/>
      <c r="AN50" s="115" t="s">
        <v>14</v>
      </c>
    </row>
    <row r="51" spans="1:173" s="105" customFormat="1" ht="20.100000000000001" customHeight="1" x14ac:dyDescent="0.15">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30"/>
      <c r="AL51" s="129"/>
      <c r="AM51" s="110"/>
      <c r="AN51" s="115"/>
    </row>
    <row r="52" spans="1:173" ht="20.100000000000001" customHeight="1" x14ac:dyDescent="0.15">
      <c r="B52" s="256" t="s">
        <v>176</v>
      </c>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130"/>
      <c r="AL52" s="129"/>
      <c r="AN52" s="115"/>
    </row>
    <row r="53" spans="1:173" s="105" customFormat="1" ht="20.100000000000001" hidden="1" customHeight="1" x14ac:dyDescent="0.15">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30"/>
      <c r="AL53" s="129"/>
      <c r="AM53" s="110"/>
      <c r="AN53" s="115"/>
    </row>
    <row r="54" spans="1:173" s="105" customFormat="1" ht="20.100000000000001" hidden="1" customHeight="1" x14ac:dyDescent="0.15">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30"/>
      <c r="AL54" s="129"/>
      <c r="AM54" s="110"/>
      <c r="AN54" s="115"/>
    </row>
    <row r="55" spans="1:173" s="105" customFormat="1" ht="20.100000000000001" hidden="1" customHeight="1" x14ac:dyDescent="0.15">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30"/>
      <c r="AL55" s="129"/>
      <c r="AM55" s="110"/>
      <c r="AN55" s="115"/>
    </row>
    <row r="56" spans="1:173" s="105" customFormat="1" ht="20.100000000000001" hidden="1" customHeight="1" x14ac:dyDescent="0.15">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t="s">
        <v>131</v>
      </c>
      <c r="Y56" s="110"/>
      <c r="Z56" s="110"/>
      <c r="AA56" s="110"/>
      <c r="AB56" s="110"/>
      <c r="AC56" s="110"/>
      <c r="AD56" s="110"/>
      <c r="AE56" s="110"/>
      <c r="AF56" s="110" t="s">
        <v>132</v>
      </c>
      <c r="AG56" s="110"/>
      <c r="AH56" s="110"/>
      <c r="AI56" s="110"/>
      <c r="AJ56" s="110"/>
      <c r="AK56" s="130"/>
      <c r="AL56" s="129"/>
      <c r="AM56" s="110"/>
      <c r="AN56" s="115"/>
    </row>
    <row r="57" spans="1:173" s="105" customFormat="1" ht="20.100000000000001" hidden="1" customHeight="1" x14ac:dyDescent="0.15">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10" t="s">
        <v>137</v>
      </c>
      <c r="Y57" s="110"/>
      <c r="Z57" s="110"/>
      <c r="AA57" s="110"/>
      <c r="AB57" s="110"/>
      <c r="AC57" s="110"/>
      <c r="AD57" s="110"/>
      <c r="AE57" s="110"/>
      <c r="AF57" s="110" t="s">
        <v>138</v>
      </c>
      <c r="AG57" s="110"/>
      <c r="AH57" s="110"/>
      <c r="AI57" s="110"/>
      <c r="AJ57" s="110"/>
      <c r="AK57" s="130"/>
      <c r="AL57" s="129"/>
      <c r="AM57" s="110"/>
      <c r="AN57" s="115"/>
    </row>
    <row r="58" spans="1:173" s="105" customFormat="1" ht="20.100000000000001" hidden="1" customHeight="1" x14ac:dyDescent="0.15">
      <c r="A58" s="110"/>
      <c r="B58" s="110"/>
      <c r="C58" s="110"/>
      <c r="D58" s="110"/>
      <c r="E58" s="110"/>
      <c r="F58" s="110"/>
      <c r="G58" s="110"/>
      <c r="H58" s="110"/>
      <c r="I58" s="110"/>
      <c r="J58" s="110"/>
      <c r="K58" s="110"/>
      <c r="L58" s="110"/>
      <c r="M58" s="110"/>
      <c r="N58" s="110"/>
      <c r="O58" s="110"/>
      <c r="P58" s="110"/>
      <c r="Q58" s="110"/>
      <c r="R58" s="110"/>
      <c r="S58" s="110"/>
      <c r="T58" s="110"/>
      <c r="U58" s="110"/>
      <c r="V58" s="110"/>
      <c r="W58" s="110"/>
      <c r="X58" s="110" t="s">
        <v>139</v>
      </c>
      <c r="Y58" s="110"/>
      <c r="Z58" s="110"/>
      <c r="AA58" s="110"/>
      <c r="AB58" s="110"/>
      <c r="AC58" s="110"/>
      <c r="AD58" s="110"/>
      <c r="AE58" s="110"/>
      <c r="AF58" s="110" t="s">
        <v>140</v>
      </c>
      <c r="AG58" s="110"/>
      <c r="AH58" s="110"/>
      <c r="AI58" s="110"/>
      <c r="AJ58" s="110"/>
      <c r="AK58" s="130"/>
      <c r="AL58" s="129"/>
      <c r="AM58" s="110"/>
      <c r="AN58" s="115"/>
    </row>
    <row r="59" spans="1:173" s="105" customFormat="1" ht="20.100000000000001" hidden="1" customHeight="1" x14ac:dyDescent="0.15">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10" t="s">
        <v>141</v>
      </c>
      <c r="Y59" s="110"/>
      <c r="Z59" s="110"/>
      <c r="AA59" s="110"/>
      <c r="AB59" s="110"/>
      <c r="AC59" s="110"/>
      <c r="AD59" s="110"/>
      <c r="AE59" s="110"/>
      <c r="AF59" s="110" t="s">
        <v>142</v>
      </c>
      <c r="AG59" s="110"/>
      <c r="AH59" s="110"/>
      <c r="AI59" s="110"/>
      <c r="AJ59" s="110"/>
      <c r="AK59" s="130"/>
      <c r="AL59" s="129"/>
      <c r="AM59" s="110"/>
      <c r="AN59" s="115"/>
    </row>
    <row r="60" spans="1:173" s="105" customFormat="1" ht="20.100000000000001" hidden="1" customHeight="1" x14ac:dyDescent="0.15">
      <c r="A60" s="110"/>
      <c r="B60" s="110"/>
      <c r="C60" s="110"/>
      <c r="D60" s="110"/>
      <c r="E60" s="110"/>
      <c r="F60" s="110"/>
      <c r="G60" s="110"/>
      <c r="H60" s="110"/>
      <c r="I60" s="110"/>
      <c r="J60" s="110"/>
      <c r="K60" s="110"/>
      <c r="L60" s="110"/>
      <c r="M60" s="110"/>
      <c r="N60" s="110"/>
      <c r="O60" s="110"/>
      <c r="P60" s="110"/>
      <c r="Q60" s="110"/>
      <c r="R60" s="110"/>
      <c r="S60" s="110"/>
      <c r="T60" s="110"/>
      <c r="U60" s="110"/>
      <c r="V60" s="110"/>
      <c r="W60" s="110"/>
      <c r="X60" s="110" t="s">
        <v>143</v>
      </c>
      <c r="Y60" s="110"/>
      <c r="Z60" s="110"/>
      <c r="AA60" s="110"/>
      <c r="AB60" s="110"/>
      <c r="AC60" s="110"/>
      <c r="AD60" s="110"/>
      <c r="AE60" s="110"/>
      <c r="AF60" s="110" t="s">
        <v>144</v>
      </c>
      <c r="AG60" s="110"/>
      <c r="AH60" s="110"/>
      <c r="AI60" s="110"/>
      <c r="AJ60" s="110"/>
      <c r="AK60" s="130"/>
      <c r="AL60" s="129"/>
      <c r="AM60" s="110"/>
      <c r="AN60" s="115"/>
    </row>
    <row r="61" spans="1:173" s="105" customFormat="1" ht="20.100000000000001" hidden="1" customHeight="1" x14ac:dyDescent="0.15">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30"/>
      <c r="AL61" s="129"/>
      <c r="AM61" s="110"/>
      <c r="AN61" s="115"/>
    </row>
    <row r="62" spans="1:173" s="105" customFormat="1" ht="20.100000000000001" hidden="1" customHeight="1" x14ac:dyDescent="0.15">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255">
        <f ca="1">SUMIF($X$11:$AC$50,X56,$T$11:$W$50)</f>
        <v>0</v>
      </c>
      <c r="Y62" s="255"/>
      <c r="Z62" s="255"/>
      <c r="AA62" s="255"/>
      <c r="AB62" s="255"/>
      <c r="AC62" s="255"/>
      <c r="AD62" s="255"/>
      <c r="AE62" s="255"/>
      <c r="AF62" s="255"/>
      <c r="AG62" s="255"/>
      <c r="AH62" s="255"/>
      <c r="AI62" s="255"/>
      <c r="AJ62" s="255"/>
      <c r="AK62" s="130"/>
      <c r="AL62" s="129"/>
      <c r="AM62" s="110"/>
      <c r="AN62" s="115"/>
    </row>
    <row r="63" spans="1:173" s="105" customFormat="1" ht="20.100000000000001" hidden="1" customHeight="1" x14ac:dyDescent="0.15">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255">
        <f ca="1">SUMIF($X$11:$AC$50,X57,$T$11:$W$50)</f>
        <v>0</v>
      </c>
      <c r="Y63" s="255"/>
      <c r="Z63" s="255"/>
      <c r="AA63" s="255"/>
      <c r="AB63" s="255"/>
      <c r="AC63" s="255"/>
      <c r="AD63" s="255"/>
      <c r="AE63" s="255"/>
      <c r="AF63" s="255"/>
      <c r="AG63" s="255"/>
      <c r="AH63" s="255"/>
      <c r="AI63" s="255"/>
      <c r="AJ63" s="255"/>
      <c r="AK63" s="130"/>
      <c r="AL63" s="129"/>
      <c r="AM63" s="110"/>
      <c r="AN63" s="115"/>
    </row>
    <row r="64" spans="1:173" s="105" customFormat="1" ht="20.100000000000001" hidden="1" customHeight="1" x14ac:dyDescent="0.15">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255">
        <f ca="1">SUMIF($X$11:$AC$50,X58,$T$11:$W$50)</f>
        <v>0</v>
      </c>
      <c r="Y64" s="255"/>
      <c r="Z64" s="255"/>
      <c r="AA64" s="255"/>
      <c r="AB64" s="255"/>
      <c r="AC64" s="255"/>
      <c r="AD64" s="255"/>
      <c r="AE64" s="255"/>
      <c r="AF64" s="255"/>
      <c r="AG64" s="255"/>
      <c r="AH64" s="255"/>
      <c r="AI64" s="255"/>
      <c r="AJ64" s="255"/>
      <c r="AK64" s="130"/>
      <c r="AL64" s="129"/>
      <c r="AM64" s="110"/>
      <c r="AN64" s="115"/>
    </row>
    <row r="65" spans="1:40" s="105" customFormat="1" ht="20.100000000000001" hidden="1" customHeight="1" x14ac:dyDescent="0.15">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255">
        <f ca="1">SUMIF($X$11:$AC$50,X59,$T$11:$W$50)</f>
        <v>0</v>
      </c>
      <c r="Y65" s="255"/>
      <c r="Z65" s="255"/>
      <c r="AA65" s="255"/>
      <c r="AB65" s="255"/>
      <c r="AC65" s="255"/>
      <c r="AD65" s="255"/>
      <c r="AE65" s="255"/>
      <c r="AF65" s="255"/>
      <c r="AG65" s="255"/>
      <c r="AH65" s="255"/>
      <c r="AI65" s="255"/>
      <c r="AJ65" s="255"/>
      <c r="AK65" s="130"/>
      <c r="AL65" s="129"/>
      <c r="AM65" s="110"/>
      <c r="AN65" s="115"/>
    </row>
    <row r="66" spans="1:40" s="105" customFormat="1" ht="20.100000000000001" hidden="1" customHeight="1" x14ac:dyDescent="0.15">
      <c r="A66" s="110"/>
      <c r="B66" s="110" t="b">
        <v>0</v>
      </c>
      <c r="C66" s="110"/>
      <c r="D66" s="110"/>
      <c r="E66" s="110"/>
      <c r="F66" s="110"/>
      <c r="G66" s="110"/>
      <c r="H66" s="110"/>
      <c r="I66" s="110"/>
      <c r="J66" s="110"/>
      <c r="K66" s="110"/>
      <c r="L66" s="110"/>
      <c r="M66" s="110"/>
      <c r="N66" s="110"/>
      <c r="O66" s="110"/>
      <c r="P66" s="110"/>
      <c r="Q66" s="110"/>
      <c r="R66" s="110"/>
      <c r="S66" s="110"/>
      <c r="T66" s="110"/>
      <c r="U66" s="110"/>
      <c r="V66" s="110"/>
      <c r="W66" s="110"/>
      <c r="X66" s="255">
        <f ca="1">SUMIF($X$11:$AC$30,X60,$T$11:$W$30)</f>
        <v>0</v>
      </c>
      <c r="Y66" s="255"/>
      <c r="Z66" s="255"/>
      <c r="AA66" s="255"/>
      <c r="AB66" s="255"/>
      <c r="AC66" s="255"/>
      <c r="AD66" s="255"/>
      <c r="AE66" s="255"/>
      <c r="AF66" s="255"/>
      <c r="AG66" s="255"/>
      <c r="AH66" s="255"/>
      <c r="AI66" s="255"/>
      <c r="AJ66" s="255"/>
      <c r="AK66" s="130"/>
      <c r="AL66" s="129"/>
      <c r="AM66" s="110"/>
      <c r="AN66" s="115"/>
    </row>
    <row r="67" spans="1:40" s="105" customFormat="1" ht="20.100000000000001" hidden="1" customHeight="1" x14ac:dyDescent="0.15">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255"/>
      <c r="Y67" s="255"/>
      <c r="Z67" s="255"/>
      <c r="AA67" s="255"/>
      <c r="AB67" s="255"/>
      <c r="AC67" s="255"/>
      <c r="AD67" s="255"/>
      <c r="AE67" s="255"/>
      <c r="AF67" s="255"/>
      <c r="AG67" s="255"/>
      <c r="AH67" s="255"/>
      <c r="AI67" s="255"/>
      <c r="AJ67" s="255"/>
      <c r="AK67" s="130"/>
      <c r="AL67" s="129"/>
      <c r="AM67" s="110"/>
      <c r="AN67" s="115"/>
    </row>
    <row r="68" spans="1:40" s="105" customFormat="1" ht="20.100000000000001" customHeight="1" x14ac:dyDescent="0.15">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30"/>
      <c r="AL68" s="129"/>
      <c r="AM68" s="110"/>
      <c r="AN68" s="115"/>
    </row>
    <row r="69" spans="1:40" s="105" customFormat="1" ht="20.100000000000001" customHeight="1" x14ac:dyDescent="0.15">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30"/>
      <c r="AL69" s="129"/>
      <c r="AM69" s="110"/>
      <c r="AN69" s="115"/>
    </row>
    <row r="70" spans="1:40" s="105" customFormat="1" ht="20.100000000000001" customHeight="1" x14ac:dyDescent="0.15">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30"/>
      <c r="AL70" s="129"/>
      <c r="AM70" s="110"/>
      <c r="AN70" s="115"/>
    </row>
    <row r="71" spans="1:40" s="105" customFormat="1" ht="20.100000000000001" customHeight="1" x14ac:dyDescent="0.15">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30"/>
      <c r="AL71" s="129"/>
      <c r="AM71" s="110"/>
      <c r="AN71" s="115"/>
    </row>
    <row r="72" spans="1:40" s="105" customFormat="1" ht="20.100000000000001" customHeight="1" x14ac:dyDescent="0.15">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30"/>
      <c r="AL72" s="129"/>
      <c r="AM72" s="110"/>
      <c r="AN72" s="115"/>
    </row>
    <row r="73" spans="1:40" s="105" customFormat="1" ht="20.100000000000001" customHeight="1" x14ac:dyDescent="0.15">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30"/>
      <c r="AL73" s="129"/>
      <c r="AM73" s="110"/>
      <c r="AN73" s="115"/>
    </row>
    <row r="74" spans="1:40" s="105" customFormat="1" ht="20.100000000000001" customHeight="1" x14ac:dyDescent="0.15">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30"/>
      <c r="AL74" s="129"/>
      <c r="AM74" s="110"/>
      <c r="AN74" s="115"/>
    </row>
    <row r="75" spans="1:40" s="105" customFormat="1" ht="20.100000000000001" customHeight="1" x14ac:dyDescent="0.15">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30"/>
      <c r="AL75" s="129"/>
      <c r="AM75" s="110"/>
      <c r="AN75" s="115"/>
    </row>
    <row r="76" spans="1:40" s="105" customFormat="1" ht="20.100000000000001" customHeight="1" x14ac:dyDescent="0.15">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30"/>
      <c r="AL76" s="129"/>
      <c r="AM76" s="110"/>
      <c r="AN76" s="115"/>
    </row>
    <row r="77" spans="1:40" s="105" customFormat="1" ht="20.100000000000001" customHeight="1" x14ac:dyDescent="0.15">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30"/>
      <c r="AL77" s="129"/>
      <c r="AM77" s="110"/>
      <c r="AN77" s="115"/>
    </row>
    <row r="78" spans="1:40" s="105" customFormat="1" ht="20.100000000000001" customHeight="1" x14ac:dyDescent="0.15">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30"/>
      <c r="AL78" s="129"/>
      <c r="AM78" s="110"/>
      <c r="AN78" s="115"/>
    </row>
    <row r="79" spans="1:40" s="105" customFormat="1" ht="20.100000000000001" customHeight="1" x14ac:dyDescent="0.15">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30"/>
      <c r="AL79" s="129"/>
      <c r="AM79" s="110"/>
      <c r="AN79" s="115"/>
    </row>
    <row r="80" spans="1:40" s="105" customFormat="1" ht="20.100000000000001" customHeight="1" x14ac:dyDescent="0.15">
      <c r="A80" s="110"/>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30"/>
      <c r="AL80" s="129"/>
      <c r="AM80" s="110"/>
      <c r="AN80" s="115"/>
    </row>
    <row r="81" spans="1:91" s="105" customFormat="1" ht="20.100000000000001" customHeight="1" x14ac:dyDescent="0.15">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30"/>
      <c r="AL81" s="129"/>
      <c r="AM81" s="110"/>
      <c r="AN81" s="115"/>
    </row>
    <row r="82" spans="1:91" s="105" customFormat="1" ht="20.100000000000001" customHeight="1" x14ac:dyDescent="0.15">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30"/>
      <c r="AL82" s="129"/>
      <c r="AM82" s="110"/>
      <c r="AN82" s="115"/>
    </row>
    <row r="83" spans="1:91" s="105" customFormat="1" ht="20.100000000000001" customHeight="1" x14ac:dyDescent="0.15">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30"/>
      <c r="AL83" s="129"/>
      <c r="AM83" s="110"/>
      <c r="AN83" s="115"/>
    </row>
    <row r="84" spans="1:91" s="105" customFormat="1" ht="20.100000000000001" customHeight="1" x14ac:dyDescent="0.15">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30"/>
      <c r="AL84" s="129"/>
      <c r="AM84" s="110"/>
      <c r="AN84" s="115"/>
    </row>
    <row r="85" spans="1:91" s="105" customFormat="1" ht="20.100000000000001" customHeight="1" x14ac:dyDescent="0.15">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30"/>
      <c r="AL85" s="129"/>
      <c r="AM85" s="110"/>
      <c r="AN85" s="115"/>
    </row>
    <row r="86" spans="1:91" s="105" customFormat="1" ht="20.100000000000001" customHeight="1" x14ac:dyDescent="0.15">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30"/>
      <c r="AL86" s="129"/>
      <c r="AM86" s="110"/>
      <c r="AN86" s="115"/>
    </row>
    <row r="87" spans="1:91" s="105" customFormat="1" ht="20.100000000000001" customHeight="1" x14ac:dyDescent="0.15">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30"/>
      <c r="AL87" s="129"/>
      <c r="AM87" s="110"/>
      <c r="AN87" s="115"/>
    </row>
    <row r="88" spans="1:91" s="105" customFormat="1" ht="20.100000000000001" customHeight="1" x14ac:dyDescent="0.15">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30"/>
      <c r="AL88" s="129"/>
      <c r="AM88" s="110"/>
      <c r="AN88" s="115"/>
    </row>
    <row r="89" spans="1:91" s="105" customFormat="1" ht="20.100000000000001" customHeight="1" x14ac:dyDescent="0.15">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30"/>
      <c r="AL89" s="129"/>
      <c r="AM89" s="110"/>
      <c r="AN89" s="115"/>
    </row>
    <row r="90" spans="1:91" s="105" customFormat="1" ht="20.100000000000001" customHeight="1" x14ac:dyDescent="0.15">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30"/>
      <c r="AL90" s="129"/>
      <c r="AM90" s="110"/>
      <c r="AN90" s="115"/>
    </row>
    <row r="91" spans="1:91" s="105" customFormat="1" ht="11.25" customHeight="1" x14ac:dyDescent="0.15">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31"/>
      <c r="AL91" s="131"/>
      <c r="AM91" s="132"/>
      <c r="AN91" s="132"/>
      <c r="AO91" s="132"/>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0"/>
      <c r="BU91" s="129"/>
      <c r="BV91" s="110"/>
      <c r="BW91" s="115"/>
    </row>
    <row r="92" spans="1:91" s="105" customFormat="1" ht="23.25" x14ac:dyDescent="0.15">
      <c r="A92" s="134" t="s">
        <v>136</v>
      </c>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35"/>
    </row>
    <row r="93" spans="1:91" s="110" customFormat="1" ht="11.25" customHeight="1" x14ac:dyDescent="0.15">
      <c r="AN93" s="105"/>
      <c r="AO93" s="105"/>
      <c r="AP93" s="105"/>
      <c r="AQ93" s="105"/>
      <c r="AR93" s="105"/>
      <c r="AS93" s="105"/>
      <c r="AT93" s="105"/>
      <c r="AU93" s="105"/>
      <c r="AV93" s="105"/>
      <c r="AW93" s="105"/>
      <c r="AX93" s="105"/>
      <c r="AY93" s="105"/>
      <c r="AZ93" s="105"/>
      <c r="BA93" s="105"/>
      <c r="BB93" s="105"/>
      <c r="BC93" s="105"/>
      <c r="BD93" s="105"/>
      <c r="BE93" s="105"/>
      <c r="BF93" s="105"/>
      <c r="BG93" s="105"/>
      <c r="BH93" s="105"/>
      <c r="BI93" s="105"/>
      <c r="BJ93" s="105"/>
      <c r="BK93" s="105"/>
      <c r="BL93" s="105"/>
      <c r="BM93" s="105"/>
      <c r="BN93" s="105"/>
      <c r="BO93" s="105"/>
      <c r="BP93" s="105"/>
      <c r="BQ93" s="105"/>
      <c r="BR93" s="105"/>
      <c r="BS93" s="105"/>
      <c r="BT93" s="105"/>
      <c r="BU93" s="105"/>
      <c r="BV93" s="105"/>
      <c r="BW93" s="105"/>
      <c r="BX93" s="105"/>
      <c r="BY93" s="105"/>
      <c r="BZ93" s="105"/>
      <c r="CA93" s="105"/>
      <c r="CB93" s="105"/>
      <c r="CC93" s="105"/>
      <c r="CD93" s="105"/>
      <c r="CE93" s="105"/>
      <c r="CF93" s="105"/>
      <c r="CG93" s="105"/>
      <c r="CH93" s="105"/>
      <c r="CI93" s="105"/>
      <c r="CJ93" s="105"/>
      <c r="CK93" s="105"/>
      <c r="CL93" s="105"/>
      <c r="CM93" s="105"/>
    </row>
    <row r="94" spans="1:91" s="110" customFormat="1" ht="11.25" customHeight="1" x14ac:dyDescent="0.1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5"/>
      <c r="BU94" s="105"/>
      <c r="BV94" s="105"/>
      <c r="BW94" s="105"/>
      <c r="BX94" s="105"/>
      <c r="BY94" s="105"/>
      <c r="BZ94" s="105"/>
      <c r="CA94" s="105"/>
      <c r="CB94" s="105"/>
      <c r="CC94" s="105"/>
      <c r="CD94" s="105"/>
      <c r="CE94" s="105"/>
      <c r="CF94" s="105"/>
      <c r="CG94" s="105"/>
      <c r="CH94" s="105"/>
      <c r="CI94" s="105"/>
      <c r="CJ94" s="105"/>
      <c r="CK94" s="105"/>
      <c r="CL94" s="105"/>
      <c r="CM94" s="105"/>
    </row>
    <row r="95" spans="1:91" s="110" customFormat="1" ht="11.25" hidden="1" customHeight="1" x14ac:dyDescent="0.15">
      <c r="AN95" s="105"/>
      <c r="AO95" s="105"/>
      <c r="AP95" s="105"/>
      <c r="AQ95" s="105"/>
      <c r="AR95" s="105"/>
      <c r="AS95" s="105"/>
      <c r="AT95" s="105"/>
      <c r="AU95" s="105"/>
      <c r="AV95" s="105"/>
      <c r="AW95" s="105"/>
      <c r="AX95" s="105"/>
      <c r="AY95" s="105"/>
      <c r="AZ95" s="105"/>
      <c r="BA95" s="105"/>
      <c r="BB95" s="105"/>
      <c r="BC95" s="105"/>
      <c r="BD95" s="105"/>
      <c r="BE95" s="105"/>
      <c r="BF95" s="105"/>
      <c r="BG95" s="105"/>
      <c r="BH95" s="105"/>
      <c r="BI95" s="105"/>
      <c r="BJ95" s="105"/>
      <c r="BK95" s="105"/>
      <c r="BL95" s="105"/>
      <c r="BM95" s="105"/>
      <c r="BN95" s="105"/>
      <c r="BO95" s="105"/>
      <c r="BP95" s="105"/>
      <c r="BQ95" s="105"/>
      <c r="BR95" s="105"/>
      <c r="BS95" s="105"/>
      <c r="BT95" s="105"/>
      <c r="BU95" s="105"/>
      <c r="BV95" s="105"/>
      <c r="BW95" s="105"/>
      <c r="BX95" s="105"/>
      <c r="BY95" s="105"/>
      <c r="BZ95" s="105"/>
      <c r="CA95" s="105"/>
      <c r="CB95" s="105"/>
      <c r="CC95" s="105"/>
      <c r="CD95" s="105"/>
      <c r="CE95" s="105"/>
      <c r="CF95" s="105"/>
      <c r="CG95" s="105"/>
      <c r="CH95" s="105"/>
      <c r="CI95" s="105"/>
      <c r="CJ95" s="105"/>
      <c r="CK95" s="105"/>
      <c r="CL95" s="105"/>
      <c r="CM95" s="105"/>
    </row>
    <row r="96" spans="1:91" s="110" customFormat="1" ht="11.25" hidden="1" customHeight="1" x14ac:dyDescent="0.15">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105"/>
      <c r="BJ96" s="105"/>
      <c r="BK96" s="105"/>
      <c r="BL96" s="105"/>
      <c r="BM96" s="105"/>
      <c r="BN96" s="105"/>
      <c r="BO96" s="105"/>
      <c r="BP96" s="105"/>
      <c r="BQ96" s="105"/>
      <c r="BR96" s="105"/>
      <c r="BS96" s="105"/>
      <c r="BT96" s="105"/>
      <c r="BU96" s="105"/>
      <c r="BV96" s="105"/>
      <c r="BW96" s="105"/>
      <c r="BX96" s="105"/>
      <c r="BY96" s="105"/>
      <c r="BZ96" s="105"/>
      <c r="CA96" s="105"/>
      <c r="CB96" s="105"/>
      <c r="CC96" s="105"/>
      <c r="CD96" s="105"/>
      <c r="CE96" s="105"/>
      <c r="CF96" s="105"/>
      <c r="CG96" s="105"/>
      <c r="CH96" s="105"/>
      <c r="CI96" s="105"/>
      <c r="CJ96" s="105"/>
      <c r="CK96" s="105"/>
      <c r="CL96" s="105"/>
      <c r="CM96" s="105"/>
    </row>
    <row r="97" spans="1:173" s="105" customFormat="1" ht="18" hidden="1" customHeight="1" x14ac:dyDescent="0.15">
      <c r="A97" s="110"/>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row>
    <row r="98" spans="1:173" s="105" customFormat="1" ht="18" hidden="1" customHeight="1" x14ac:dyDescent="0.15">
      <c r="A98" s="110"/>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row>
    <row r="99" spans="1:173" s="105" customFormat="1" ht="18" hidden="1" customHeight="1" x14ac:dyDescent="0.15">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row>
    <row r="100" spans="1:173" ht="18" hidden="1" customHeight="1" x14ac:dyDescent="0.15"/>
    <row r="105" spans="1:173" s="41" customFormat="1" ht="14.25" x14ac:dyDescent="0.15">
      <c r="AK105" s="110"/>
      <c r="AL105" s="110"/>
      <c r="AM105" s="110"/>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105"/>
      <c r="BR105" s="105"/>
      <c r="BS105" s="105"/>
      <c r="BT105" s="105"/>
      <c r="BU105" s="105"/>
      <c r="BV105" s="105"/>
      <c r="BW105" s="105"/>
      <c r="BX105" s="105"/>
      <c r="BY105" s="105"/>
      <c r="BZ105" s="105"/>
      <c r="CA105" s="105"/>
      <c r="CB105" s="105"/>
      <c r="CC105" s="105"/>
      <c r="CD105" s="105"/>
      <c r="CE105" s="105"/>
      <c r="CF105" s="105"/>
      <c r="CG105" s="105"/>
      <c r="CH105" s="105"/>
      <c r="CI105" s="105"/>
      <c r="CJ105" s="105"/>
      <c r="CK105" s="105"/>
      <c r="CL105" s="105"/>
      <c r="CM105" s="105"/>
      <c r="CN105" s="110"/>
      <c r="CO105" s="110"/>
      <c r="CP105" s="110"/>
      <c r="CQ105" s="110"/>
      <c r="CR105" s="110"/>
      <c r="CS105" s="110"/>
      <c r="CT105" s="110"/>
      <c r="CU105" s="110"/>
      <c r="CV105" s="110"/>
      <c r="CW105" s="110"/>
      <c r="CX105" s="110"/>
      <c r="CY105" s="110"/>
      <c r="CZ105" s="110"/>
      <c r="DA105" s="110"/>
      <c r="DB105" s="110"/>
      <c r="DC105" s="110"/>
      <c r="DD105" s="110"/>
      <c r="DE105" s="110"/>
      <c r="DF105" s="110"/>
      <c r="DG105" s="110"/>
      <c r="DH105" s="110"/>
      <c r="DI105" s="110"/>
      <c r="DJ105" s="110"/>
      <c r="DK105" s="110"/>
      <c r="DL105" s="110"/>
      <c r="DM105" s="110"/>
      <c r="DN105" s="110"/>
      <c r="DO105" s="110"/>
      <c r="DP105" s="110"/>
      <c r="DQ105" s="110"/>
      <c r="DR105" s="110"/>
      <c r="DS105" s="110"/>
      <c r="DT105" s="110"/>
      <c r="DU105" s="110"/>
      <c r="DV105" s="110"/>
      <c r="DW105" s="110"/>
      <c r="DX105" s="110"/>
      <c r="DY105" s="110"/>
      <c r="DZ105" s="110"/>
      <c r="EA105" s="110"/>
      <c r="EB105" s="110"/>
      <c r="EC105" s="110"/>
      <c r="ED105" s="110"/>
      <c r="EE105" s="110"/>
      <c r="EF105" s="110"/>
      <c r="EG105" s="110"/>
      <c r="EH105" s="110"/>
      <c r="EI105" s="110"/>
      <c r="EJ105" s="110"/>
      <c r="EK105" s="110"/>
      <c r="EL105" s="110"/>
      <c r="EM105" s="110"/>
      <c r="EN105" s="110"/>
      <c r="EO105" s="110"/>
      <c r="EP105" s="110"/>
      <c r="EQ105" s="110"/>
      <c r="ER105" s="110"/>
      <c r="ES105" s="110"/>
      <c r="ET105" s="110"/>
      <c r="EU105" s="110"/>
      <c r="EV105" s="110"/>
      <c r="EW105" s="110"/>
      <c r="EX105" s="110"/>
      <c r="EY105" s="110"/>
      <c r="EZ105" s="110"/>
      <c r="FA105" s="110"/>
      <c r="FB105" s="110"/>
      <c r="FC105" s="110"/>
      <c r="FD105" s="110"/>
      <c r="FE105" s="110"/>
      <c r="FF105" s="110"/>
      <c r="FG105" s="110"/>
      <c r="FH105" s="110"/>
      <c r="FI105" s="110"/>
      <c r="FJ105" s="110"/>
      <c r="FK105" s="110"/>
      <c r="FL105" s="110"/>
      <c r="FM105" s="110"/>
      <c r="FN105" s="110"/>
      <c r="FO105" s="110"/>
      <c r="FP105" s="110"/>
      <c r="FQ105" s="110"/>
    </row>
    <row r="106" spans="1:173" s="41" customFormat="1" ht="14.25" x14ac:dyDescent="0.15">
      <c r="AK106" s="110"/>
      <c r="AL106" s="110"/>
      <c r="AM106" s="110"/>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105"/>
      <c r="BR106" s="105"/>
      <c r="BS106" s="105"/>
      <c r="BT106" s="105"/>
      <c r="BU106" s="105"/>
      <c r="BV106" s="105"/>
      <c r="BW106" s="105"/>
      <c r="BX106" s="105"/>
      <c r="BY106" s="105"/>
      <c r="BZ106" s="105"/>
      <c r="CA106" s="105"/>
      <c r="CB106" s="105"/>
      <c r="CC106" s="105"/>
      <c r="CD106" s="105"/>
      <c r="CE106" s="105"/>
      <c r="CF106" s="105"/>
      <c r="CG106" s="105"/>
      <c r="CH106" s="105"/>
      <c r="CI106" s="105"/>
      <c r="CJ106" s="105"/>
      <c r="CK106" s="105"/>
      <c r="CL106" s="105"/>
      <c r="CM106" s="105"/>
      <c r="CN106" s="110"/>
      <c r="CO106" s="110"/>
      <c r="CP106" s="110"/>
      <c r="CQ106" s="110"/>
      <c r="CR106" s="110"/>
      <c r="CS106" s="110"/>
      <c r="CT106" s="110"/>
      <c r="CU106" s="110"/>
      <c r="CV106" s="110"/>
      <c r="CW106" s="110"/>
      <c r="CX106" s="110"/>
      <c r="CY106" s="110"/>
      <c r="CZ106" s="110"/>
      <c r="DA106" s="110"/>
      <c r="DB106" s="110"/>
      <c r="DC106" s="110"/>
      <c r="DD106" s="110"/>
      <c r="DE106" s="110"/>
      <c r="DF106" s="110"/>
      <c r="DG106" s="110"/>
      <c r="DH106" s="110"/>
      <c r="DI106" s="110"/>
      <c r="DJ106" s="110"/>
      <c r="DK106" s="110"/>
      <c r="DL106" s="110"/>
      <c r="DM106" s="110"/>
      <c r="DN106" s="110"/>
      <c r="DO106" s="110"/>
      <c r="DP106" s="110"/>
      <c r="DQ106" s="110"/>
      <c r="DR106" s="110"/>
      <c r="DS106" s="110"/>
      <c r="DT106" s="110"/>
      <c r="DU106" s="110"/>
      <c r="DV106" s="110"/>
      <c r="DW106" s="110"/>
      <c r="DX106" s="110"/>
      <c r="DY106" s="110"/>
      <c r="DZ106" s="110"/>
      <c r="EA106" s="110"/>
      <c r="EB106" s="110"/>
      <c r="EC106" s="110"/>
      <c r="ED106" s="110"/>
      <c r="EE106" s="110"/>
      <c r="EF106" s="110"/>
      <c r="EG106" s="110"/>
      <c r="EH106" s="110"/>
      <c r="EI106" s="110"/>
      <c r="EJ106" s="110"/>
      <c r="EK106" s="110"/>
      <c r="EL106" s="110"/>
      <c r="EM106" s="110"/>
      <c r="EN106" s="110"/>
      <c r="EO106" s="110"/>
      <c r="EP106" s="110"/>
      <c r="EQ106" s="110"/>
      <c r="ER106" s="110"/>
      <c r="ES106" s="110"/>
      <c r="ET106" s="110"/>
      <c r="EU106" s="110"/>
      <c r="EV106" s="110"/>
      <c r="EW106" s="110"/>
      <c r="EX106" s="110"/>
      <c r="EY106" s="110"/>
      <c r="EZ106" s="110"/>
      <c r="FA106" s="110"/>
      <c r="FB106" s="110"/>
      <c r="FC106" s="110"/>
      <c r="FD106" s="110"/>
      <c r="FE106" s="110"/>
      <c r="FF106" s="110"/>
      <c r="FG106" s="110"/>
      <c r="FH106" s="110"/>
      <c r="FI106" s="110"/>
      <c r="FJ106" s="110"/>
      <c r="FK106" s="110"/>
      <c r="FL106" s="110"/>
      <c r="FM106" s="110"/>
      <c r="FN106" s="110"/>
      <c r="FO106" s="110"/>
      <c r="FP106" s="110"/>
      <c r="FQ106" s="110"/>
    </row>
    <row r="107" spans="1:173" s="41" customFormat="1" ht="14.25" x14ac:dyDescent="0.15">
      <c r="AK107" s="110"/>
      <c r="AL107" s="110"/>
      <c r="AM107" s="110"/>
      <c r="AN107" s="105"/>
      <c r="AO107" s="105"/>
      <c r="AP107" s="105"/>
      <c r="AQ107" s="105"/>
      <c r="AR107" s="105"/>
      <c r="AS107" s="105"/>
      <c r="AT107" s="105"/>
      <c r="AU107" s="105"/>
      <c r="AV107" s="105"/>
      <c r="AW107" s="105"/>
      <c r="AX107" s="105"/>
      <c r="AY107" s="105"/>
      <c r="AZ107" s="105"/>
      <c r="BA107" s="105"/>
      <c r="BB107" s="105"/>
      <c r="BC107" s="105"/>
      <c r="BD107" s="105"/>
      <c r="BE107" s="105"/>
      <c r="BF107" s="105"/>
      <c r="BG107" s="105"/>
      <c r="BH107" s="105"/>
      <c r="BI107" s="105"/>
      <c r="BJ107" s="105"/>
      <c r="BK107" s="105"/>
      <c r="BL107" s="105"/>
      <c r="BM107" s="105"/>
      <c r="BN107" s="105"/>
      <c r="BO107" s="105"/>
      <c r="BP107" s="105"/>
      <c r="BQ107" s="105"/>
      <c r="BR107" s="105"/>
      <c r="BS107" s="105"/>
      <c r="BT107" s="105"/>
      <c r="BU107" s="105"/>
      <c r="BV107" s="105"/>
      <c r="BW107" s="105"/>
      <c r="BX107" s="105"/>
      <c r="BY107" s="105"/>
      <c r="BZ107" s="105"/>
      <c r="CA107" s="105"/>
      <c r="CB107" s="105"/>
      <c r="CC107" s="105"/>
      <c r="CD107" s="105"/>
      <c r="CE107" s="105"/>
      <c r="CF107" s="105"/>
      <c r="CG107" s="105"/>
      <c r="CH107" s="105"/>
      <c r="CI107" s="105"/>
      <c r="CJ107" s="105"/>
      <c r="CK107" s="105"/>
      <c r="CL107" s="105"/>
      <c r="CM107" s="105"/>
      <c r="CN107" s="110"/>
      <c r="CO107" s="110"/>
      <c r="CP107" s="110"/>
      <c r="CQ107" s="110"/>
      <c r="CR107" s="110"/>
      <c r="CS107" s="110"/>
      <c r="CT107" s="110"/>
      <c r="CU107" s="110"/>
      <c r="CV107" s="110"/>
      <c r="CW107" s="110"/>
      <c r="CX107" s="110"/>
      <c r="CY107" s="110"/>
      <c r="CZ107" s="110"/>
      <c r="DA107" s="110"/>
      <c r="DB107" s="110"/>
      <c r="DC107" s="110"/>
      <c r="DD107" s="110"/>
      <c r="DE107" s="110"/>
      <c r="DF107" s="110"/>
      <c r="DG107" s="110"/>
      <c r="DH107" s="110"/>
      <c r="DI107" s="110"/>
      <c r="DJ107" s="110"/>
      <c r="DK107" s="110"/>
      <c r="DL107" s="110"/>
      <c r="DM107" s="110"/>
      <c r="DN107" s="110"/>
      <c r="DO107" s="110"/>
      <c r="DP107" s="110"/>
      <c r="DQ107" s="110"/>
      <c r="DR107" s="110"/>
      <c r="DS107" s="110"/>
      <c r="DT107" s="110"/>
      <c r="DU107" s="110"/>
      <c r="DV107" s="110"/>
      <c r="DW107" s="110"/>
      <c r="DX107" s="110"/>
      <c r="DY107" s="110"/>
      <c r="DZ107" s="110"/>
      <c r="EA107" s="110"/>
      <c r="EB107" s="110"/>
      <c r="EC107" s="110"/>
      <c r="ED107" s="110"/>
      <c r="EE107" s="110"/>
      <c r="EF107" s="110"/>
      <c r="EG107" s="110"/>
      <c r="EH107" s="110"/>
      <c r="EI107" s="110"/>
      <c r="EJ107" s="110"/>
      <c r="EK107" s="110"/>
      <c r="EL107" s="110"/>
      <c r="EM107" s="110"/>
      <c r="EN107" s="110"/>
      <c r="EO107" s="110"/>
      <c r="EP107" s="110"/>
      <c r="EQ107" s="110"/>
      <c r="ER107" s="110"/>
      <c r="ES107" s="110"/>
      <c r="ET107" s="110"/>
      <c r="EU107" s="110"/>
      <c r="EV107" s="110"/>
      <c r="EW107" s="110"/>
      <c r="EX107" s="110"/>
      <c r="EY107" s="110"/>
      <c r="EZ107" s="110"/>
      <c r="FA107" s="110"/>
      <c r="FB107" s="110"/>
      <c r="FC107" s="110"/>
      <c r="FD107" s="110"/>
      <c r="FE107" s="110"/>
      <c r="FF107" s="110"/>
      <c r="FG107" s="110"/>
      <c r="FH107" s="110"/>
      <c r="FI107" s="110"/>
      <c r="FJ107" s="110"/>
      <c r="FK107" s="110"/>
      <c r="FL107" s="110"/>
      <c r="FM107" s="110"/>
      <c r="FN107" s="110"/>
      <c r="FO107" s="110"/>
      <c r="FP107" s="110"/>
      <c r="FQ107" s="110"/>
    </row>
  </sheetData>
  <sheetProtection password="F439" sheet="1" objects="1" scenarios="1" selectLockedCells="1"/>
  <mergeCells count="145">
    <mergeCell ref="B52:AJ52"/>
    <mergeCell ref="D31:M32"/>
    <mergeCell ref="N31:P32"/>
    <mergeCell ref="Q31:S32"/>
    <mergeCell ref="T31:W32"/>
    <mergeCell ref="X31:AC32"/>
    <mergeCell ref="AD31:AJ32"/>
    <mergeCell ref="D49:M50"/>
    <mergeCell ref="N49:P50"/>
    <mergeCell ref="Q49:S50"/>
    <mergeCell ref="T49:W50"/>
    <mergeCell ref="X49:AC50"/>
    <mergeCell ref="AD49:AJ50"/>
    <mergeCell ref="AD45:AJ46"/>
    <mergeCell ref="D47:M48"/>
    <mergeCell ref="N47:P48"/>
    <mergeCell ref="Q47:S48"/>
    <mergeCell ref="T47:W48"/>
    <mergeCell ref="X47:AC48"/>
    <mergeCell ref="AD47:AJ48"/>
    <mergeCell ref="D45:M46"/>
    <mergeCell ref="N45:P46"/>
    <mergeCell ref="Q45:S46"/>
    <mergeCell ref="T45:W46"/>
    <mergeCell ref="X45:AC46"/>
    <mergeCell ref="D43:M44"/>
    <mergeCell ref="N43:P44"/>
    <mergeCell ref="Q43:S44"/>
    <mergeCell ref="T43:W44"/>
    <mergeCell ref="X43:AC44"/>
    <mergeCell ref="AD43:AJ44"/>
    <mergeCell ref="D41:M42"/>
    <mergeCell ref="N41:P42"/>
    <mergeCell ref="Q41:S42"/>
    <mergeCell ref="T41:W42"/>
    <mergeCell ref="X41:AC42"/>
    <mergeCell ref="AD41:AJ42"/>
    <mergeCell ref="D35:M36"/>
    <mergeCell ref="N35:P36"/>
    <mergeCell ref="Q35:S36"/>
    <mergeCell ref="T35:W36"/>
    <mergeCell ref="X35:AC36"/>
    <mergeCell ref="AD35:AJ36"/>
    <mergeCell ref="X67:AJ67"/>
    <mergeCell ref="X62:AJ62"/>
    <mergeCell ref="X63:AJ63"/>
    <mergeCell ref="X64:AJ64"/>
    <mergeCell ref="X65:AJ65"/>
    <mergeCell ref="X66:AJ66"/>
    <mergeCell ref="AD37:AJ38"/>
    <mergeCell ref="D39:M40"/>
    <mergeCell ref="N39:P40"/>
    <mergeCell ref="Q39:S40"/>
    <mergeCell ref="T39:W40"/>
    <mergeCell ref="X39:AC40"/>
    <mergeCell ref="AD39:AJ40"/>
    <mergeCell ref="D37:M38"/>
    <mergeCell ref="N37:P38"/>
    <mergeCell ref="Q37:S38"/>
    <mergeCell ref="T37:W38"/>
    <mergeCell ref="X37:AC38"/>
    <mergeCell ref="D33:M34"/>
    <mergeCell ref="N33:P34"/>
    <mergeCell ref="Q33:S34"/>
    <mergeCell ref="T33:W34"/>
    <mergeCell ref="X33:AC34"/>
    <mergeCell ref="AD33:AJ34"/>
    <mergeCell ref="AD27:AJ28"/>
    <mergeCell ref="D29:M30"/>
    <mergeCell ref="N29:P30"/>
    <mergeCell ref="Q29:S30"/>
    <mergeCell ref="T29:W30"/>
    <mergeCell ref="X29:AC30"/>
    <mergeCell ref="AD29:AJ30"/>
    <mergeCell ref="D27:M28"/>
    <mergeCell ref="N27:P28"/>
    <mergeCell ref="Q27:S28"/>
    <mergeCell ref="T27:W28"/>
    <mergeCell ref="X27:AC28"/>
    <mergeCell ref="D25:M26"/>
    <mergeCell ref="N25:P26"/>
    <mergeCell ref="Q25:S26"/>
    <mergeCell ref="T25:W26"/>
    <mergeCell ref="X25:AC26"/>
    <mergeCell ref="AD25:AJ26"/>
    <mergeCell ref="D23:M24"/>
    <mergeCell ref="N23:P24"/>
    <mergeCell ref="Q23:S24"/>
    <mergeCell ref="T23:W24"/>
    <mergeCell ref="X23:AC24"/>
    <mergeCell ref="AD23:AJ24"/>
    <mergeCell ref="AD19:AJ20"/>
    <mergeCell ref="D21:M22"/>
    <mergeCell ref="N21:P22"/>
    <mergeCell ref="Q21:S22"/>
    <mergeCell ref="T21:W22"/>
    <mergeCell ref="X21:AC22"/>
    <mergeCell ref="AD21:AJ22"/>
    <mergeCell ref="D19:M20"/>
    <mergeCell ref="N19:P20"/>
    <mergeCell ref="Q19:S20"/>
    <mergeCell ref="T19:W20"/>
    <mergeCell ref="X19:AC20"/>
    <mergeCell ref="D17:M18"/>
    <mergeCell ref="N17:P18"/>
    <mergeCell ref="Q17:S18"/>
    <mergeCell ref="T17:W18"/>
    <mergeCell ref="X17:AC18"/>
    <mergeCell ref="AD17:AJ18"/>
    <mergeCell ref="D15:M16"/>
    <mergeCell ref="N15:P16"/>
    <mergeCell ref="Q15:S16"/>
    <mergeCell ref="T15:W16"/>
    <mergeCell ref="X15:AC16"/>
    <mergeCell ref="AD15:AJ16"/>
    <mergeCell ref="AD11:AJ12"/>
    <mergeCell ref="D13:M14"/>
    <mergeCell ref="N13:P14"/>
    <mergeCell ref="Q13:S14"/>
    <mergeCell ref="T13:W14"/>
    <mergeCell ref="X13:AC14"/>
    <mergeCell ref="AD13:AJ14"/>
    <mergeCell ref="AD7:AJ8"/>
    <mergeCell ref="T8:W8"/>
    <mergeCell ref="D9:F10"/>
    <mergeCell ref="G9:AJ10"/>
    <mergeCell ref="D11:M12"/>
    <mergeCell ref="N11:P12"/>
    <mergeCell ref="Q11:S12"/>
    <mergeCell ref="T11:W12"/>
    <mergeCell ref="X11:AC12"/>
    <mergeCell ref="B7:C10"/>
    <mergeCell ref="D7:M8"/>
    <mergeCell ref="N7:P8"/>
    <mergeCell ref="Q7:S8"/>
    <mergeCell ref="T7:W7"/>
    <mergeCell ref="X7:AC8"/>
    <mergeCell ref="A1:AL2"/>
    <mergeCell ref="B6:C6"/>
    <mergeCell ref="D6:M6"/>
    <mergeCell ref="N6:P6"/>
    <mergeCell ref="Q6:S6"/>
    <mergeCell ref="T6:W6"/>
    <mergeCell ref="X6:AC6"/>
    <mergeCell ref="AD6:AJ6"/>
  </mergeCells>
  <phoneticPr fontId="3"/>
  <dataValidations count="2">
    <dataValidation type="list" allowBlank="1" showInputMessage="1" showErrorMessage="1" sqref="X11:AC50 X7:AC8">
      <formula1>$X$56:$X$60</formula1>
    </dataValidation>
    <dataValidation type="list" allowBlank="1" showInputMessage="1" showErrorMessage="1" sqref="AD7:AJ8 AD11:AJ50">
      <formula1>$AF$56:$AF$60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U75"/>
  <sheetViews>
    <sheetView workbookViewId="0">
      <selection activeCell="D12" sqref="D12:J12"/>
    </sheetView>
  </sheetViews>
  <sheetFormatPr defaultColWidth="9" defaultRowHeight="14.25" x14ac:dyDescent="0.15"/>
  <cols>
    <col min="1" max="1" width="4.5" style="77" bestFit="1" customWidth="1"/>
    <col min="2" max="2" width="10.875" style="77" customWidth="1"/>
    <col min="3" max="3" width="39.75" style="77" customWidth="1"/>
    <col min="4" max="4" width="4.5" style="77" customWidth="1"/>
    <col min="5" max="5" width="19.5" style="77" customWidth="1"/>
    <col min="6" max="6" width="3.75" style="77" bestFit="1" customWidth="1"/>
    <col min="7" max="7" width="5.875" style="77" customWidth="1"/>
    <col min="8" max="8" width="3.75" style="77" bestFit="1" customWidth="1"/>
    <col min="9" max="9" width="6.25" style="77" customWidth="1"/>
    <col min="10" max="10" width="11.875" style="77" customWidth="1"/>
    <col min="11" max="11" width="56.75" style="99" customWidth="1"/>
    <col min="12" max="12" width="16.375" style="77" hidden="1" customWidth="1"/>
    <col min="13" max="73" width="9" style="78"/>
    <col min="74" max="16384" width="9" style="77"/>
  </cols>
  <sheetData>
    <row r="1" spans="1:12" ht="42.75" customHeight="1" thickBot="1" x14ac:dyDescent="0.2">
      <c r="A1" s="197" t="s">
        <v>145</v>
      </c>
      <c r="B1" s="197"/>
      <c r="C1" s="197"/>
      <c r="D1" s="197"/>
      <c r="E1" s="197"/>
      <c r="F1" s="197"/>
      <c r="G1" s="197"/>
      <c r="H1" s="197"/>
      <c r="I1" s="197"/>
      <c r="J1" s="197"/>
      <c r="K1" s="197"/>
    </row>
    <row r="2" spans="1:12" s="78" customFormat="1" ht="30" customHeight="1" thickBot="1" x14ac:dyDescent="0.2">
      <c r="A2" s="257" t="s">
        <v>146</v>
      </c>
      <c r="B2" s="258"/>
      <c r="C2" s="259"/>
      <c r="D2" s="260" t="s">
        <v>147</v>
      </c>
      <c r="E2" s="261"/>
      <c r="F2" s="261"/>
      <c r="G2" s="261"/>
      <c r="H2" s="261"/>
      <c r="I2" s="261"/>
      <c r="J2" s="262"/>
      <c r="K2" s="136" t="s">
        <v>87</v>
      </c>
      <c r="L2" s="77"/>
    </row>
    <row r="3" spans="1:12" s="78" customFormat="1" ht="30" customHeight="1" thickTop="1" x14ac:dyDescent="0.15">
      <c r="A3" s="137">
        <v>1</v>
      </c>
      <c r="B3" s="263" t="s">
        <v>26</v>
      </c>
      <c r="C3" s="138" t="s">
        <v>148</v>
      </c>
      <c r="D3" s="266">
        <f ca="1">入力シート②!X62</f>
        <v>0</v>
      </c>
      <c r="E3" s="267"/>
      <c r="F3" s="267"/>
      <c r="G3" s="267"/>
      <c r="H3" s="267"/>
      <c r="I3" s="267"/>
      <c r="J3" s="268"/>
      <c r="K3" s="139" t="s">
        <v>149</v>
      </c>
      <c r="L3" s="140" t="s">
        <v>80</v>
      </c>
    </row>
    <row r="4" spans="1:12" s="78" customFormat="1" ht="30" customHeight="1" x14ac:dyDescent="0.15">
      <c r="A4" s="141">
        <v>2</v>
      </c>
      <c r="B4" s="264"/>
      <c r="C4" s="142" t="s">
        <v>150</v>
      </c>
      <c r="D4" s="269">
        <f ca="1">入力シート②!X63</f>
        <v>0</v>
      </c>
      <c r="E4" s="270"/>
      <c r="F4" s="270"/>
      <c r="G4" s="270"/>
      <c r="H4" s="270"/>
      <c r="I4" s="270"/>
      <c r="J4" s="271"/>
      <c r="K4" s="143" t="s">
        <v>149</v>
      </c>
      <c r="L4" s="77"/>
    </row>
    <row r="5" spans="1:12" s="78" customFormat="1" ht="30" customHeight="1" x14ac:dyDescent="0.15">
      <c r="A5" s="141">
        <v>3</v>
      </c>
      <c r="B5" s="264"/>
      <c r="C5" s="144" t="s">
        <v>151</v>
      </c>
      <c r="D5" s="269">
        <f ca="1">入力シート②!X64</f>
        <v>0</v>
      </c>
      <c r="E5" s="270"/>
      <c r="F5" s="270"/>
      <c r="G5" s="270"/>
      <c r="H5" s="270"/>
      <c r="I5" s="270"/>
      <c r="J5" s="271"/>
      <c r="K5" s="143" t="s">
        <v>149</v>
      </c>
      <c r="L5" s="77"/>
    </row>
    <row r="6" spans="1:12" s="78" customFormat="1" ht="30" customHeight="1" x14ac:dyDescent="0.15">
      <c r="A6" s="141">
        <v>4</v>
      </c>
      <c r="B6" s="264"/>
      <c r="C6" s="144" t="s">
        <v>152</v>
      </c>
      <c r="D6" s="269">
        <f ca="1">入力シート②!X65</f>
        <v>0</v>
      </c>
      <c r="E6" s="270"/>
      <c r="F6" s="270"/>
      <c r="G6" s="270"/>
      <c r="H6" s="270"/>
      <c r="I6" s="270"/>
      <c r="J6" s="271"/>
      <c r="K6" s="143" t="s">
        <v>149</v>
      </c>
      <c r="L6" s="77"/>
    </row>
    <row r="7" spans="1:12" s="78" customFormat="1" ht="30" customHeight="1" thickBot="1" x14ac:dyDescent="0.2">
      <c r="A7" s="141">
        <v>5</v>
      </c>
      <c r="B7" s="264"/>
      <c r="C7" s="145" t="s">
        <v>153</v>
      </c>
      <c r="D7" s="272">
        <f ca="1">入力シート②!X66</f>
        <v>0</v>
      </c>
      <c r="E7" s="273"/>
      <c r="F7" s="273"/>
      <c r="G7" s="273"/>
      <c r="H7" s="273"/>
      <c r="I7" s="273"/>
      <c r="J7" s="274"/>
      <c r="K7" s="146" t="s">
        <v>149</v>
      </c>
      <c r="L7" s="77"/>
    </row>
    <row r="8" spans="1:12" s="78" customFormat="1" ht="40.5" customHeight="1" thickTop="1" thickBot="1" x14ac:dyDescent="0.2">
      <c r="A8" s="147">
        <v>6</v>
      </c>
      <c r="B8" s="265"/>
      <c r="C8" s="148" t="s">
        <v>154</v>
      </c>
      <c r="D8" s="275">
        <f ca="1">SUM(D3:J7)</f>
        <v>0</v>
      </c>
      <c r="E8" s="276"/>
      <c r="F8" s="276"/>
      <c r="G8" s="276"/>
      <c r="H8" s="276"/>
      <c r="I8" s="276"/>
      <c r="J8" s="277"/>
      <c r="K8" s="149" t="s">
        <v>149</v>
      </c>
      <c r="L8" s="77"/>
    </row>
    <row r="9" spans="1:12" s="78" customFormat="1" ht="30" customHeight="1" thickTop="1" x14ac:dyDescent="0.15">
      <c r="A9" s="279">
        <v>7</v>
      </c>
      <c r="B9" s="264" t="s">
        <v>44</v>
      </c>
      <c r="C9" s="150" t="s">
        <v>155</v>
      </c>
      <c r="D9" s="10" t="s">
        <v>158</v>
      </c>
      <c r="E9" s="151"/>
      <c r="F9" s="151"/>
      <c r="G9" s="281" t="str">
        <f ca="1">IF(D8*2/3&gt;=300000,300000,"")</f>
        <v/>
      </c>
      <c r="H9" s="282"/>
      <c r="I9" s="282"/>
      <c r="J9" s="283"/>
      <c r="K9" s="152" t="s">
        <v>156</v>
      </c>
      <c r="L9" s="77"/>
    </row>
    <row r="10" spans="1:12" s="78" customFormat="1" ht="30" customHeight="1" thickBot="1" x14ac:dyDescent="0.2">
      <c r="A10" s="280"/>
      <c r="B10" s="264"/>
      <c r="C10" s="153" t="s">
        <v>157</v>
      </c>
      <c r="D10" s="11"/>
      <c r="E10" s="154"/>
      <c r="F10" s="154"/>
      <c r="G10" s="284">
        <f ca="1">IF(D8*2/3&lt;300000,ROUNDDOWN(D8*2/3,-3),"")</f>
        <v>0</v>
      </c>
      <c r="H10" s="285"/>
      <c r="I10" s="285"/>
      <c r="J10" s="286"/>
      <c r="K10" s="155" t="s">
        <v>159</v>
      </c>
      <c r="L10" s="156">
        <f ca="1">D8*2/3</f>
        <v>0</v>
      </c>
    </row>
    <row r="11" spans="1:12" s="78" customFormat="1" ht="30" customHeight="1" thickBot="1" x14ac:dyDescent="0.2">
      <c r="A11" s="141">
        <v>8</v>
      </c>
      <c r="B11" s="264"/>
      <c r="C11" s="157" t="s">
        <v>160</v>
      </c>
      <c r="D11" s="287">
        <f ca="1">IF(G9&lt;&gt;"",D8-G9,IF(G10&lt;&gt;"",D8-G10,D8))</f>
        <v>0</v>
      </c>
      <c r="E11" s="288"/>
      <c r="F11" s="288"/>
      <c r="G11" s="288"/>
      <c r="H11" s="288"/>
      <c r="I11" s="288"/>
      <c r="J11" s="289"/>
      <c r="K11" s="158" t="s">
        <v>161</v>
      </c>
      <c r="L11" s="77"/>
    </row>
    <row r="12" spans="1:12" s="78" customFormat="1" ht="47.25" customHeight="1" thickTop="1" thickBot="1" x14ac:dyDescent="0.2">
      <c r="A12" s="147">
        <v>9</v>
      </c>
      <c r="B12" s="265"/>
      <c r="C12" s="148" t="s">
        <v>162</v>
      </c>
      <c r="D12" s="290">
        <f ca="1">IF(G9&lt;&gt;"",G9+D11,IF(G10&lt;&gt;"",G10+D11,""))</f>
        <v>0</v>
      </c>
      <c r="E12" s="291"/>
      <c r="F12" s="291"/>
      <c r="G12" s="291"/>
      <c r="H12" s="291"/>
      <c r="I12" s="291"/>
      <c r="J12" s="292"/>
      <c r="K12" s="159" t="s">
        <v>163</v>
      </c>
      <c r="L12" s="77"/>
    </row>
    <row r="13" spans="1:12" s="78" customFormat="1" ht="54" customHeight="1" thickTop="1" x14ac:dyDescent="0.15">
      <c r="A13" s="278"/>
      <c r="B13" s="278"/>
      <c r="C13" s="278"/>
      <c r="D13" s="278"/>
      <c r="E13" s="278"/>
      <c r="F13" s="278"/>
      <c r="G13" s="278"/>
      <c r="H13" s="278"/>
      <c r="I13" s="278"/>
      <c r="J13" s="278"/>
      <c r="K13" s="278"/>
    </row>
    <row r="14" spans="1:12" s="78" customFormat="1" ht="18.75" customHeight="1" x14ac:dyDescent="0.15">
      <c r="K14" s="160"/>
    </row>
    <row r="15" spans="1:12" s="78" customFormat="1" ht="18.75" customHeight="1" x14ac:dyDescent="0.15">
      <c r="K15" s="160"/>
    </row>
    <row r="16" spans="1:12" s="78" customFormat="1" ht="18.75" customHeight="1" x14ac:dyDescent="0.15">
      <c r="K16" s="160"/>
    </row>
    <row r="17" spans="11:11" s="78" customFormat="1" ht="18.75" customHeight="1" x14ac:dyDescent="0.15">
      <c r="K17" s="160"/>
    </row>
    <row r="18" spans="11:11" s="78" customFormat="1" ht="18.75" customHeight="1" x14ac:dyDescent="0.15">
      <c r="K18" s="160"/>
    </row>
    <row r="19" spans="11:11" s="78" customFormat="1" ht="18.75" customHeight="1" x14ac:dyDescent="0.15">
      <c r="K19" s="160"/>
    </row>
    <row r="20" spans="11:11" s="78" customFormat="1" ht="18.75" customHeight="1" x14ac:dyDescent="0.15">
      <c r="K20" s="160"/>
    </row>
    <row r="21" spans="11:11" s="78" customFormat="1" ht="18.75" customHeight="1" x14ac:dyDescent="0.15">
      <c r="K21" s="160"/>
    </row>
    <row r="22" spans="11:11" s="78" customFormat="1" ht="18.75" customHeight="1" x14ac:dyDescent="0.15">
      <c r="K22" s="160"/>
    </row>
    <row r="23" spans="11:11" s="78" customFormat="1" ht="18.75" customHeight="1" x14ac:dyDescent="0.15">
      <c r="K23" s="160"/>
    </row>
    <row r="24" spans="11:11" s="78" customFormat="1" ht="18.75" customHeight="1" x14ac:dyDescent="0.15">
      <c r="K24" s="160"/>
    </row>
    <row r="25" spans="11:11" s="78" customFormat="1" ht="18.75" customHeight="1" x14ac:dyDescent="0.15">
      <c r="K25" s="160"/>
    </row>
    <row r="26" spans="11:11" s="78" customFormat="1" ht="18.75" customHeight="1" x14ac:dyDescent="0.15">
      <c r="K26" s="160"/>
    </row>
    <row r="27" spans="11:11" s="78" customFormat="1" ht="18.75" customHeight="1" x14ac:dyDescent="0.15">
      <c r="K27" s="160"/>
    </row>
    <row r="28" spans="11:11" s="78" customFormat="1" ht="18.75" customHeight="1" x14ac:dyDescent="0.15">
      <c r="K28" s="160"/>
    </row>
    <row r="29" spans="11:11" s="78" customFormat="1" ht="18.75" customHeight="1" x14ac:dyDescent="0.15">
      <c r="K29" s="160"/>
    </row>
    <row r="30" spans="11:11" s="78" customFormat="1" ht="18.75" customHeight="1" x14ac:dyDescent="0.15">
      <c r="K30" s="160"/>
    </row>
    <row r="31" spans="11:11" s="78" customFormat="1" ht="18.75" customHeight="1" x14ac:dyDescent="0.15">
      <c r="K31" s="160"/>
    </row>
    <row r="32" spans="11:11" s="78" customFormat="1" ht="18.75" customHeight="1" x14ac:dyDescent="0.15">
      <c r="K32" s="160"/>
    </row>
    <row r="33" spans="11:11" s="78" customFormat="1" ht="18.75" customHeight="1" x14ac:dyDescent="0.15">
      <c r="K33" s="160"/>
    </row>
    <row r="34" spans="11:11" s="78" customFormat="1" ht="18.75" customHeight="1" x14ac:dyDescent="0.15">
      <c r="K34" s="160"/>
    </row>
    <row r="35" spans="11:11" s="78" customFormat="1" ht="18.75" customHeight="1" x14ac:dyDescent="0.15">
      <c r="K35" s="160"/>
    </row>
    <row r="36" spans="11:11" s="78" customFormat="1" ht="18.75" customHeight="1" x14ac:dyDescent="0.15">
      <c r="K36" s="160"/>
    </row>
    <row r="37" spans="11:11" s="78" customFormat="1" ht="18.75" customHeight="1" x14ac:dyDescent="0.15">
      <c r="K37" s="160"/>
    </row>
    <row r="38" spans="11:11" s="78" customFormat="1" ht="18.75" customHeight="1" x14ac:dyDescent="0.15">
      <c r="K38" s="160"/>
    </row>
    <row r="39" spans="11:11" s="78" customFormat="1" ht="18.75" customHeight="1" x14ac:dyDescent="0.15">
      <c r="K39" s="160"/>
    </row>
    <row r="40" spans="11:11" s="78" customFormat="1" ht="18.75" customHeight="1" x14ac:dyDescent="0.15">
      <c r="K40" s="160"/>
    </row>
    <row r="41" spans="11:11" s="78" customFormat="1" ht="18.75" customHeight="1" x14ac:dyDescent="0.15">
      <c r="K41" s="160"/>
    </row>
    <row r="42" spans="11:11" s="78" customFormat="1" ht="18.75" customHeight="1" x14ac:dyDescent="0.15">
      <c r="K42" s="160"/>
    </row>
    <row r="43" spans="11:11" s="78" customFormat="1" ht="18.75" customHeight="1" x14ac:dyDescent="0.15">
      <c r="K43" s="160"/>
    </row>
    <row r="44" spans="11:11" s="78" customFormat="1" ht="18.75" customHeight="1" x14ac:dyDescent="0.15">
      <c r="K44" s="160"/>
    </row>
    <row r="45" spans="11:11" s="78" customFormat="1" ht="18.75" customHeight="1" x14ac:dyDescent="0.15">
      <c r="K45" s="160"/>
    </row>
    <row r="46" spans="11:11" s="78" customFormat="1" ht="18.75" customHeight="1" x14ac:dyDescent="0.15">
      <c r="K46" s="160"/>
    </row>
    <row r="47" spans="11:11" s="78" customFormat="1" ht="18.75" customHeight="1" x14ac:dyDescent="0.15">
      <c r="K47" s="160"/>
    </row>
    <row r="48" spans="11:11" s="78" customFormat="1" ht="18.75" customHeight="1" x14ac:dyDescent="0.15">
      <c r="K48" s="160"/>
    </row>
    <row r="49" spans="11:11" s="78" customFormat="1" ht="18.75" customHeight="1" x14ac:dyDescent="0.15">
      <c r="K49" s="98"/>
    </row>
    <row r="50" spans="11:11" s="78" customFormat="1" ht="18.75" customHeight="1" x14ac:dyDescent="0.15">
      <c r="K50" s="98"/>
    </row>
    <row r="51" spans="11:11" s="78" customFormat="1" ht="18.75" customHeight="1" x14ac:dyDescent="0.15">
      <c r="K51" s="98"/>
    </row>
    <row r="52" spans="11:11" s="78" customFormat="1" ht="18.75" customHeight="1" x14ac:dyDescent="0.15">
      <c r="K52" s="98"/>
    </row>
    <row r="53" spans="11:11" s="78" customFormat="1" ht="18.75" customHeight="1" x14ac:dyDescent="0.15">
      <c r="K53" s="98"/>
    </row>
    <row r="54" spans="11:11" s="78" customFormat="1" ht="18.75" customHeight="1" x14ac:dyDescent="0.15">
      <c r="K54" s="98"/>
    </row>
    <row r="55" spans="11:11" s="78" customFormat="1" ht="18.75" customHeight="1" x14ac:dyDescent="0.15">
      <c r="K55" s="98"/>
    </row>
    <row r="56" spans="11:11" s="78" customFormat="1" ht="18.75" customHeight="1" x14ac:dyDescent="0.15">
      <c r="K56" s="98"/>
    </row>
    <row r="57" spans="11:11" s="78" customFormat="1" ht="18.75" customHeight="1" x14ac:dyDescent="0.15">
      <c r="K57" s="98"/>
    </row>
    <row r="58" spans="11:11" s="78" customFormat="1" ht="18.75" customHeight="1" x14ac:dyDescent="0.15">
      <c r="K58" s="98"/>
    </row>
    <row r="59" spans="11:11" s="78" customFormat="1" ht="18.75" customHeight="1" x14ac:dyDescent="0.15">
      <c r="K59" s="98"/>
    </row>
    <row r="60" spans="11:11" s="78" customFormat="1" ht="18.75" customHeight="1" x14ac:dyDescent="0.15">
      <c r="K60" s="98"/>
    </row>
    <row r="61" spans="11:11" s="78" customFormat="1" ht="18.75" customHeight="1" x14ac:dyDescent="0.15">
      <c r="K61" s="98"/>
    </row>
    <row r="62" spans="11:11" s="78" customFormat="1" ht="18.75" customHeight="1" x14ac:dyDescent="0.15">
      <c r="K62" s="98"/>
    </row>
    <row r="63" spans="11:11" s="78" customFormat="1" ht="18.75" customHeight="1" x14ac:dyDescent="0.15">
      <c r="K63" s="98"/>
    </row>
    <row r="64" spans="11:11" s="78" customFormat="1" ht="18.75" customHeight="1" x14ac:dyDescent="0.15">
      <c r="K64" s="98"/>
    </row>
    <row r="65" spans="11:11" s="78" customFormat="1" ht="18.75" customHeight="1" x14ac:dyDescent="0.15">
      <c r="K65" s="98"/>
    </row>
    <row r="66" spans="11:11" s="78" customFormat="1" ht="18.75" customHeight="1" x14ac:dyDescent="0.15">
      <c r="K66" s="98"/>
    </row>
    <row r="67" spans="11:11" s="78" customFormat="1" ht="18.75" customHeight="1" x14ac:dyDescent="0.15">
      <c r="K67" s="98"/>
    </row>
    <row r="68" spans="11:11" s="78" customFormat="1" ht="18.75" customHeight="1" x14ac:dyDescent="0.15">
      <c r="K68" s="98"/>
    </row>
    <row r="69" spans="11:11" s="78" customFormat="1" ht="18.75" customHeight="1" x14ac:dyDescent="0.15">
      <c r="K69" s="98"/>
    </row>
    <row r="70" spans="11:11" s="78" customFormat="1" ht="18.75" customHeight="1" x14ac:dyDescent="0.15">
      <c r="K70" s="98"/>
    </row>
    <row r="71" spans="11:11" s="78" customFormat="1" ht="18.75" customHeight="1" x14ac:dyDescent="0.15">
      <c r="K71" s="98"/>
    </row>
    <row r="72" spans="11:11" s="78" customFormat="1" ht="18.75" customHeight="1" x14ac:dyDescent="0.15">
      <c r="K72" s="98"/>
    </row>
    <row r="73" spans="11:11" s="78" customFormat="1" ht="18.75" customHeight="1" x14ac:dyDescent="0.15">
      <c r="K73" s="98"/>
    </row>
    <row r="74" spans="11:11" ht="18.75" customHeight="1" x14ac:dyDescent="0.15"/>
    <row r="75" spans="11:11" ht="18.75" customHeight="1" x14ac:dyDescent="0.15"/>
  </sheetData>
  <sheetProtection sheet="1" objects="1" scenarios="1" selectLockedCells="1"/>
  <mergeCells count="17">
    <mergeCell ref="A13:K13"/>
    <mergeCell ref="A9:A10"/>
    <mergeCell ref="B9:B12"/>
    <mergeCell ref="G9:J9"/>
    <mergeCell ref="G10:J10"/>
    <mergeCell ref="D11:J11"/>
    <mergeCell ref="D12:J12"/>
    <mergeCell ref="A1:K1"/>
    <mergeCell ref="A2:C2"/>
    <mergeCell ref="D2:J2"/>
    <mergeCell ref="B3:B8"/>
    <mergeCell ref="D3:J3"/>
    <mergeCell ref="D4:J4"/>
    <mergeCell ref="D5:J5"/>
    <mergeCell ref="D6:J6"/>
    <mergeCell ref="D7:J7"/>
    <mergeCell ref="D8:J8"/>
  </mergeCells>
  <phoneticPr fontId="3"/>
  <dataValidations count="3">
    <dataValidation type="list" imeMode="hiragana" allowBlank="1" showInputMessage="1" showErrorMessage="1" sqref="D9:D10">
      <formula1>$L$2:$L$3</formula1>
    </dataValidation>
    <dataValidation imeMode="hiragana" allowBlank="1" showInputMessage="1" showErrorMessage="1" sqref="D8 D11:J12 F8:J8 E8:E10 D3:J7"/>
    <dataValidation imeMode="off" allowBlank="1" showInputMessage="1" showErrorMessage="1" sqref="L10"/>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M50"/>
  <sheetViews>
    <sheetView showZeros="0" view="pageBreakPreview" zoomScale="85" zoomScaleNormal="85" zoomScaleSheetLayoutView="85" workbookViewId="0">
      <selection activeCell="T16" sqref="T16:AK16"/>
    </sheetView>
  </sheetViews>
  <sheetFormatPr defaultColWidth="3.125" defaultRowHeight="18" customHeight="1" x14ac:dyDescent="0.15"/>
  <cols>
    <col min="1" max="1" width="1.875" style="41" customWidth="1"/>
    <col min="2" max="19" width="2.625" style="41" customWidth="1"/>
    <col min="20" max="20" width="3.125" style="41" customWidth="1"/>
    <col min="21" max="38" width="2.625" style="41" customWidth="1"/>
    <col min="39" max="39" width="1.875" style="41" hidden="1" customWidth="1"/>
    <col min="40" max="40" width="1.875" style="44" hidden="1" customWidth="1"/>
    <col min="41" max="41" width="5.375" style="44" hidden="1" customWidth="1"/>
    <col min="42" max="90" width="1.875" style="44" hidden="1" customWidth="1"/>
    <col min="91" max="244" width="1.875" style="44" customWidth="1"/>
    <col min="245" max="16384" width="3.125" style="44"/>
  </cols>
  <sheetData>
    <row r="1" spans="1:91" s="14" customFormat="1" ht="20.100000000000001" customHeight="1" x14ac:dyDescent="0.15">
      <c r="A1" s="13"/>
      <c r="B1" s="13" t="s">
        <v>61</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O1" s="15"/>
    </row>
    <row r="2" spans="1:91" s="14" customFormat="1" ht="20.100000000000001" customHeight="1" x14ac:dyDescent="0.15">
      <c r="A2" s="16"/>
      <c r="B2" s="16"/>
      <c r="C2" s="16"/>
      <c r="D2" s="16"/>
      <c r="E2" s="16"/>
      <c r="F2" s="16"/>
      <c r="G2" s="16"/>
      <c r="H2" s="16"/>
      <c r="I2" s="16" t="s">
        <v>72</v>
      </c>
      <c r="J2" s="17"/>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O2" s="15"/>
    </row>
    <row r="3" spans="1:91" s="14" customFormat="1" ht="8.25" customHeight="1" x14ac:dyDescent="0.1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O3" s="15"/>
    </row>
    <row r="4" spans="1:91" s="14" customFormat="1" ht="8.25" customHeight="1" x14ac:dyDescent="0.1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O4" s="15"/>
    </row>
    <row r="5" spans="1:91" s="14" customFormat="1" ht="20.100000000000001"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297" t="str">
        <f>IF(入力シート①!D3="","",入力シート①!D3)</f>
        <v/>
      </c>
      <c r="AB5" s="297"/>
      <c r="AC5" s="297"/>
      <c r="AD5" s="297"/>
      <c r="AE5" s="13" t="s">
        <v>0</v>
      </c>
      <c r="AF5" s="293">
        <f>入力シート①!F3</f>
        <v>0</v>
      </c>
      <c r="AG5" s="293"/>
      <c r="AH5" s="13" t="s">
        <v>1</v>
      </c>
      <c r="AI5" s="293">
        <f>入力シート①!H3</f>
        <v>0</v>
      </c>
      <c r="AJ5" s="293"/>
      <c r="AK5" s="13" t="s">
        <v>2</v>
      </c>
      <c r="AL5" s="13"/>
      <c r="AN5" s="18" t="s">
        <v>3</v>
      </c>
    </row>
    <row r="6" spans="1:91" s="14" customFormat="1" ht="12.7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9"/>
      <c r="AD6" s="19"/>
      <c r="AE6" s="13"/>
      <c r="AF6" s="19"/>
      <c r="AG6" s="19"/>
      <c r="AH6" s="13"/>
      <c r="AI6" s="19"/>
      <c r="AJ6" s="19"/>
      <c r="AK6" s="13"/>
      <c r="AL6" s="13"/>
    </row>
    <row r="7" spans="1:91" s="14" customFormat="1" ht="15.7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9"/>
      <c r="AD7" s="19"/>
      <c r="AE7" s="13"/>
      <c r="AF7" s="19"/>
      <c r="AG7" s="19"/>
      <c r="AH7" s="13"/>
      <c r="AI7" s="19"/>
      <c r="AJ7" s="19"/>
      <c r="AK7" s="13"/>
      <c r="AL7" s="13"/>
    </row>
    <row r="8" spans="1:91" s="14" customFormat="1" ht="20.100000000000001" customHeight="1" x14ac:dyDescent="0.15">
      <c r="A8" s="13"/>
      <c r="B8" s="13" t="s">
        <v>56</v>
      </c>
      <c r="C8" s="13"/>
      <c r="D8" s="20"/>
      <c r="E8" s="20"/>
      <c r="F8" s="20"/>
      <c r="G8" s="20"/>
      <c r="H8" s="20"/>
      <c r="I8" s="20"/>
      <c r="J8" s="20"/>
      <c r="K8" s="20"/>
      <c r="L8" s="20"/>
      <c r="M8" s="13"/>
      <c r="N8" s="13"/>
      <c r="O8" s="13"/>
      <c r="P8" s="13"/>
      <c r="Q8" s="13"/>
      <c r="R8" s="13"/>
      <c r="S8" s="13"/>
      <c r="T8" s="13"/>
      <c r="U8" s="13"/>
      <c r="V8" s="13"/>
      <c r="W8" s="13"/>
      <c r="X8" s="13"/>
      <c r="Y8" s="13"/>
      <c r="Z8" s="13"/>
      <c r="AA8" s="13"/>
      <c r="AB8" s="13"/>
      <c r="AC8" s="13"/>
      <c r="AD8" s="13"/>
      <c r="AE8" s="13"/>
      <c r="AF8" s="13"/>
      <c r="AG8" s="13"/>
      <c r="AH8" s="13"/>
      <c r="AI8" s="13"/>
      <c r="AJ8" s="13"/>
      <c r="AK8" s="13"/>
      <c r="AL8" s="13"/>
    </row>
    <row r="9" spans="1:91" s="14" customFormat="1" ht="20.100000000000001" customHeight="1" x14ac:dyDescent="0.15">
      <c r="A9" s="13"/>
      <c r="B9" s="13"/>
      <c r="C9" s="13"/>
      <c r="D9" s="20"/>
      <c r="E9" s="20"/>
      <c r="F9" s="20"/>
      <c r="G9" s="20"/>
      <c r="H9" s="20"/>
      <c r="I9" s="20"/>
      <c r="J9" s="20"/>
      <c r="K9" s="20"/>
      <c r="L9" s="20"/>
      <c r="M9" s="13"/>
      <c r="N9" s="13"/>
      <c r="O9" s="13"/>
      <c r="P9" s="13"/>
      <c r="Q9" s="13"/>
      <c r="R9" s="13"/>
      <c r="S9" s="13"/>
      <c r="T9" s="13"/>
      <c r="U9" s="13"/>
      <c r="V9" s="13"/>
      <c r="W9" s="13"/>
      <c r="X9" s="13"/>
      <c r="Y9" s="13"/>
      <c r="Z9" s="13"/>
      <c r="AA9" s="13"/>
      <c r="AB9" s="13"/>
      <c r="AC9" s="13"/>
      <c r="AD9" s="13"/>
      <c r="AE9" s="13"/>
      <c r="AF9" s="13"/>
      <c r="AG9" s="13"/>
      <c r="AH9" s="13"/>
      <c r="AI9" s="13"/>
      <c r="AJ9" s="13"/>
      <c r="AK9" s="13"/>
      <c r="AL9" s="13"/>
    </row>
    <row r="10" spans="1:91" s="14" customFormat="1" ht="20.100000000000001" customHeight="1" x14ac:dyDescent="0.15">
      <c r="A10" s="13"/>
      <c r="B10" s="13"/>
      <c r="C10" s="13"/>
      <c r="D10" s="13"/>
      <c r="E10" s="13"/>
      <c r="F10" s="13"/>
      <c r="G10" s="13"/>
      <c r="H10" s="13"/>
      <c r="I10" s="13"/>
      <c r="J10" s="13"/>
      <c r="K10" s="13"/>
      <c r="L10" s="13"/>
      <c r="M10" s="13"/>
      <c r="N10" s="13"/>
      <c r="O10" s="13" t="s">
        <v>4</v>
      </c>
      <c r="P10" s="13"/>
      <c r="Q10" s="13"/>
      <c r="R10" s="13"/>
      <c r="S10" s="13"/>
      <c r="T10" s="21" t="s">
        <v>5</v>
      </c>
      <c r="U10" s="294" t="str">
        <f>IF(入力シート①!C9="","",入力シート①!C9)</f>
        <v/>
      </c>
      <c r="V10" s="294"/>
      <c r="W10" s="294"/>
      <c r="X10" s="294"/>
      <c r="Y10" s="294"/>
      <c r="Z10" s="294"/>
      <c r="AA10" s="294"/>
      <c r="AB10" s="294"/>
      <c r="AC10" s="21"/>
      <c r="AD10" s="22"/>
      <c r="AE10" s="22"/>
      <c r="AF10" s="22"/>
      <c r="AG10" s="22"/>
      <c r="AH10" s="22"/>
      <c r="AI10" s="21"/>
      <c r="AJ10" s="21"/>
      <c r="AK10" s="21"/>
      <c r="AL10" s="13"/>
      <c r="AN10" s="18" t="s">
        <v>3</v>
      </c>
    </row>
    <row r="11" spans="1:91" s="14" customFormat="1" ht="5.25" customHeight="1" x14ac:dyDescent="0.15">
      <c r="A11" s="13"/>
      <c r="B11" s="13"/>
      <c r="C11" s="13"/>
      <c r="D11" s="13"/>
      <c r="E11" s="13"/>
      <c r="F11" s="13"/>
      <c r="G11" s="13"/>
      <c r="H11" s="13"/>
      <c r="I11" s="13"/>
      <c r="J11" s="13"/>
      <c r="K11" s="13"/>
      <c r="L11" s="13"/>
      <c r="M11" s="13"/>
      <c r="N11" s="13"/>
      <c r="O11" s="13"/>
      <c r="P11" s="13"/>
      <c r="Q11" s="13"/>
      <c r="R11" s="13"/>
      <c r="S11" s="13"/>
      <c r="T11" s="21"/>
      <c r="U11" s="23"/>
      <c r="V11" s="23"/>
      <c r="W11" s="23"/>
      <c r="X11" s="23"/>
      <c r="Y11" s="23"/>
      <c r="Z11" s="23"/>
      <c r="AA11" s="23"/>
      <c r="AB11" s="23"/>
      <c r="AC11" s="21"/>
      <c r="AD11" s="22"/>
      <c r="AE11" s="22"/>
      <c r="AF11" s="22"/>
      <c r="AG11" s="22"/>
      <c r="AH11" s="22"/>
      <c r="AI11" s="21"/>
      <c r="AJ11" s="21"/>
      <c r="AK11" s="21"/>
      <c r="AL11" s="13"/>
      <c r="AN11" s="18"/>
    </row>
    <row r="12" spans="1:91" s="14" customFormat="1" ht="18" customHeight="1" x14ac:dyDescent="0.15">
      <c r="A12" s="13"/>
      <c r="B12" s="13"/>
      <c r="C12" s="13"/>
      <c r="D12" s="13"/>
      <c r="E12" s="13"/>
      <c r="F12" s="13"/>
      <c r="G12" s="13"/>
      <c r="H12" s="13"/>
      <c r="I12" s="13"/>
      <c r="J12" s="13"/>
      <c r="K12" s="13"/>
      <c r="L12" s="13"/>
      <c r="M12" s="13"/>
      <c r="N12" s="13"/>
      <c r="O12" s="295" t="s">
        <v>6</v>
      </c>
      <c r="P12" s="295"/>
      <c r="Q12" s="295"/>
      <c r="R12" s="295"/>
      <c r="S12" s="295"/>
      <c r="T12" s="296" t="str">
        <f>IF(入力シート①!C10="","",入力シート①!C10)</f>
        <v/>
      </c>
      <c r="U12" s="296"/>
      <c r="V12" s="296"/>
      <c r="W12" s="296"/>
      <c r="X12" s="296"/>
      <c r="Y12" s="296"/>
      <c r="Z12" s="296"/>
      <c r="AA12" s="296"/>
      <c r="AB12" s="296"/>
      <c r="AC12" s="296"/>
      <c r="AD12" s="296"/>
      <c r="AE12" s="296"/>
      <c r="AF12" s="296"/>
      <c r="AG12" s="296"/>
      <c r="AH12" s="296"/>
      <c r="AI12" s="296"/>
      <c r="AJ12" s="296"/>
      <c r="AK12" s="296"/>
      <c r="AL12" s="24"/>
      <c r="AN12" s="15" t="s">
        <v>7</v>
      </c>
    </row>
    <row r="13" spans="1:91" s="14" customFormat="1" ht="5.0999999999999996" customHeight="1" x14ac:dyDescent="0.15">
      <c r="A13" s="13"/>
      <c r="B13" s="13"/>
      <c r="C13" s="13"/>
      <c r="D13" s="13"/>
      <c r="E13" s="13"/>
      <c r="F13" s="13"/>
      <c r="G13" s="13"/>
      <c r="H13" s="13"/>
      <c r="I13" s="13"/>
      <c r="J13" s="13"/>
      <c r="K13" s="13"/>
      <c r="L13" s="13"/>
      <c r="M13" s="13"/>
      <c r="N13" s="13"/>
      <c r="O13" s="25"/>
      <c r="P13" s="25"/>
      <c r="Q13" s="25"/>
      <c r="R13" s="25"/>
      <c r="S13" s="25"/>
      <c r="T13" s="22"/>
      <c r="U13" s="22"/>
      <c r="V13" s="22"/>
      <c r="W13" s="22"/>
      <c r="X13" s="22"/>
      <c r="Y13" s="22"/>
      <c r="Z13" s="22"/>
      <c r="AA13" s="22"/>
      <c r="AB13" s="22"/>
      <c r="AC13" s="22"/>
      <c r="AD13" s="22"/>
      <c r="AE13" s="22"/>
      <c r="AF13" s="22"/>
      <c r="AG13" s="22"/>
      <c r="AH13" s="22"/>
      <c r="AI13" s="22"/>
      <c r="AJ13" s="22"/>
      <c r="AK13" s="22"/>
      <c r="AL13" s="24"/>
    </row>
    <row r="14" spans="1:91" s="14" customFormat="1" ht="18" customHeight="1" x14ac:dyDescent="0.15">
      <c r="A14" s="13"/>
      <c r="B14" s="13"/>
      <c r="C14" s="13"/>
      <c r="D14" s="13"/>
      <c r="E14" s="13"/>
      <c r="F14" s="13"/>
      <c r="G14" s="13"/>
      <c r="H14" s="13"/>
      <c r="I14" s="13"/>
      <c r="J14" s="13"/>
      <c r="K14" s="13"/>
      <c r="L14" s="13"/>
      <c r="M14" s="13"/>
      <c r="N14" s="13"/>
      <c r="O14" s="298" t="s">
        <v>8</v>
      </c>
      <c r="P14" s="298"/>
      <c r="Q14" s="298"/>
      <c r="R14" s="298"/>
      <c r="S14" s="298"/>
      <c r="T14" s="299" t="str">
        <f>IF(入力シート①!C4="","",入力シート①!C4)</f>
        <v/>
      </c>
      <c r="U14" s="299"/>
      <c r="V14" s="299"/>
      <c r="W14" s="299"/>
      <c r="X14" s="299"/>
      <c r="Y14" s="299"/>
      <c r="Z14" s="299"/>
      <c r="AA14" s="299"/>
      <c r="AB14" s="299"/>
      <c r="AC14" s="299"/>
      <c r="AD14" s="299"/>
      <c r="AE14" s="299"/>
      <c r="AF14" s="299"/>
      <c r="AG14" s="299"/>
      <c r="AH14" s="299"/>
      <c r="AI14" s="299"/>
      <c r="AJ14" s="299"/>
      <c r="AK14" s="299"/>
      <c r="AL14" s="26"/>
      <c r="AN14" s="18" t="s">
        <v>9</v>
      </c>
    </row>
    <row r="15" spans="1:91" s="14" customFormat="1" ht="5.0999999999999996" customHeight="1" x14ac:dyDescent="0.15">
      <c r="A15" s="13"/>
      <c r="B15" s="13"/>
      <c r="C15" s="13"/>
      <c r="D15" s="13"/>
      <c r="E15" s="13"/>
      <c r="F15" s="13"/>
      <c r="G15" s="13"/>
      <c r="H15" s="13"/>
      <c r="I15" s="13"/>
      <c r="J15" s="13"/>
      <c r="K15" s="13"/>
      <c r="L15" s="13"/>
      <c r="M15" s="13"/>
      <c r="N15" s="13"/>
      <c r="O15" s="25"/>
      <c r="P15" s="25"/>
      <c r="Q15" s="25"/>
      <c r="R15" s="25"/>
      <c r="S15" s="25"/>
      <c r="T15" s="22"/>
      <c r="U15" s="22"/>
      <c r="V15" s="22"/>
      <c r="W15" s="22"/>
      <c r="X15" s="22"/>
      <c r="Y15" s="22"/>
      <c r="Z15" s="22"/>
      <c r="AA15" s="22"/>
      <c r="AB15" s="22"/>
      <c r="AC15" s="22"/>
      <c r="AD15" s="22"/>
      <c r="AE15" s="22"/>
      <c r="AF15" s="22"/>
      <c r="AG15" s="22"/>
      <c r="AH15" s="22"/>
      <c r="AI15" s="22"/>
      <c r="AJ15" s="22"/>
      <c r="AK15" s="22"/>
      <c r="AL15" s="24"/>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row>
    <row r="16" spans="1:91" s="14" customFormat="1" ht="18" customHeight="1" x14ac:dyDescent="0.15">
      <c r="A16" s="13"/>
      <c r="B16" s="13"/>
      <c r="C16" s="13"/>
      <c r="D16" s="13"/>
      <c r="E16" s="13"/>
      <c r="F16" s="13"/>
      <c r="G16" s="13"/>
      <c r="H16" s="13"/>
      <c r="I16" s="13"/>
      <c r="J16" s="13"/>
      <c r="K16" s="13"/>
      <c r="L16" s="13"/>
      <c r="M16" s="13"/>
      <c r="N16" s="13"/>
      <c r="O16" s="295" t="s">
        <v>10</v>
      </c>
      <c r="P16" s="295"/>
      <c r="Q16" s="295"/>
      <c r="R16" s="295"/>
      <c r="S16" s="295"/>
      <c r="T16" s="299" t="str">
        <f>IF(入力シート①!C6="","",(入力シート①!C5&amp;" "&amp;入力シート①!C7))</f>
        <v/>
      </c>
      <c r="U16" s="299"/>
      <c r="V16" s="299"/>
      <c r="W16" s="299"/>
      <c r="X16" s="299"/>
      <c r="Y16" s="299"/>
      <c r="Z16" s="299"/>
      <c r="AA16" s="299"/>
      <c r="AB16" s="299"/>
      <c r="AC16" s="299"/>
      <c r="AD16" s="299"/>
      <c r="AE16" s="299"/>
      <c r="AF16" s="299"/>
      <c r="AG16" s="299"/>
      <c r="AH16" s="299"/>
      <c r="AI16" s="299"/>
      <c r="AJ16" s="299"/>
      <c r="AK16" s="299"/>
      <c r="AL16" s="28"/>
      <c r="AN16" s="18" t="s">
        <v>11</v>
      </c>
    </row>
    <row r="17" spans="1:42" s="14" customFormat="1" ht="3.75" customHeight="1" x14ac:dyDescent="0.15">
      <c r="A17" s="13"/>
      <c r="B17" s="13"/>
      <c r="C17" s="13"/>
      <c r="D17" s="13"/>
      <c r="E17" s="13"/>
      <c r="F17" s="13"/>
      <c r="G17" s="13"/>
      <c r="H17" s="13"/>
      <c r="I17" s="13"/>
      <c r="J17" s="13"/>
      <c r="K17" s="13"/>
      <c r="L17" s="13"/>
      <c r="M17" s="13"/>
      <c r="N17" s="13"/>
      <c r="O17" s="29"/>
      <c r="P17" s="29"/>
      <c r="Q17" s="29"/>
      <c r="R17" s="29"/>
      <c r="S17" s="29"/>
      <c r="T17" s="30"/>
      <c r="U17" s="30"/>
      <c r="V17" s="30"/>
      <c r="W17" s="30"/>
      <c r="X17" s="30"/>
      <c r="Y17" s="30"/>
      <c r="Z17" s="30"/>
      <c r="AA17" s="30"/>
      <c r="AB17" s="30"/>
      <c r="AC17" s="30"/>
      <c r="AD17" s="30"/>
      <c r="AE17" s="30"/>
      <c r="AF17" s="30"/>
      <c r="AG17" s="30"/>
      <c r="AH17" s="30"/>
      <c r="AI17" s="30"/>
      <c r="AJ17" s="30"/>
      <c r="AK17" s="30"/>
      <c r="AL17" s="28"/>
      <c r="AN17" s="18"/>
    </row>
    <row r="18" spans="1:42" s="14" customFormat="1" ht="18" customHeight="1" x14ac:dyDescent="0.15">
      <c r="A18" s="13"/>
      <c r="B18" s="13"/>
      <c r="C18" s="13"/>
      <c r="D18" s="13"/>
      <c r="E18" s="13"/>
      <c r="F18" s="13"/>
      <c r="G18" s="13"/>
      <c r="H18" s="13"/>
      <c r="I18" s="13"/>
      <c r="J18" s="13"/>
      <c r="K18" s="13"/>
      <c r="L18" s="13"/>
      <c r="M18" s="13"/>
      <c r="N18" s="13"/>
      <c r="O18" s="295" t="s">
        <v>12</v>
      </c>
      <c r="P18" s="295"/>
      <c r="Q18" s="295"/>
      <c r="R18" s="295"/>
      <c r="S18" s="295"/>
      <c r="T18" s="300" t="str">
        <f>IF(入力シート①!C8="","",入力シート①!C8)</f>
        <v/>
      </c>
      <c r="U18" s="300"/>
      <c r="V18" s="300"/>
      <c r="W18" s="300"/>
      <c r="X18" s="300"/>
      <c r="Y18" s="300"/>
      <c r="Z18" s="300"/>
      <c r="AA18" s="300"/>
      <c r="AB18" s="300"/>
      <c r="AC18" s="300"/>
      <c r="AD18" s="300"/>
      <c r="AE18" s="300"/>
      <c r="AF18" s="300"/>
      <c r="AG18" s="300"/>
      <c r="AH18" s="300"/>
      <c r="AI18" s="300"/>
      <c r="AJ18" s="300"/>
      <c r="AK18" s="300"/>
      <c r="AL18" s="28"/>
    </row>
    <row r="19" spans="1:42" s="14" customFormat="1" ht="20.100000000000001" customHeight="1" x14ac:dyDescent="0.15">
      <c r="A19" s="13"/>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row>
    <row r="20" spans="1:42" s="14" customFormat="1" ht="20.100000000000001" customHeight="1" x14ac:dyDescent="0.15">
      <c r="A20" s="16"/>
      <c r="B20" s="16"/>
      <c r="C20" s="16" t="s">
        <v>73</v>
      </c>
      <c r="D20" s="16"/>
      <c r="E20" s="17"/>
      <c r="F20" s="16"/>
      <c r="G20" s="311">
        <f>IF(入力シート①!F11="","",入力シート①!F11)</f>
        <v>7</v>
      </c>
      <c r="H20" s="311"/>
      <c r="I20" s="16" t="s">
        <v>74</v>
      </c>
      <c r="J20" s="311" t="str">
        <f>IF(入力シート①!H11="","",入力シート①!H11)</f>
        <v/>
      </c>
      <c r="K20" s="311"/>
      <c r="L20" s="16" t="s">
        <v>75</v>
      </c>
      <c r="M20" s="16"/>
      <c r="N20" s="16"/>
      <c r="O20" s="16"/>
      <c r="P20" s="16"/>
      <c r="Q20" s="16"/>
      <c r="R20" s="16"/>
      <c r="S20" s="16"/>
      <c r="T20" s="16"/>
      <c r="U20" s="16"/>
      <c r="V20" s="311" t="str">
        <f>IF(入力シート①!F12="","",入力シート①!F12)</f>
        <v/>
      </c>
      <c r="W20" s="311"/>
      <c r="X20" s="16" t="s">
        <v>76</v>
      </c>
      <c r="Y20" s="16"/>
      <c r="Z20" s="16"/>
      <c r="AA20" s="16"/>
      <c r="AB20" s="16"/>
      <c r="AC20" s="16"/>
      <c r="AD20" s="16"/>
      <c r="AE20" s="16"/>
      <c r="AF20" s="16"/>
      <c r="AG20" s="16"/>
      <c r="AH20" s="16"/>
      <c r="AI20" s="16"/>
      <c r="AJ20" s="16"/>
      <c r="AK20" s="16"/>
      <c r="AL20" s="16"/>
    </row>
    <row r="21" spans="1:42" s="14" customFormat="1" ht="20.100000000000001" customHeight="1" x14ac:dyDescent="0.15">
      <c r="A21" s="306" t="s">
        <v>77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P21" s="31"/>
    </row>
    <row r="22" spans="1:42" s="14" customFormat="1" ht="20.100000000000001" customHeight="1" x14ac:dyDescent="0.15">
      <c r="A22" s="13"/>
      <c r="B22" s="32" t="s">
        <v>78</v>
      </c>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row>
    <row r="23" spans="1:42" s="14" customFormat="1" ht="20.100000000000001" customHeight="1" x14ac:dyDescent="0.15">
      <c r="A23" s="13"/>
      <c r="B23" s="32" t="s">
        <v>79</v>
      </c>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row>
    <row r="24" spans="1:42" s="14" customFormat="1" ht="20.100000000000001" customHeight="1" x14ac:dyDescent="0.15">
      <c r="A24" s="13"/>
      <c r="B24" s="32"/>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row>
    <row r="25" spans="1:42" s="14" customFormat="1" ht="20.100000000000001" customHeight="1" x14ac:dyDescent="0.15">
      <c r="A25" s="13"/>
      <c r="B25" s="32"/>
      <c r="C25" s="33"/>
      <c r="D25" s="33"/>
      <c r="E25" s="33"/>
      <c r="F25" s="33"/>
      <c r="G25" s="33"/>
      <c r="H25" s="33"/>
      <c r="I25" s="33"/>
      <c r="J25" s="33"/>
      <c r="K25" s="33"/>
      <c r="L25" s="33"/>
      <c r="M25" s="33"/>
      <c r="N25" s="33"/>
      <c r="O25" s="33"/>
      <c r="P25" s="33"/>
      <c r="Q25" s="33"/>
      <c r="R25" s="33"/>
      <c r="S25" s="33" t="s">
        <v>66</v>
      </c>
      <c r="T25" s="33"/>
      <c r="U25" s="33"/>
      <c r="V25" s="33"/>
      <c r="W25" s="33"/>
      <c r="X25" s="33"/>
      <c r="Y25" s="33"/>
      <c r="Z25" s="33"/>
      <c r="AA25" s="33"/>
      <c r="AB25" s="33"/>
      <c r="AC25" s="33"/>
      <c r="AD25" s="33"/>
      <c r="AE25" s="33"/>
      <c r="AF25" s="33"/>
      <c r="AG25" s="33"/>
      <c r="AH25" s="33"/>
      <c r="AI25" s="33"/>
      <c r="AJ25" s="33"/>
      <c r="AK25" s="33"/>
      <c r="AL25" s="33"/>
    </row>
    <row r="26" spans="1:42" s="14" customFormat="1" ht="20.100000000000001" customHeight="1" x14ac:dyDescent="0.15">
      <c r="A26" s="13"/>
      <c r="B26" s="307" t="s">
        <v>58</v>
      </c>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row>
    <row r="27" spans="1:42" s="14" customFormat="1" ht="65.45" customHeight="1" x14ac:dyDescent="0.15">
      <c r="A27" s="13"/>
      <c r="B27" s="34"/>
      <c r="C27" s="301" t="str">
        <f>IF(入力シート①!C14="","",入力シート①!C14)</f>
        <v/>
      </c>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4"/>
    </row>
    <row r="28" spans="1:42" s="14" customFormat="1" ht="9" customHeight="1" x14ac:dyDescent="0.15">
      <c r="A28" s="1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row>
    <row r="29" spans="1:42" s="14" customFormat="1" ht="20.100000000000001" customHeight="1" x14ac:dyDescent="0.15">
      <c r="A29" s="13"/>
      <c r="B29" s="35" t="s">
        <v>59</v>
      </c>
      <c r="C29" s="35"/>
      <c r="D29" s="35"/>
      <c r="E29" s="35"/>
      <c r="F29" s="35"/>
      <c r="G29" s="35"/>
      <c r="H29" s="35"/>
      <c r="I29" s="35"/>
      <c r="J29" s="35"/>
      <c r="K29" s="35"/>
      <c r="L29" s="35"/>
      <c r="M29" s="35"/>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row>
    <row r="30" spans="1:42" s="14" customFormat="1" ht="64.150000000000006" customHeight="1" x14ac:dyDescent="0.15">
      <c r="A30" s="13"/>
      <c r="B30" s="34"/>
      <c r="C30" s="301" t="str">
        <f>IF(入力シート①!C15="","",入力シート①!C15)</f>
        <v/>
      </c>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4"/>
    </row>
    <row r="31" spans="1:42" s="41" customFormat="1" ht="9" customHeight="1" x14ac:dyDescent="0.15">
      <c r="A31" s="13"/>
      <c r="B31" s="35"/>
      <c r="C31" s="35"/>
      <c r="D31" s="36"/>
      <c r="E31" s="308">
        <f>[1]入力シート③!E10</f>
        <v>0</v>
      </c>
      <c r="F31" s="309"/>
      <c r="G31" s="309"/>
      <c r="H31" s="309"/>
      <c r="I31" s="309"/>
      <c r="J31" s="309"/>
      <c r="K31" s="309"/>
      <c r="L31" s="309"/>
      <c r="M31" s="309"/>
      <c r="N31" s="309"/>
      <c r="O31" s="309"/>
      <c r="P31" s="37"/>
      <c r="Q31" s="303"/>
      <c r="R31" s="303"/>
      <c r="S31" s="13"/>
      <c r="T31" s="38"/>
      <c r="U31" s="38"/>
      <c r="V31" s="38"/>
      <c r="W31" s="13"/>
      <c r="X31" s="13"/>
      <c r="Y31" s="13"/>
      <c r="Z31" s="13"/>
      <c r="AA31" s="13"/>
      <c r="AB31" s="13"/>
      <c r="AC31" s="39"/>
      <c r="AD31" s="40"/>
      <c r="AE31" s="32"/>
      <c r="AF31" s="310"/>
      <c r="AG31" s="310"/>
      <c r="AH31" s="310"/>
      <c r="AI31" s="310"/>
      <c r="AJ31" s="310"/>
      <c r="AK31" s="39"/>
      <c r="AL31" s="32"/>
      <c r="AP31" s="31"/>
    </row>
    <row r="32" spans="1:42" s="41" customFormat="1" ht="5.0999999999999996" customHeight="1" x14ac:dyDescent="0.15">
      <c r="A32" s="13"/>
      <c r="B32" s="35"/>
      <c r="C32" s="35"/>
      <c r="D32" s="35"/>
      <c r="E32" s="35"/>
      <c r="F32" s="35"/>
      <c r="G32" s="35"/>
      <c r="H32" s="35"/>
      <c r="I32" s="35"/>
      <c r="J32" s="35"/>
      <c r="K32" s="38"/>
      <c r="L32" s="38"/>
      <c r="M32" s="38"/>
      <c r="N32" s="13"/>
      <c r="O32" s="13"/>
      <c r="P32" s="1"/>
      <c r="Q32" s="2"/>
      <c r="R32" s="39"/>
      <c r="S32" s="13"/>
      <c r="T32" s="42"/>
      <c r="U32" s="42"/>
      <c r="V32" s="42"/>
      <c r="W32" s="3"/>
      <c r="X32" s="3"/>
      <c r="Y32" s="3"/>
      <c r="Z32" s="3"/>
      <c r="AA32" s="3"/>
      <c r="AB32" s="39"/>
      <c r="AC32" s="39"/>
      <c r="AD32" s="40"/>
      <c r="AE32" s="32"/>
      <c r="AF32" s="32"/>
      <c r="AG32" s="32"/>
      <c r="AH32" s="32"/>
      <c r="AI32" s="32"/>
      <c r="AJ32" s="32"/>
      <c r="AK32" s="32"/>
      <c r="AL32" s="32"/>
    </row>
    <row r="33" spans="1:91" s="41" customFormat="1" ht="18" customHeight="1" x14ac:dyDescent="0.15">
      <c r="A33" s="13"/>
      <c r="B33" s="35" t="s">
        <v>57</v>
      </c>
      <c r="C33" s="35"/>
      <c r="D33" s="35"/>
      <c r="E33" s="35"/>
      <c r="F33" s="35"/>
      <c r="G33" s="35"/>
      <c r="H33" s="35"/>
      <c r="I33" s="35"/>
      <c r="J33" s="35"/>
      <c r="K33" s="38"/>
      <c r="L33" s="38"/>
      <c r="M33" s="38"/>
      <c r="N33" s="13"/>
      <c r="O33" s="13"/>
      <c r="P33" s="13"/>
      <c r="Q33" s="303"/>
      <c r="R33" s="303"/>
      <c r="S33" s="13"/>
      <c r="T33" s="38"/>
      <c r="U33" s="38"/>
      <c r="V33" s="38"/>
      <c r="W33" s="13"/>
      <c r="X33" s="13"/>
      <c r="Y33" s="13"/>
      <c r="Z33" s="13"/>
      <c r="AA33" s="13"/>
      <c r="AB33" s="13"/>
      <c r="AC33" s="39"/>
      <c r="AD33" s="40"/>
      <c r="AE33" s="32"/>
      <c r="AF33" s="304">
        <f>Q33*25000</f>
        <v>0</v>
      </c>
      <c r="AG33" s="304"/>
      <c r="AH33" s="304"/>
      <c r="AI33" s="304"/>
      <c r="AJ33" s="304"/>
      <c r="AK33" s="39"/>
      <c r="AL33" s="32"/>
      <c r="AP33" s="31"/>
    </row>
    <row r="34" spans="1:91" s="41" customFormat="1" ht="0.75" hidden="1" customHeight="1" x14ac:dyDescent="0.15">
      <c r="A34" s="13"/>
      <c r="B34" s="35"/>
      <c r="C34" s="35"/>
      <c r="D34" s="35"/>
      <c r="E34" s="35"/>
      <c r="F34" s="35"/>
      <c r="G34" s="35"/>
      <c r="H34" s="35"/>
      <c r="I34" s="35"/>
      <c r="J34" s="35"/>
      <c r="K34" s="38"/>
      <c r="L34" s="38"/>
      <c r="M34" s="38"/>
      <c r="N34" s="13"/>
      <c r="O34" s="13"/>
      <c r="P34" s="1"/>
      <c r="Q34" s="2"/>
      <c r="R34" s="39"/>
      <c r="S34" s="13"/>
      <c r="T34" s="42"/>
      <c r="U34" s="42"/>
      <c r="V34" s="42"/>
      <c r="W34" s="3"/>
      <c r="X34" s="3"/>
      <c r="Y34" s="3"/>
      <c r="Z34" s="3"/>
      <c r="AA34" s="3"/>
      <c r="AB34" s="39"/>
      <c r="AC34" s="39"/>
      <c r="AD34" s="40"/>
      <c r="AE34" s="32"/>
      <c r="AF34" s="32"/>
      <c r="AG34" s="32"/>
      <c r="AH34" s="32"/>
      <c r="AI34" s="32"/>
      <c r="AJ34" s="32"/>
      <c r="AK34" s="32"/>
      <c r="AL34" s="32"/>
    </row>
    <row r="35" spans="1:91" s="14" customFormat="1" ht="19.5" hidden="1" customHeight="1" x14ac:dyDescent="0.15">
      <c r="A35" s="13"/>
      <c r="B35" s="35"/>
      <c r="C35" s="35"/>
      <c r="D35" s="35"/>
      <c r="E35" s="35"/>
      <c r="F35" s="35"/>
      <c r="G35" s="35"/>
      <c r="H35" s="35"/>
      <c r="I35" s="35"/>
      <c r="J35" s="35"/>
      <c r="K35" s="35"/>
      <c r="L35" s="35"/>
      <c r="M35" s="35"/>
      <c r="N35" s="13"/>
      <c r="O35" s="13"/>
      <c r="P35" s="33"/>
      <c r="Q35" s="33"/>
      <c r="R35" s="33"/>
      <c r="S35" s="13"/>
      <c r="T35" s="33"/>
      <c r="U35" s="33"/>
      <c r="V35" s="33"/>
      <c r="W35" s="33"/>
      <c r="X35" s="33"/>
      <c r="Y35" s="33"/>
      <c r="Z35" s="33"/>
      <c r="AA35" s="33"/>
      <c r="AB35" s="33"/>
      <c r="AC35" s="33"/>
      <c r="AD35" s="33"/>
      <c r="AE35" s="33"/>
      <c r="AF35" s="33"/>
      <c r="AG35" s="33"/>
      <c r="AH35" s="33"/>
      <c r="AI35" s="33"/>
      <c r="AJ35" s="33"/>
      <c r="AK35" s="33"/>
      <c r="AL35" s="33"/>
    </row>
    <row r="36" spans="1:91" s="41" customFormat="1" ht="2.25" customHeight="1" x14ac:dyDescent="0.15">
      <c r="A36" s="13"/>
      <c r="B36" s="35" t="s">
        <v>60</v>
      </c>
      <c r="C36" s="35"/>
      <c r="D36" s="13"/>
      <c r="E36" s="13"/>
      <c r="F36" s="13"/>
      <c r="G36" s="13"/>
      <c r="H36" s="13"/>
      <c r="I36" s="35"/>
      <c r="J36" s="35"/>
      <c r="K36" s="38"/>
      <c r="L36" s="38"/>
      <c r="M36" s="38"/>
      <c r="N36" s="13"/>
      <c r="O36" s="13"/>
      <c r="P36" s="13"/>
      <c r="Q36" s="13"/>
      <c r="R36" s="38"/>
      <c r="S36" s="38"/>
      <c r="T36" s="38"/>
      <c r="U36" s="13"/>
      <c r="V36" s="13"/>
      <c r="W36" s="13"/>
      <c r="X36" s="13"/>
      <c r="Y36" s="13"/>
      <c r="Z36" s="13"/>
      <c r="AA36" s="39"/>
      <c r="AB36" s="35"/>
      <c r="AC36" s="32"/>
      <c r="AD36" s="39"/>
      <c r="AE36" s="32"/>
      <c r="AF36" s="13"/>
      <c r="AG36" s="13"/>
      <c r="AH36" s="13"/>
      <c r="AI36" s="43"/>
      <c r="AJ36" s="13"/>
      <c r="AK36" s="13"/>
      <c r="AL36" s="13"/>
    </row>
    <row r="37" spans="1:91" s="41" customFormat="1" ht="20.25" customHeight="1" x14ac:dyDescent="0.15">
      <c r="A37" s="13"/>
      <c r="B37" s="302" t="s">
        <v>123</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2"/>
    </row>
    <row r="38" spans="1:91" s="41" customFormat="1" ht="18" customHeight="1" x14ac:dyDescent="0.15">
      <c r="A38" s="13"/>
      <c r="B38" s="30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3"/>
    </row>
    <row r="39" spans="1:91" s="41" customFormat="1" ht="31.5" customHeight="1" x14ac:dyDescent="0.15">
      <c r="A39" s="13"/>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3"/>
    </row>
    <row r="40" spans="1:91" s="41" customFormat="1" ht="11.25" customHeight="1" x14ac:dyDescent="0.15">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row>
    <row r="41" spans="1:91" s="41" customFormat="1" ht="11.25" customHeight="1" x14ac:dyDescent="0.15">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row>
    <row r="42" spans="1:91" s="41" customFormat="1" ht="11.25" customHeight="1" x14ac:dyDescent="0.15">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row>
    <row r="48" spans="1:91" s="41" customFormat="1" ht="14.25" x14ac:dyDescent="0.15">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row>
    <row r="49" spans="2:91" s="41" customFormat="1" ht="14.25" hidden="1" x14ac:dyDescent="0.15">
      <c r="B49" s="41" t="b">
        <v>0</v>
      </c>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row>
    <row r="50" spans="2:91" s="41" customFormat="1" ht="14.25" x14ac:dyDescent="0.15">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row>
  </sheetData>
  <sheetProtection password="F439" sheet="1" objects="1" scenarios="1" selectLockedCells="1"/>
  <mergeCells count="26">
    <mergeCell ref="C30:AK30"/>
    <mergeCell ref="B37:AK39"/>
    <mergeCell ref="Q33:R33"/>
    <mergeCell ref="AF33:AJ33"/>
    <mergeCell ref="B19:AL19"/>
    <mergeCell ref="A21:AL21"/>
    <mergeCell ref="B26:AL26"/>
    <mergeCell ref="C27:AK27"/>
    <mergeCell ref="E31:O31"/>
    <mergeCell ref="Q31:R31"/>
    <mergeCell ref="AF31:AJ31"/>
    <mergeCell ref="G20:H20"/>
    <mergeCell ref="J20:K20"/>
    <mergeCell ref="V20:W20"/>
    <mergeCell ref="O14:S14"/>
    <mergeCell ref="T14:AK14"/>
    <mergeCell ref="O16:S16"/>
    <mergeCell ref="T16:AK16"/>
    <mergeCell ref="O18:S18"/>
    <mergeCell ref="T18:AK18"/>
    <mergeCell ref="AF5:AG5"/>
    <mergeCell ref="AI5:AJ5"/>
    <mergeCell ref="U10:AB10"/>
    <mergeCell ref="O12:S12"/>
    <mergeCell ref="T12:AK12"/>
    <mergeCell ref="AA5:AD5"/>
  </mergeCells>
  <phoneticPr fontId="3"/>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M62"/>
  <sheetViews>
    <sheetView showZeros="0" view="pageBreakPreview" zoomScale="85" zoomScaleNormal="85" zoomScaleSheetLayoutView="85" workbookViewId="0">
      <selection sqref="A1:XFD1048576"/>
    </sheetView>
  </sheetViews>
  <sheetFormatPr defaultColWidth="3.125" defaultRowHeight="18" customHeight="1" x14ac:dyDescent="0.15"/>
  <cols>
    <col min="1" max="1" width="1.875" style="13" customWidth="1"/>
    <col min="2" max="2" width="2.625" style="13" customWidth="1"/>
    <col min="3" max="3" width="2" style="13" customWidth="1"/>
    <col min="4" max="19" width="2.625" style="13" customWidth="1"/>
    <col min="20" max="20" width="3.125" style="13" customWidth="1"/>
    <col min="21" max="35" width="2.625" style="13" customWidth="1"/>
    <col min="36" max="36" width="6.125" style="13" customWidth="1"/>
    <col min="37" max="38" width="2.625" style="13" customWidth="1"/>
    <col min="39" max="39" width="1.875" style="41" hidden="1" customWidth="1"/>
    <col min="40" max="40" width="1.875" style="44" hidden="1" customWidth="1"/>
    <col min="41" max="41" width="5.375" style="44" hidden="1" customWidth="1"/>
    <col min="42" max="90" width="1.875" style="44" hidden="1" customWidth="1"/>
    <col min="91" max="244" width="1.875" style="44" customWidth="1"/>
    <col min="245" max="16384" width="3.125" style="44"/>
  </cols>
  <sheetData>
    <row r="1" spans="1:91" s="14" customFormat="1" ht="20.100000000000001" customHeight="1" x14ac:dyDescent="0.15">
      <c r="A1" s="13"/>
      <c r="B1" s="13" t="s">
        <v>15</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O1" s="15"/>
    </row>
    <row r="2" spans="1:91" s="14" customFormat="1" ht="20.100000000000001" customHeight="1" x14ac:dyDescent="0.15">
      <c r="A2" s="333" t="s">
        <v>16</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O2" s="15"/>
    </row>
    <row r="3" spans="1:91" s="14" customFormat="1" ht="8.25" customHeight="1" x14ac:dyDescent="0.1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O3" s="15"/>
    </row>
    <row r="4" spans="1:91" s="14" customFormat="1" ht="17.25" customHeight="1" x14ac:dyDescent="0.15">
      <c r="A4" s="17"/>
      <c r="B4" s="25"/>
      <c r="C4" s="334" t="s">
        <v>17</v>
      </c>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17"/>
      <c r="AL4" s="17"/>
      <c r="AO4" s="15"/>
    </row>
    <row r="5" spans="1:91" s="14" customFormat="1" ht="18" customHeight="1" x14ac:dyDescent="0.15">
      <c r="A5" s="13"/>
      <c r="B5" s="13"/>
      <c r="C5" s="298" t="s">
        <v>18</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13"/>
      <c r="AN5" s="18" t="s">
        <v>3</v>
      </c>
    </row>
    <row r="6" spans="1:91" s="14" customFormat="1" ht="20.100000000000001" customHeight="1" x14ac:dyDescent="0.15">
      <c r="A6" s="13"/>
      <c r="B6" s="335" t="s">
        <v>19</v>
      </c>
      <c r="C6" s="336"/>
      <c r="D6" s="335" t="s">
        <v>20</v>
      </c>
      <c r="E6" s="337"/>
      <c r="F6" s="337"/>
      <c r="G6" s="337"/>
      <c r="H6" s="337"/>
      <c r="I6" s="337"/>
      <c r="J6" s="337"/>
      <c r="K6" s="337"/>
      <c r="L6" s="337"/>
      <c r="M6" s="336"/>
      <c r="N6" s="335" t="s">
        <v>21</v>
      </c>
      <c r="O6" s="337"/>
      <c r="P6" s="336"/>
      <c r="Q6" s="335" t="s">
        <v>22</v>
      </c>
      <c r="R6" s="337"/>
      <c r="S6" s="336"/>
      <c r="T6" s="335" t="s">
        <v>23</v>
      </c>
      <c r="U6" s="337"/>
      <c r="V6" s="337"/>
      <c r="W6" s="336"/>
      <c r="X6" s="335" t="s">
        <v>24</v>
      </c>
      <c r="Y6" s="337"/>
      <c r="Z6" s="337"/>
      <c r="AA6" s="337"/>
      <c r="AB6" s="337"/>
      <c r="AC6" s="336"/>
      <c r="AD6" s="335" t="s">
        <v>25</v>
      </c>
      <c r="AE6" s="337"/>
      <c r="AF6" s="337"/>
      <c r="AG6" s="337"/>
      <c r="AH6" s="337"/>
      <c r="AI6" s="337"/>
      <c r="AJ6" s="336"/>
      <c r="AK6" s="13"/>
      <c r="AL6" s="13"/>
    </row>
    <row r="7" spans="1:91" s="14" customFormat="1" ht="20.100000000000001" customHeight="1" x14ac:dyDescent="0.15">
      <c r="A7" s="13"/>
      <c r="B7" s="314">
        <v>1</v>
      </c>
      <c r="C7" s="314"/>
      <c r="D7" s="324" t="str">
        <f>IF(入力シート②!D11="","",入力シート②!D11)</f>
        <v/>
      </c>
      <c r="E7" s="325"/>
      <c r="F7" s="325"/>
      <c r="G7" s="325"/>
      <c r="H7" s="325"/>
      <c r="I7" s="325"/>
      <c r="J7" s="325"/>
      <c r="K7" s="325"/>
      <c r="L7" s="325"/>
      <c r="M7" s="326"/>
      <c r="N7" s="330" t="str">
        <f>IF(入力シート②!N11="","",入力シート②!N11)</f>
        <v/>
      </c>
      <c r="O7" s="330"/>
      <c r="P7" s="330"/>
      <c r="Q7" s="331" t="str">
        <f>IF(入力シート②!Q11="","",入力シート②!Q11)</f>
        <v/>
      </c>
      <c r="R7" s="332"/>
      <c r="S7" s="332"/>
      <c r="T7" s="331">
        <f>入力シート②!T11</f>
        <v>0</v>
      </c>
      <c r="U7" s="332"/>
      <c r="V7" s="332"/>
      <c r="W7" s="332"/>
      <c r="X7" s="312" t="str">
        <f>IF(入力シート②!X11="","",入力シート②!X11)</f>
        <v/>
      </c>
      <c r="Y7" s="312"/>
      <c r="Z7" s="312"/>
      <c r="AA7" s="312"/>
      <c r="AB7" s="312"/>
      <c r="AC7" s="312"/>
      <c r="AD7" s="312" t="str">
        <f>IF(入力シート②!AD11="","",入力シート②!AD11)</f>
        <v/>
      </c>
      <c r="AE7" s="312"/>
      <c r="AF7" s="312"/>
      <c r="AG7" s="312"/>
      <c r="AH7" s="312"/>
      <c r="AI7" s="312"/>
      <c r="AJ7" s="312"/>
      <c r="AK7" s="13"/>
      <c r="AL7" s="13"/>
    </row>
    <row r="8" spans="1:91" s="14" customFormat="1" ht="20.100000000000001" customHeight="1" x14ac:dyDescent="0.15">
      <c r="A8" s="13"/>
      <c r="B8" s="314"/>
      <c r="C8" s="314"/>
      <c r="D8" s="327"/>
      <c r="E8" s="328"/>
      <c r="F8" s="328"/>
      <c r="G8" s="328"/>
      <c r="H8" s="328"/>
      <c r="I8" s="328"/>
      <c r="J8" s="328"/>
      <c r="K8" s="328"/>
      <c r="L8" s="328"/>
      <c r="M8" s="329"/>
      <c r="N8" s="330"/>
      <c r="O8" s="330"/>
      <c r="P8" s="330"/>
      <c r="Q8" s="332"/>
      <c r="R8" s="332"/>
      <c r="S8" s="332"/>
      <c r="T8" s="332"/>
      <c r="U8" s="332"/>
      <c r="V8" s="332"/>
      <c r="W8" s="332"/>
      <c r="X8" s="313"/>
      <c r="Y8" s="313"/>
      <c r="Z8" s="313"/>
      <c r="AA8" s="313"/>
      <c r="AB8" s="313"/>
      <c r="AC8" s="313"/>
      <c r="AD8" s="313"/>
      <c r="AE8" s="313"/>
      <c r="AF8" s="313"/>
      <c r="AG8" s="313"/>
      <c r="AH8" s="313"/>
      <c r="AI8" s="313"/>
      <c r="AJ8" s="313"/>
      <c r="AK8" s="13"/>
      <c r="AL8" s="13"/>
    </row>
    <row r="9" spans="1:91" s="14" customFormat="1" ht="20.100000000000001" customHeight="1" x14ac:dyDescent="0.15">
      <c r="A9" s="13"/>
      <c r="B9" s="314">
        <v>2</v>
      </c>
      <c r="C9" s="314"/>
      <c r="D9" s="324" t="str">
        <f>IF(入力シート②!D13="","",入力シート②!D13)</f>
        <v/>
      </c>
      <c r="E9" s="325"/>
      <c r="F9" s="325"/>
      <c r="G9" s="325"/>
      <c r="H9" s="325"/>
      <c r="I9" s="325"/>
      <c r="J9" s="325"/>
      <c r="K9" s="325"/>
      <c r="L9" s="325"/>
      <c r="M9" s="326"/>
      <c r="N9" s="330" t="str">
        <f>IF(入力シート②!N13="","",入力シート②!N13)</f>
        <v/>
      </c>
      <c r="O9" s="330"/>
      <c r="P9" s="330"/>
      <c r="Q9" s="331" t="str">
        <f>IF(入力シート②!Q13="","",入力シート②!Q13)</f>
        <v/>
      </c>
      <c r="R9" s="332"/>
      <c r="S9" s="332"/>
      <c r="T9" s="331">
        <f>入力シート②!T13</f>
        <v>0</v>
      </c>
      <c r="U9" s="332"/>
      <c r="V9" s="332"/>
      <c r="W9" s="332"/>
      <c r="X9" s="312" t="str">
        <f>IF(入力シート②!X13="","",入力シート②!X13)</f>
        <v/>
      </c>
      <c r="Y9" s="312"/>
      <c r="Z9" s="312"/>
      <c r="AA9" s="312"/>
      <c r="AB9" s="312"/>
      <c r="AC9" s="312"/>
      <c r="AD9" s="312" t="str">
        <f>IF(入力シート②!AD13="","",入力シート②!AD13)</f>
        <v/>
      </c>
      <c r="AE9" s="312"/>
      <c r="AF9" s="312"/>
      <c r="AG9" s="312"/>
      <c r="AH9" s="312"/>
      <c r="AI9" s="312"/>
      <c r="AJ9" s="312"/>
      <c r="AK9" s="13"/>
      <c r="AL9" s="13"/>
      <c r="AN9" s="18" t="s">
        <v>3</v>
      </c>
    </row>
    <row r="10" spans="1:91" s="14" customFormat="1" ht="20.100000000000001" customHeight="1" x14ac:dyDescent="0.15">
      <c r="A10" s="13"/>
      <c r="B10" s="314"/>
      <c r="C10" s="314"/>
      <c r="D10" s="327"/>
      <c r="E10" s="328"/>
      <c r="F10" s="328"/>
      <c r="G10" s="328"/>
      <c r="H10" s="328"/>
      <c r="I10" s="328"/>
      <c r="J10" s="328"/>
      <c r="K10" s="328"/>
      <c r="L10" s="328"/>
      <c r="M10" s="329"/>
      <c r="N10" s="330"/>
      <c r="O10" s="330"/>
      <c r="P10" s="330"/>
      <c r="Q10" s="332"/>
      <c r="R10" s="332"/>
      <c r="S10" s="332"/>
      <c r="T10" s="332"/>
      <c r="U10" s="332"/>
      <c r="V10" s="332"/>
      <c r="W10" s="332"/>
      <c r="X10" s="313"/>
      <c r="Y10" s="313"/>
      <c r="Z10" s="313"/>
      <c r="AA10" s="313"/>
      <c r="AB10" s="313"/>
      <c r="AC10" s="313"/>
      <c r="AD10" s="313"/>
      <c r="AE10" s="313"/>
      <c r="AF10" s="313"/>
      <c r="AG10" s="313"/>
      <c r="AH10" s="313"/>
      <c r="AI10" s="313"/>
      <c r="AJ10" s="313"/>
      <c r="AK10" s="25"/>
      <c r="AL10" s="13"/>
      <c r="AN10" s="18"/>
    </row>
    <row r="11" spans="1:91" s="14" customFormat="1" ht="20.100000000000001" customHeight="1" x14ac:dyDescent="0.15">
      <c r="A11" s="13"/>
      <c r="B11" s="314">
        <v>3</v>
      </c>
      <c r="C11" s="314"/>
      <c r="D11" s="324" t="str">
        <f>IF(入力シート②!D15="","",入力シート②!D15)</f>
        <v/>
      </c>
      <c r="E11" s="325"/>
      <c r="F11" s="325"/>
      <c r="G11" s="325"/>
      <c r="H11" s="325"/>
      <c r="I11" s="325"/>
      <c r="J11" s="325"/>
      <c r="K11" s="325"/>
      <c r="L11" s="325"/>
      <c r="M11" s="326"/>
      <c r="N11" s="330" t="str">
        <f>IF(入力シート②!N15="","",入力シート②!N15)</f>
        <v/>
      </c>
      <c r="O11" s="330"/>
      <c r="P11" s="330"/>
      <c r="Q11" s="331" t="str">
        <f>IF(入力シート②!Q15="","",入力シート②!Q15)</f>
        <v/>
      </c>
      <c r="R11" s="332"/>
      <c r="S11" s="332"/>
      <c r="T11" s="331">
        <f>入力シート②!T15</f>
        <v>0</v>
      </c>
      <c r="U11" s="332"/>
      <c r="V11" s="332"/>
      <c r="W11" s="332"/>
      <c r="X11" s="312" t="str">
        <f>IF(入力シート②!X15="","",入力シート②!X15)</f>
        <v/>
      </c>
      <c r="Y11" s="312"/>
      <c r="Z11" s="312"/>
      <c r="AA11" s="312"/>
      <c r="AB11" s="312"/>
      <c r="AC11" s="312"/>
      <c r="AD11" s="312" t="str">
        <f>IF(入力シート②!AD15="","",入力シート②!AD15)</f>
        <v/>
      </c>
      <c r="AE11" s="312"/>
      <c r="AF11" s="312"/>
      <c r="AG11" s="312"/>
      <c r="AH11" s="312"/>
      <c r="AI11" s="312"/>
      <c r="AJ11" s="312"/>
      <c r="AK11" s="13"/>
      <c r="AL11" s="24"/>
      <c r="AN11" s="15" t="s">
        <v>7</v>
      </c>
    </row>
    <row r="12" spans="1:91" s="14" customFormat="1" ht="20.100000000000001" customHeight="1" x14ac:dyDescent="0.15">
      <c r="A12" s="13"/>
      <c r="B12" s="314"/>
      <c r="C12" s="314"/>
      <c r="D12" s="327"/>
      <c r="E12" s="328"/>
      <c r="F12" s="328"/>
      <c r="G12" s="328"/>
      <c r="H12" s="328"/>
      <c r="I12" s="328"/>
      <c r="J12" s="328"/>
      <c r="K12" s="328"/>
      <c r="L12" s="328"/>
      <c r="M12" s="329"/>
      <c r="N12" s="330"/>
      <c r="O12" s="330"/>
      <c r="P12" s="330"/>
      <c r="Q12" s="332"/>
      <c r="R12" s="332"/>
      <c r="S12" s="332"/>
      <c r="T12" s="332"/>
      <c r="U12" s="332"/>
      <c r="V12" s="332"/>
      <c r="W12" s="332"/>
      <c r="X12" s="313"/>
      <c r="Y12" s="313"/>
      <c r="Z12" s="313"/>
      <c r="AA12" s="313"/>
      <c r="AB12" s="313"/>
      <c r="AC12" s="313"/>
      <c r="AD12" s="313"/>
      <c r="AE12" s="313"/>
      <c r="AF12" s="313"/>
      <c r="AG12" s="313"/>
      <c r="AH12" s="313"/>
      <c r="AI12" s="313"/>
      <c r="AJ12" s="313"/>
      <c r="AK12" s="13"/>
      <c r="AL12" s="24"/>
    </row>
    <row r="13" spans="1:91" s="14" customFormat="1" ht="20.100000000000001" customHeight="1" x14ac:dyDescent="0.15">
      <c r="A13" s="13"/>
      <c r="B13" s="314">
        <v>4</v>
      </c>
      <c r="C13" s="314"/>
      <c r="D13" s="315" t="str">
        <f>IF(入力シート②!D17="","",入力シート②!D17)</f>
        <v/>
      </c>
      <c r="E13" s="316"/>
      <c r="F13" s="316"/>
      <c r="G13" s="316"/>
      <c r="H13" s="316"/>
      <c r="I13" s="316"/>
      <c r="J13" s="316"/>
      <c r="K13" s="316"/>
      <c r="L13" s="316"/>
      <c r="M13" s="317"/>
      <c r="N13" s="321" t="str">
        <f>IF(入力シート②!N17="","",入力シート②!N17)</f>
        <v/>
      </c>
      <c r="O13" s="321"/>
      <c r="P13" s="321"/>
      <c r="Q13" s="322" t="str">
        <f>IF(入力シート②!Q17="","",入力シート②!Q17)</f>
        <v/>
      </c>
      <c r="R13" s="323"/>
      <c r="S13" s="323"/>
      <c r="T13" s="322">
        <f>入力シート②!T17</f>
        <v>0</v>
      </c>
      <c r="U13" s="323"/>
      <c r="V13" s="323"/>
      <c r="W13" s="323"/>
      <c r="X13" s="312" t="str">
        <f>IF(入力シート②!X17="","",入力シート②!X17)</f>
        <v/>
      </c>
      <c r="Y13" s="312"/>
      <c r="Z13" s="312"/>
      <c r="AA13" s="312"/>
      <c r="AB13" s="312"/>
      <c r="AC13" s="312"/>
      <c r="AD13" s="312" t="str">
        <f>IF(入力シート②!AD17="","",入力シート②!AD17)</f>
        <v/>
      </c>
      <c r="AE13" s="312"/>
      <c r="AF13" s="312"/>
      <c r="AG13" s="312"/>
      <c r="AH13" s="312"/>
      <c r="AI13" s="312"/>
      <c r="AJ13" s="312"/>
      <c r="AK13" s="13"/>
      <c r="AL13" s="26"/>
      <c r="AN13" s="18" t="s">
        <v>9</v>
      </c>
    </row>
    <row r="14" spans="1:91" s="14" customFormat="1" ht="20.100000000000001" customHeight="1" x14ac:dyDescent="0.15">
      <c r="A14" s="13"/>
      <c r="B14" s="314"/>
      <c r="C14" s="314"/>
      <c r="D14" s="318"/>
      <c r="E14" s="319"/>
      <c r="F14" s="319"/>
      <c r="G14" s="319"/>
      <c r="H14" s="319"/>
      <c r="I14" s="319"/>
      <c r="J14" s="319"/>
      <c r="K14" s="319"/>
      <c r="L14" s="319"/>
      <c r="M14" s="320"/>
      <c r="N14" s="321"/>
      <c r="O14" s="321"/>
      <c r="P14" s="321"/>
      <c r="Q14" s="323"/>
      <c r="R14" s="323"/>
      <c r="S14" s="323"/>
      <c r="T14" s="323"/>
      <c r="U14" s="323"/>
      <c r="V14" s="323"/>
      <c r="W14" s="323"/>
      <c r="X14" s="313"/>
      <c r="Y14" s="313"/>
      <c r="Z14" s="313"/>
      <c r="AA14" s="313"/>
      <c r="AB14" s="313"/>
      <c r="AC14" s="313"/>
      <c r="AD14" s="313"/>
      <c r="AE14" s="313"/>
      <c r="AF14" s="313"/>
      <c r="AG14" s="313"/>
      <c r="AH14" s="313"/>
      <c r="AI14" s="313"/>
      <c r="AJ14" s="313"/>
      <c r="AK14" s="13"/>
      <c r="AL14" s="24"/>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row>
    <row r="15" spans="1:91" s="14" customFormat="1" ht="20.100000000000001" customHeight="1" x14ac:dyDescent="0.15">
      <c r="A15" s="13"/>
      <c r="B15" s="314">
        <v>5</v>
      </c>
      <c r="C15" s="314"/>
      <c r="D15" s="315" t="str">
        <f>IF(入力シート②!D19="","",入力シート②!D19)</f>
        <v/>
      </c>
      <c r="E15" s="316"/>
      <c r="F15" s="316"/>
      <c r="G15" s="316"/>
      <c r="H15" s="316"/>
      <c r="I15" s="316"/>
      <c r="J15" s="316"/>
      <c r="K15" s="316"/>
      <c r="L15" s="316"/>
      <c r="M15" s="317"/>
      <c r="N15" s="321" t="str">
        <f>IF(入力シート②!N19="","",入力シート②!N19)</f>
        <v/>
      </c>
      <c r="O15" s="321"/>
      <c r="P15" s="321"/>
      <c r="Q15" s="322" t="str">
        <f>IF(入力シート②!Q19="","",入力シート②!Q19)</f>
        <v/>
      </c>
      <c r="R15" s="323"/>
      <c r="S15" s="323"/>
      <c r="T15" s="322">
        <f>入力シート②!T19</f>
        <v>0</v>
      </c>
      <c r="U15" s="323"/>
      <c r="V15" s="323"/>
      <c r="W15" s="323"/>
      <c r="X15" s="312" t="str">
        <f>IF(入力シート②!X19="","",入力シート②!X19)</f>
        <v/>
      </c>
      <c r="Y15" s="312"/>
      <c r="Z15" s="312"/>
      <c r="AA15" s="312"/>
      <c r="AB15" s="312"/>
      <c r="AC15" s="312"/>
      <c r="AD15" s="312" t="str">
        <f>IF(入力シート②!AD19="","",入力シート②!AD19)</f>
        <v/>
      </c>
      <c r="AE15" s="312"/>
      <c r="AF15" s="312"/>
      <c r="AG15" s="312"/>
      <c r="AH15" s="312"/>
      <c r="AI15" s="312"/>
      <c r="AJ15" s="312"/>
      <c r="AK15" s="13"/>
      <c r="AL15" s="28"/>
      <c r="AN15" s="18" t="s">
        <v>11</v>
      </c>
    </row>
    <row r="16" spans="1:91" s="14" customFormat="1" ht="20.100000000000001" customHeight="1" x14ac:dyDescent="0.15">
      <c r="A16" s="13"/>
      <c r="B16" s="314"/>
      <c r="C16" s="314"/>
      <c r="D16" s="318"/>
      <c r="E16" s="319"/>
      <c r="F16" s="319"/>
      <c r="G16" s="319"/>
      <c r="H16" s="319"/>
      <c r="I16" s="319"/>
      <c r="J16" s="319"/>
      <c r="K16" s="319"/>
      <c r="L16" s="319"/>
      <c r="M16" s="320"/>
      <c r="N16" s="321"/>
      <c r="O16" s="321"/>
      <c r="P16" s="321"/>
      <c r="Q16" s="323"/>
      <c r="R16" s="323"/>
      <c r="S16" s="323"/>
      <c r="T16" s="323"/>
      <c r="U16" s="323"/>
      <c r="V16" s="323"/>
      <c r="W16" s="323"/>
      <c r="X16" s="313"/>
      <c r="Y16" s="313"/>
      <c r="Z16" s="313"/>
      <c r="AA16" s="313"/>
      <c r="AB16" s="313"/>
      <c r="AC16" s="313"/>
      <c r="AD16" s="313"/>
      <c r="AE16" s="313"/>
      <c r="AF16" s="313"/>
      <c r="AG16" s="313"/>
      <c r="AH16" s="313"/>
      <c r="AI16" s="313"/>
      <c r="AJ16" s="313"/>
      <c r="AK16" s="13"/>
      <c r="AL16" s="28"/>
      <c r="AN16" s="18"/>
    </row>
    <row r="17" spans="1:42" s="14" customFormat="1" ht="20.100000000000001" customHeight="1" x14ac:dyDescent="0.15">
      <c r="A17" s="13"/>
      <c r="B17" s="314">
        <v>6</v>
      </c>
      <c r="C17" s="314"/>
      <c r="D17" s="315" t="str">
        <f>IF(入力シート②!D21="","",入力シート②!D21)</f>
        <v/>
      </c>
      <c r="E17" s="316"/>
      <c r="F17" s="316"/>
      <c r="G17" s="316"/>
      <c r="H17" s="316"/>
      <c r="I17" s="316"/>
      <c r="J17" s="316"/>
      <c r="K17" s="316"/>
      <c r="L17" s="316"/>
      <c r="M17" s="317"/>
      <c r="N17" s="321" t="str">
        <f>IF(入力シート②!N21="","",入力シート②!N21)</f>
        <v/>
      </c>
      <c r="O17" s="321"/>
      <c r="P17" s="321"/>
      <c r="Q17" s="322" t="str">
        <f>IF(入力シート②!Q21="","",入力シート②!Q21)</f>
        <v/>
      </c>
      <c r="R17" s="323"/>
      <c r="S17" s="323"/>
      <c r="T17" s="322">
        <f>入力シート②!T21</f>
        <v>0</v>
      </c>
      <c r="U17" s="323"/>
      <c r="V17" s="323"/>
      <c r="W17" s="323"/>
      <c r="X17" s="312" t="str">
        <f>IF(入力シート②!X21="","",入力シート②!X21)</f>
        <v/>
      </c>
      <c r="Y17" s="312"/>
      <c r="Z17" s="312"/>
      <c r="AA17" s="312"/>
      <c r="AB17" s="312"/>
      <c r="AC17" s="312"/>
      <c r="AD17" s="312" t="str">
        <f>IF(入力シート②!AD21="","",入力シート②!AD21)</f>
        <v/>
      </c>
      <c r="AE17" s="312"/>
      <c r="AF17" s="312"/>
      <c r="AG17" s="312"/>
      <c r="AH17" s="312"/>
      <c r="AI17" s="312"/>
      <c r="AJ17" s="312"/>
      <c r="AK17" s="13"/>
      <c r="AL17" s="28"/>
    </row>
    <row r="18" spans="1:42" s="14" customFormat="1" ht="20.100000000000001" customHeight="1" x14ac:dyDescent="0.15">
      <c r="A18" s="13"/>
      <c r="B18" s="314"/>
      <c r="C18" s="314"/>
      <c r="D18" s="318"/>
      <c r="E18" s="319"/>
      <c r="F18" s="319"/>
      <c r="G18" s="319"/>
      <c r="H18" s="319"/>
      <c r="I18" s="319"/>
      <c r="J18" s="319"/>
      <c r="K18" s="319"/>
      <c r="L18" s="319"/>
      <c r="M18" s="320"/>
      <c r="N18" s="321"/>
      <c r="O18" s="321"/>
      <c r="P18" s="321"/>
      <c r="Q18" s="323"/>
      <c r="R18" s="323"/>
      <c r="S18" s="323"/>
      <c r="T18" s="323"/>
      <c r="U18" s="323"/>
      <c r="V18" s="323"/>
      <c r="W18" s="323"/>
      <c r="X18" s="313"/>
      <c r="Y18" s="313"/>
      <c r="Z18" s="313"/>
      <c r="AA18" s="313"/>
      <c r="AB18" s="313"/>
      <c r="AC18" s="313"/>
      <c r="AD18" s="313"/>
      <c r="AE18" s="313"/>
      <c r="AF18" s="313"/>
      <c r="AG18" s="313"/>
      <c r="AH18" s="313"/>
      <c r="AI18" s="313"/>
      <c r="AJ18" s="313"/>
      <c r="AK18" s="25"/>
      <c r="AL18" s="28"/>
    </row>
    <row r="19" spans="1:42" s="14" customFormat="1" ht="20.100000000000001" customHeight="1" x14ac:dyDescent="0.15">
      <c r="A19" s="13"/>
      <c r="B19" s="314">
        <v>7</v>
      </c>
      <c r="C19" s="314"/>
      <c r="D19" s="315" t="str">
        <f>IF(入力シート②!D23="","",入力シート②!D23)</f>
        <v/>
      </c>
      <c r="E19" s="316"/>
      <c r="F19" s="316"/>
      <c r="G19" s="316"/>
      <c r="H19" s="316"/>
      <c r="I19" s="316"/>
      <c r="J19" s="316"/>
      <c r="K19" s="316"/>
      <c r="L19" s="316"/>
      <c r="M19" s="317"/>
      <c r="N19" s="321" t="str">
        <f>IF(入力シート②!N23="","",入力シート②!N23)</f>
        <v/>
      </c>
      <c r="O19" s="321"/>
      <c r="P19" s="321"/>
      <c r="Q19" s="322" t="str">
        <f>IF(入力シート②!Q23="","",入力シート②!Q23)</f>
        <v/>
      </c>
      <c r="R19" s="323"/>
      <c r="S19" s="323"/>
      <c r="T19" s="322">
        <f>入力シート②!T23</f>
        <v>0</v>
      </c>
      <c r="U19" s="323"/>
      <c r="V19" s="323"/>
      <c r="W19" s="323"/>
      <c r="X19" s="312" t="str">
        <f>IF(入力シート②!X23="","",入力シート②!X23)</f>
        <v/>
      </c>
      <c r="Y19" s="312"/>
      <c r="Z19" s="312"/>
      <c r="AA19" s="312"/>
      <c r="AB19" s="312"/>
      <c r="AC19" s="312"/>
      <c r="AD19" s="312" t="str">
        <f>IF(入力シート②!AD23="","",入力シート②!AD23)</f>
        <v/>
      </c>
      <c r="AE19" s="312"/>
      <c r="AF19" s="312"/>
      <c r="AG19" s="312"/>
      <c r="AH19" s="312"/>
      <c r="AI19" s="312"/>
      <c r="AJ19" s="312"/>
      <c r="AK19" s="13"/>
      <c r="AL19" s="13"/>
    </row>
    <row r="20" spans="1:42" s="14" customFormat="1" ht="20.100000000000001" customHeight="1" x14ac:dyDescent="0.15">
      <c r="A20" s="13"/>
      <c r="B20" s="314"/>
      <c r="C20" s="314"/>
      <c r="D20" s="318"/>
      <c r="E20" s="319"/>
      <c r="F20" s="319"/>
      <c r="G20" s="319"/>
      <c r="H20" s="319"/>
      <c r="I20" s="319"/>
      <c r="J20" s="319"/>
      <c r="K20" s="319"/>
      <c r="L20" s="319"/>
      <c r="M20" s="320"/>
      <c r="N20" s="321"/>
      <c r="O20" s="321"/>
      <c r="P20" s="321"/>
      <c r="Q20" s="323"/>
      <c r="R20" s="323"/>
      <c r="S20" s="323"/>
      <c r="T20" s="323"/>
      <c r="U20" s="323"/>
      <c r="V20" s="323"/>
      <c r="W20" s="323"/>
      <c r="X20" s="313"/>
      <c r="Y20" s="313"/>
      <c r="Z20" s="313"/>
      <c r="AA20" s="313"/>
      <c r="AB20" s="313"/>
      <c r="AC20" s="313"/>
      <c r="AD20" s="313"/>
      <c r="AE20" s="313"/>
      <c r="AF20" s="313"/>
      <c r="AG20" s="313"/>
      <c r="AH20" s="313"/>
      <c r="AI20" s="313"/>
      <c r="AJ20" s="313"/>
      <c r="AK20" s="13"/>
      <c r="AL20" s="13"/>
    </row>
    <row r="21" spans="1:42" s="14" customFormat="1" ht="20.100000000000001" customHeight="1" x14ac:dyDescent="0.15">
      <c r="A21" s="32"/>
      <c r="B21" s="314">
        <v>8</v>
      </c>
      <c r="C21" s="314"/>
      <c r="D21" s="315" t="str">
        <f>IF(入力シート②!D25="","",入力シート②!D25)</f>
        <v/>
      </c>
      <c r="E21" s="316"/>
      <c r="F21" s="316"/>
      <c r="G21" s="316"/>
      <c r="H21" s="316"/>
      <c r="I21" s="316"/>
      <c r="J21" s="316"/>
      <c r="K21" s="316"/>
      <c r="L21" s="316"/>
      <c r="M21" s="317"/>
      <c r="N21" s="321" t="str">
        <f>IF(入力シート②!N25="","",入力シート②!N25)</f>
        <v/>
      </c>
      <c r="O21" s="321"/>
      <c r="P21" s="321"/>
      <c r="Q21" s="322" t="str">
        <f>IF(入力シート②!Q25="","",入力シート②!Q25)</f>
        <v/>
      </c>
      <c r="R21" s="323"/>
      <c r="S21" s="323"/>
      <c r="T21" s="322">
        <f>入力シート②!T25</f>
        <v>0</v>
      </c>
      <c r="U21" s="323"/>
      <c r="V21" s="323"/>
      <c r="W21" s="323"/>
      <c r="X21" s="312" t="str">
        <f>IF(入力シート②!X25="","",入力シート②!X25)</f>
        <v/>
      </c>
      <c r="Y21" s="312"/>
      <c r="Z21" s="312"/>
      <c r="AA21" s="312"/>
      <c r="AB21" s="312"/>
      <c r="AC21" s="312"/>
      <c r="AD21" s="312" t="str">
        <f>IF(入力シート②!AD25="","",入力シート②!AD25)</f>
        <v/>
      </c>
      <c r="AE21" s="312"/>
      <c r="AF21" s="312"/>
      <c r="AG21" s="312"/>
      <c r="AH21" s="312"/>
      <c r="AI21" s="312"/>
      <c r="AJ21" s="312"/>
      <c r="AK21" s="13"/>
      <c r="AL21" s="32"/>
      <c r="AP21" s="31"/>
    </row>
    <row r="22" spans="1:42" s="14" customFormat="1" ht="20.100000000000001" customHeight="1" x14ac:dyDescent="0.15">
      <c r="A22" s="32"/>
      <c r="B22" s="314"/>
      <c r="C22" s="314"/>
      <c r="D22" s="318"/>
      <c r="E22" s="319"/>
      <c r="F22" s="319"/>
      <c r="G22" s="319"/>
      <c r="H22" s="319"/>
      <c r="I22" s="319"/>
      <c r="J22" s="319"/>
      <c r="K22" s="319"/>
      <c r="L22" s="319"/>
      <c r="M22" s="320"/>
      <c r="N22" s="321"/>
      <c r="O22" s="321"/>
      <c r="P22" s="321"/>
      <c r="Q22" s="323"/>
      <c r="R22" s="323"/>
      <c r="S22" s="323"/>
      <c r="T22" s="323"/>
      <c r="U22" s="323"/>
      <c r="V22" s="323"/>
      <c r="W22" s="323"/>
      <c r="X22" s="313"/>
      <c r="Y22" s="313"/>
      <c r="Z22" s="313"/>
      <c r="AA22" s="313"/>
      <c r="AB22" s="313"/>
      <c r="AC22" s="313"/>
      <c r="AD22" s="313"/>
      <c r="AE22" s="313"/>
      <c r="AF22" s="313"/>
      <c r="AG22" s="313"/>
      <c r="AH22" s="313"/>
      <c r="AI22" s="313"/>
      <c r="AJ22" s="313"/>
      <c r="AK22" s="25"/>
      <c r="AL22" s="32"/>
      <c r="AP22" s="31"/>
    </row>
    <row r="23" spans="1:42" s="14" customFormat="1" ht="20.100000000000001" customHeight="1" x14ac:dyDescent="0.15">
      <c r="A23" s="13"/>
      <c r="B23" s="314">
        <v>9</v>
      </c>
      <c r="C23" s="314"/>
      <c r="D23" s="315" t="str">
        <f>IF(入力シート②!D27="","",入力シート②!D27)</f>
        <v/>
      </c>
      <c r="E23" s="316"/>
      <c r="F23" s="316"/>
      <c r="G23" s="316"/>
      <c r="H23" s="316"/>
      <c r="I23" s="316"/>
      <c r="J23" s="316"/>
      <c r="K23" s="316"/>
      <c r="L23" s="316"/>
      <c r="M23" s="317"/>
      <c r="N23" s="321" t="str">
        <f>IF(入力シート②!N27="","",入力シート②!N27)</f>
        <v/>
      </c>
      <c r="O23" s="321"/>
      <c r="P23" s="321"/>
      <c r="Q23" s="322" t="str">
        <f>IF(入力シート②!Q27="","",入力シート②!Q27)</f>
        <v/>
      </c>
      <c r="R23" s="323"/>
      <c r="S23" s="323"/>
      <c r="T23" s="322">
        <f>入力シート②!T27</f>
        <v>0</v>
      </c>
      <c r="U23" s="323"/>
      <c r="V23" s="323"/>
      <c r="W23" s="323"/>
      <c r="X23" s="312" t="str">
        <f>IF(入力シート②!X27="","",入力シート②!X27)</f>
        <v/>
      </c>
      <c r="Y23" s="312"/>
      <c r="Z23" s="312"/>
      <c r="AA23" s="312"/>
      <c r="AB23" s="312"/>
      <c r="AC23" s="312"/>
      <c r="AD23" s="312" t="str">
        <f>IF(入力シート②!AD27="","",入力シート②!AD27)</f>
        <v/>
      </c>
      <c r="AE23" s="312"/>
      <c r="AF23" s="312"/>
      <c r="AG23" s="312"/>
      <c r="AH23" s="312"/>
      <c r="AI23" s="312"/>
      <c r="AJ23" s="312"/>
      <c r="AK23" s="13"/>
      <c r="AL23" s="33"/>
    </row>
    <row r="24" spans="1:42" s="14" customFormat="1" ht="20.100000000000001" customHeight="1" x14ac:dyDescent="0.15">
      <c r="A24" s="13"/>
      <c r="B24" s="314"/>
      <c r="C24" s="314"/>
      <c r="D24" s="318"/>
      <c r="E24" s="319"/>
      <c r="F24" s="319"/>
      <c r="G24" s="319"/>
      <c r="H24" s="319"/>
      <c r="I24" s="319"/>
      <c r="J24" s="319"/>
      <c r="K24" s="319"/>
      <c r="L24" s="319"/>
      <c r="M24" s="320"/>
      <c r="N24" s="321"/>
      <c r="O24" s="321"/>
      <c r="P24" s="321"/>
      <c r="Q24" s="323"/>
      <c r="R24" s="323"/>
      <c r="S24" s="323"/>
      <c r="T24" s="323"/>
      <c r="U24" s="323"/>
      <c r="V24" s="323"/>
      <c r="W24" s="323"/>
      <c r="X24" s="313"/>
      <c r="Y24" s="313"/>
      <c r="Z24" s="313"/>
      <c r="AA24" s="313"/>
      <c r="AB24" s="313"/>
      <c r="AC24" s="313"/>
      <c r="AD24" s="313"/>
      <c r="AE24" s="313"/>
      <c r="AF24" s="313"/>
      <c r="AG24" s="313"/>
      <c r="AH24" s="313"/>
      <c r="AI24" s="313"/>
      <c r="AJ24" s="313"/>
      <c r="AK24" s="13"/>
      <c r="AL24" s="33"/>
    </row>
    <row r="25" spans="1:42" s="14" customFormat="1" ht="20.100000000000001" customHeight="1" x14ac:dyDescent="0.15">
      <c r="A25" s="13"/>
      <c r="B25" s="314">
        <v>10</v>
      </c>
      <c r="C25" s="314"/>
      <c r="D25" s="315" t="str">
        <f>IF(入力シート②!D29="","",入力シート②!D29)</f>
        <v/>
      </c>
      <c r="E25" s="316"/>
      <c r="F25" s="316"/>
      <c r="G25" s="316"/>
      <c r="H25" s="316"/>
      <c r="I25" s="316"/>
      <c r="J25" s="316"/>
      <c r="K25" s="316"/>
      <c r="L25" s="316"/>
      <c r="M25" s="317"/>
      <c r="N25" s="321" t="str">
        <f>IF(入力シート②!N29="","",入力シート②!N29)</f>
        <v/>
      </c>
      <c r="O25" s="321"/>
      <c r="P25" s="321"/>
      <c r="Q25" s="322" t="str">
        <f>IF(入力シート②!Q29="","",入力シート②!Q29)</f>
        <v/>
      </c>
      <c r="R25" s="323"/>
      <c r="S25" s="323"/>
      <c r="T25" s="322">
        <f>入力シート②!T29</f>
        <v>0</v>
      </c>
      <c r="U25" s="323"/>
      <c r="V25" s="323"/>
      <c r="W25" s="323"/>
      <c r="X25" s="312" t="str">
        <f>IF(入力シート②!X29="","",入力シート②!X29)</f>
        <v/>
      </c>
      <c r="Y25" s="312"/>
      <c r="Z25" s="312"/>
      <c r="AA25" s="312"/>
      <c r="AB25" s="312"/>
      <c r="AC25" s="312"/>
      <c r="AD25" s="312" t="str">
        <f>IF(入力シート②!AD29="","",入力シート②!AD29)</f>
        <v/>
      </c>
      <c r="AE25" s="312"/>
      <c r="AF25" s="312"/>
      <c r="AG25" s="312"/>
      <c r="AH25" s="312"/>
      <c r="AI25" s="312"/>
      <c r="AJ25" s="312"/>
      <c r="AK25" s="25"/>
      <c r="AL25" s="33"/>
    </row>
    <row r="26" spans="1:42" s="14" customFormat="1" ht="20.100000000000001" customHeight="1" x14ac:dyDescent="0.15">
      <c r="A26" s="13"/>
      <c r="B26" s="314"/>
      <c r="C26" s="314"/>
      <c r="D26" s="318"/>
      <c r="E26" s="319"/>
      <c r="F26" s="319"/>
      <c r="G26" s="319"/>
      <c r="H26" s="319"/>
      <c r="I26" s="319"/>
      <c r="J26" s="319"/>
      <c r="K26" s="319"/>
      <c r="L26" s="319"/>
      <c r="M26" s="320"/>
      <c r="N26" s="321"/>
      <c r="O26" s="321"/>
      <c r="P26" s="321"/>
      <c r="Q26" s="323"/>
      <c r="R26" s="323"/>
      <c r="S26" s="323"/>
      <c r="T26" s="323"/>
      <c r="U26" s="323"/>
      <c r="V26" s="323"/>
      <c r="W26" s="323"/>
      <c r="X26" s="313"/>
      <c r="Y26" s="313"/>
      <c r="Z26" s="313"/>
      <c r="AA26" s="313"/>
      <c r="AB26" s="313"/>
      <c r="AC26" s="313"/>
      <c r="AD26" s="313"/>
      <c r="AE26" s="313"/>
      <c r="AF26" s="313"/>
      <c r="AG26" s="313"/>
      <c r="AH26" s="313"/>
      <c r="AI26" s="313"/>
      <c r="AJ26" s="313"/>
      <c r="AK26" s="34"/>
      <c r="AL26" s="34"/>
    </row>
    <row r="27" spans="1:42" s="14" customFormat="1" ht="20.100000000000001" customHeight="1" x14ac:dyDescent="0.15">
      <c r="A27" s="13"/>
      <c r="B27" s="314">
        <v>11</v>
      </c>
      <c r="C27" s="314"/>
      <c r="D27" s="315" t="str">
        <f>IF(入力シート②!D31="","",入力シート②!D31)</f>
        <v/>
      </c>
      <c r="E27" s="316"/>
      <c r="F27" s="316"/>
      <c r="G27" s="316"/>
      <c r="H27" s="316"/>
      <c r="I27" s="316"/>
      <c r="J27" s="316"/>
      <c r="K27" s="316"/>
      <c r="L27" s="316"/>
      <c r="M27" s="317"/>
      <c r="N27" s="321" t="str">
        <f>IF(入力シート②!N31="","",入力シート②!N31)</f>
        <v/>
      </c>
      <c r="O27" s="321"/>
      <c r="P27" s="321"/>
      <c r="Q27" s="322" t="str">
        <f>IF(入力シート②!Q31="","",入力シート②!Q31)</f>
        <v/>
      </c>
      <c r="R27" s="323"/>
      <c r="S27" s="323"/>
      <c r="T27" s="322">
        <f>入力シート②!T31</f>
        <v>0</v>
      </c>
      <c r="U27" s="323"/>
      <c r="V27" s="323"/>
      <c r="W27" s="323"/>
      <c r="X27" s="312" t="str">
        <f>IF(入力シート②!X31="","",入力シート②!X31)</f>
        <v/>
      </c>
      <c r="Y27" s="312"/>
      <c r="Z27" s="312"/>
      <c r="AA27" s="312"/>
      <c r="AB27" s="312"/>
      <c r="AC27" s="312"/>
      <c r="AD27" s="312" t="str">
        <f>IF(入力シート②!AD31="","",入力シート②!AD31)</f>
        <v/>
      </c>
      <c r="AE27" s="312"/>
      <c r="AF27" s="312"/>
      <c r="AG27" s="312"/>
      <c r="AH27" s="312"/>
      <c r="AI27" s="312"/>
      <c r="AJ27" s="312"/>
      <c r="AK27" s="33"/>
      <c r="AL27" s="33"/>
    </row>
    <row r="28" spans="1:42" s="14" customFormat="1" ht="20.100000000000001" customHeight="1" x14ac:dyDescent="0.15">
      <c r="A28" s="13"/>
      <c r="B28" s="314"/>
      <c r="C28" s="314"/>
      <c r="D28" s="318"/>
      <c r="E28" s="319"/>
      <c r="F28" s="319"/>
      <c r="G28" s="319"/>
      <c r="H28" s="319"/>
      <c r="I28" s="319"/>
      <c r="J28" s="319"/>
      <c r="K28" s="319"/>
      <c r="L28" s="319"/>
      <c r="M28" s="320"/>
      <c r="N28" s="321"/>
      <c r="O28" s="321"/>
      <c r="P28" s="321"/>
      <c r="Q28" s="323"/>
      <c r="R28" s="323"/>
      <c r="S28" s="323"/>
      <c r="T28" s="323"/>
      <c r="U28" s="323"/>
      <c r="V28" s="323"/>
      <c r="W28" s="323"/>
      <c r="X28" s="313"/>
      <c r="Y28" s="313"/>
      <c r="Z28" s="313"/>
      <c r="AA28" s="313"/>
      <c r="AB28" s="313"/>
      <c r="AC28" s="313"/>
      <c r="AD28" s="313"/>
      <c r="AE28" s="313"/>
      <c r="AF28" s="313"/>
      <c r="AG28" s="313"/>
      <c r="AH28" s="313"/>
      <c r="AI28" s="313"/>
      <c r="AJ28" s="313"/>
      <c r="AK28" s="33"/>
      <c r="AL28" s="33"/>
    </row>
    <row r="29" spans="1:42" s="14" customFormat="1" ht="20.100000000000001" customHeight="1" x14ac:dyDescent="0.15">
      <c r="A29" s="13"/>
      <c r="B29" s="314">
        <v>12</v>
      </c>
      <c r="C29" s="314"/>
      <c r="D29" s="315" t="str">
        <f>IF(入力シート②!D33="","",入力シート②!D33)</f>
        <v/>
      </c>
      <c r="E29" s="316"/>
      <c r="F29" s="316"/>
      <c r="G29" s="316"/>
      <c r="H29" s="316"/>
      <c r="I29" s="316"/>
      <c r="J29" s="316"/>
      <c r="K29" s="316"/>
      <c r="L29" s="316"/>
      <c r="M29" s="317"/>
      <c r="N29" s="321" t="str">
        <f>IF(入力シート②!N33="","",入力シート②!N33)</f>
        <v/>
      </c>
      <c r="O29" s="321"/>
      <c r="P29" s="321"/>
      <c r="Q29" s="322" t="str">
        <f>IF(入力シート②!Q33="","",入力シート②!Q33)</f>
        <v/>
      </c>
      <c r="R29" s="323"/>
      <c r="S29" s="323"/>
      <c r="T29" s="322">
        <f>入力シート②!T33</f>
        <v>0</v>
      </c>
      <c r="U29" s="323"/>
      <c r="V29" s="323"/>
      <c r="W29" s="323"/>
      <c r="X29" s="312" t="str">
        <f>IF(入力シート②!X33="","",入力シート②!X33)</f>
        <v/>
      </c>
      <c r="Y29" s="312"/>
      <c r="Z29" s="312"/>
      <c r="AA29" s="312"/>
      <c r="AB29" s="312"/>
      <c r="AC29" s="312"/>
      <c r="AD29" s="312" t="str">
        <f>IF(入力シート②!AD33="","",入力シート②!AD33)</f>
        <v/>
      </c>
      <c r="AE29" s="312"/>
      <c r="AF29" s="312"/>
      <c r="AG29" s="312"/>
      <c r="AH29" s="312"/>
      <c r="AI29" s="312"/>
      <c r="AJ29" s="312"/>
      <c r="AK29" s="35"/>
      <c r="AL29" s="33"/>
    </row>
    <row r="30" spans="1:42" s="41" customFormat="1" ht="20.100000000000001" customHeight="1" x14ac:dyDescent="0.15">
      <c r="A30" s="13"/>
      <c r="B30" s="314"/>
      <c r="C30" s="314"/>
      <c r="D30" s="318"/>
      <c r="E30" s="319"/>
      <c r="F30" s="319"/>
      <c r="G30" s="319"/>
      <c r="H30" s="319"/>
      <c r="I30" s="319"/>
      <c r="J30" s="319"/>
      <c r="K30" s="319"/>
      <c r="L30" s="319"/>
      <c r="M30" s="320"/>
      <c r="N30" s="321"/>
      <c r="O30" s="321"/>
      <c r="P30" s="321"/>
      <c r="Q30" s="323"/>
      <c r="R30" s="323"/>
      <c r="S30" s="323"/>
      <c r="T30" s="323"/>
      <c r="U30" s="323"/>
      <c r="V30" s="323"/>
      <c r="W30" s="323"/>
      <c r="X30" s="313"/>
      <c r="Y30" s="313"/>
      <c r="Z30" s="313"/>
      <c r="AA30" s="313"/>
      <c r="AB30" s="313"/>
      <c r="AC30" s="313"/>
      <c r="AD30" s="313"/>
      <c r="AE30" s="313"/>
      <c r="AF30" s="313"/>
      <c r="AG30" s="313"/>
      <c r="AH30" s="313"/>
      <c r="AI30" s="313"/>
      <c r="AJ30" s="313"/>
      <c r="AK30" s="35"/>
      <c r="AL30" s="32"/>
      <c r="AP30" s="31"/>
    </row>
    <row r="31" spans="1:42" s="41" customFormat="1" ht="20.100000000000001" customHeight="1" x14ac:dyDescent="0.15">
      <c r="A31" s="13"/>
      <c r="B31" s="314">
        <v>13</v>
      </c>
      <c r="C31" s="314"/>
      <c r="D31" s="315" t="str">
        <f>IF(入力シート②!D35="","",入力シート②!D35)</f>
        <v/>
      </c>
      <c r="E31" s="316"/>
      <c r="F31" s="316"/>
      <c r="G31" s="316"/>
      <c r="H31" s="316"/>
      <c r="I31" s="316"/>
      <c r="J31" s="316"/>
      <c r="K31" s="316"/>
      <c r="L31" s="316"/>
      <c r="M31" s="317"/>
      <c r="N31" s="321" t="str">
        <f>IF(入力シート②!N35="","",入力シート②!N35)</f>
        <v/>
      </c>
      <c r="O31" s="321"/>
      <c r="P31" s="321"/>
      <c r="Q31" s="322" t="str">
        <f>IF(入力シート②!Q35="","",入力シート②!Q35)</f>
        <v/>
      </c>
      <c r="R31" s="323"/>
      <c r="S31" s="323"/>
      <c r="T31" s="322">
        <f>入力シート②!T35</f>
        <v>0</v>
      </c>
      <c r="U31" s="323"/>
      <c r="V31" s="323"/>
      <c r="W31" s="323"/>
      <c r="X31" s="312" t="str">
        <f>IF(入力シート②!X35="","",入力シート②!X35)</f>
        <v/>
      </c>
      <c r="Y31" s="312"/>
      <c r="Z31" s="312"/>
      <c r="AA31" s="312"/>
      <c r="AB31" s="312"/>
      <c r="AC31" s="312"/>
      <c r="AD31" s="312" t="str">
        <f>IF(入力シート②!AD35="","",入力シート②!AD35)</f>
        <v/>
      </c>
      <c r="AE31" s="312"/>
      <c r="AF31" s="312"/>
      <c r="AG31" s="312"/>
      <c r="AH31" s="312"/>
      <c r="AI31" s="312"/>
      <c r="AJ31" s="312"/>
      <c r="AK31" s="32"/>
      <c r="AL31" s="32"/>
    </row>
    <row r="32" spans="1:42" s="41" customFormat="1" ht="20.100000000000001" customHeight="1" x14ac:dyDescent="0.15">
      <c r="A32" s="13"/>
      <c r="B32" s="314"/>
      <c r="C32" s="314"/>
      <c r="D32" s="318"/>
      <c r="E32" s="319"/>
      <c r="F32" s="319"/>
      <c r="G32" s="319"/>
      <c r="H32" s="319"/>
      <c r="I32" s="319"/>
      <c r="J32" s="319"/>
      <c r="K32" s="319"/>
      <c r="L32" s="319"/>
      <c r="M32" s="320"/>
      <c r="N32" s="321"/>
      <c r="O32" s="321"/>
      <c r="P32" s="321"/>
      <c r="Q32" s="323"/>
      <c r="R32" s="323"/>
      <c r="S32" s="323"/>
      <c r="T32" s="323"/>
      <c r="U32" s="323"/>
      <c r="V32" s="323"/>
      <c r="W32" s="323"/>
      <c r="X32" s="313"/>
      <c r="Y32" s="313"/>
      <c r="Z32" s="313"/>
      <c r="AA32" s="313"/>
      <c r="AB32" s="313"/>
      <c r="AC32" s="313"/>
      <c r="AD32" s="313"/>
      <c r="AE32" s="313"/>
      <c r="AF32" s="313"/>
      <c r="AG32" s="313"/>
      <c r="AH32" s="313"/>
      <c r="AI32" s="313"/>
      <c r="AJ32" s="313"/>
      <c r="AK32" s="39"/>
      <c r="AL32" s="32"/>
      <c r="AP32" s="31"/>
    </row>
    <row r="33" spans="1:91" s="41" customFormat="1" ht="20.100000000000001" customHeight="1" x14ac:dyDescent="0.15">
      <c r="A33" s="35"/>
      <c r="B33" s="314">
        <v>14</v>
      </c>
      <c r="C33" s="314"/>
      <c r="D33" s="315" t="str">
        <f>IF(入力シート②!D37="","",入力シート②!D37)</f>
        <v/>
      </c>
      <c r="E33" s="316"/>
      <c r="F33" s="316"/>
      <c r="G33" s="316"/>
      <c r="H33" s="316"/>
      <c r="I33" s="316"/>
      <c r="J33" s="316"/>
      <c r="K33" s="316"/>
      <c r="L33" s="316"/>
      <c r="M33" s="317"/>
      <c r="N33" s="321" t="str">
        <f>IF(入力シート②!N37="","",入力シート②!N37)</f>
        <v/>
      </c>
      <c r="O33" s="321"/>
      <c r="P33" s="321"/>
      <c r="Q33" s="322" t="str">
        <f>IF(入力シート②!Q37="","",入力シート②!Q37)</f>
        <v/>
      </c>
      <c r="R33" s="323"/>
      <c r="S33" s="323"/>
      <c r="T33" s="322">
        <f>入力シート②!T37</f>
        <v>0</v>
      </c>
      <c r="U33" s="323"/>
      <c r="V33" s="323"/>
      <c r="W33" s="323"/>
      <c r="X33" s="312" t="str">
        <f>IF(入力シート②!X37="","",入力シート②!X37)</f>
        <v/>
      </c>
      <c r="Y33" s="312"/>
      <c r="Z33" s="312"/>
      <c r="AA33" s="312"/>
      <c r="AB33" s="312"/>
      <c r="AC33" s="312"/>
      <c r="AD33" s="312" t="str">
        <f>IF(入力シート②!AD37="","",入力シート②!AD37)</f>
        <v/>
      </c>
      <c r="AE33" s="312"/>
      <c r="AF33" s="312"/>
      <c r="AG33" s="312"/>
      <c r="AH33" s="312"/>
      <c r="AI33" s="312"/>
      <c r="AJ33" s="312"/>
      <c r="AK33" s="35"/>
      <c r="AL33" s="32"/>
    </row>
    <row r="34" spans="1:91" s="14" customFormat="1" ht="20.100000000000001" customHeight="1" x14ac:dyDescent="0.15">
      <c r="A34" s="13"/>
      <c r="B34" s="314"/>
      <c r="C34" s="314"/>
      <c r="D34" s="318"/>
      <c r="E34" s="319"/>
      <c r="F34" s="319"/>
      <c r="G34" s="319"/>
      <c r="H34" s="319"/>
      <c r="I34" s="319"/>
      <c r="J34" s="319"/>
      <c r="K34" s="319"/>
      <c r="L34" s="319"/>
      <c r="M34" s="320"/>
      <c r="N34" s="321"/>
      <c r="O34" s="321"/>
      <c r="P34" s="321"/>
      <c r="Q34" s="323"/>
      <c r="R34" s="323"/>
      <c r="S34" s="323"/>
      <c r="T34" s="323"/>
      <c r="U34" s="323"/>
      <c r="V34" s="323"/>
      <c r="W34" s="323"/>
      <c r="X34" s="313"/>
      <c r="Y34" s="313"/>
      <c r="Z34" s="313"/>
      <c r="AA34" s="313"/>
      <c r="AB34" s="313"/>
      <c r="AC34" s="313"/>
      <c r="AD34" s="313"/>
      <c r="AE34" s="313"/>
      <c r="AF34" s="313"/>
      <c r="AG34" s="313"/>
      <c r="AH34" s="313"/>
      <c r="AI34" s="313"/>
      <c r="AJ34" s="313"/>
      <c r="AK34" s="33"/>
      <c r="AL34" s="33"/>
    </row>
    <row r="35" spans="1:91" s="41" customFormat="1" ht="20.100000000000001" customHeight="1" x14ac:dyDescent="0.15">
      <c r="A35" s="13"/>
      <c r="B35" s="314">
        <v>15</v>
      </c>
      <c r="C35" s="314"/>
      <c r="D35" s="315" t="str">
        <f>IF(入力シート②!D39="","",入力シート②!D39)</f>
        <v/>
      </c>
      <c r="E35" s="316"/>
      <c r="F35" s="316"/>
      <c r="G35" s="316"/>
      <c r="H35" s="316"/>
      <c r="I35" s="316"/>
      <c r="J35" s="316"/>
      <c r="K35" s="316"/>
      <c r="L35" s="316"/>
      <c r="M35" s="317"/>
      <c r="N35" s="321" t="str">
        <f>IF(入力シート②!N39="","",入力シート②!N39)</f>
        <v/>
      </c>
      <c r="O35" s="321"/>
      <c r="P35" s="321"/>
      <c r="Q35" s="322" t="str">
        <f>IF(入力シート②!Q39="","",入力シート②!Q39)</f>
        <v/>
      </c>
      <c r="R35" s="323"/>
      <c r="S35" s="323"/>
      <c r="T35" s="322">
        <f>入力シート②!T39</f>
        <v>0</v>
      </c>
      <c r="U35" s="323"/>
      <c r="V35" s="323"/>
      <c r="W35" s="323"/>
      <c r="X35" s="312" t="str">
        <f>IF(入力シート②!X39="","",入力シート②!X39)</f>
        <v/>
      </c>
      <c r="Y35" s="312"/>
      <c r="Z35" s="312"/>
      <c r="AA35" s="312"/>
      <c r="AB35" s="312"/>
      <c r="AC35" s="312"/>
      <c r="AD35" s="312" t="str">
        <f>IF(入力シート②!AD39="","",入力シート②!AD39)</f>
        <v/>
      </c>
      <c r="AE35" s="312"/>
      <c r="AF35" s="312"/>
      <c r="AG35" s="312"/>
      <c r="AH35" s="312"/>
      <c r="AI35" s="312"/>
      <c r="AJ35" s="312"/>
      <c r="AK35" s="13"/>
      <c r="AL35" s="13"/>
    </row>
    <row r="36" spans="1:91" s="41" customFormat="1" ht="20.100000000000001" customHeight="1" x14ac:dyDescent="0.15">
      <c r="A36" s="13"/>
      <c r="B36" s="314"/>
      <c r="C36" s="314"/>
      <c r="D36" s="318"/>
      <c r="E36" s="319"/>
      <c r="F36" s="319"/>
      <c r="G36" s="319"/>
      <c r="H36" s="319"/>
      <c r="I36" s="319"/>
      <c r="J36" s="319"/>
      <c r="K36" s="319"/>
      <c r="L36" s="319"/>
      <c r="M36" s="320"/>
      <c r="N36" s="321"/>
      <c r="O36" s="321"/>
      <c r="P36" s="321"/>
      <c r="Q36" s="323"/>
      <c r="R36" s="323"/>
      <c r="S36" s="323"/>
      <c r="T36" s="323"/>
      <c r="U36" s="323"/>
      <c r="V36" s="323"/>
      <c r="W36" s="323"/>
      <c r="X36" s="313"/>
      <c r="Y36" s="313"/>
      <c r="Z36" s="313"/>
      <c r="AA36" s="313"/>
      <c r="AB36" s="313"/>
      <c r="AC36" s="313"/>
      <c r="AD36" s="313"/>
      <c r="AE36" s="313"/>
      <c r="AF36" s="313"/>
      <c r="AG36" s="313"/>
      <c r="AH36" s="313"/>
      <c r="AI36" s="313"/>
      <c r="AJ36" s="313"/>
      <c r="AK36" s="45"/>
      <c r="AL36" s="32"/>
    </row>
    <row r="37" spans="1:91" s="41" customFormat="1" ht="20.100000000000001" customHeight="1" x14ac:dyDescent="0.15">
      <c r="A37" s="13"/>
      <c r="B37" s="314">
        <v>16</v>
      </c>
      <c r="C37" s="314"/>
      <c r="D37" s="315" t="str">
        <f>IF(入力シート②!D41="","",入力シート②!D41)</f>
        <v/>
      </c>
      <c r="E37" s="316"/>
      <c r="F37" s="316"/>
      <c r="G37" s="316"/>
      <c r="H37" s="316"/>
      <c r="I37" s="316"/>
      <c r="J37" s="316"/>
      <c r="K37" s="316"/>
      <c r="L37" s="316"/>
      <c r="M37" s="317"/>
      <c r="N37" s="321" t="str">
        <f>IF(入力シート②!N41="","",入力シート②!N41)</f>
        <v/>
      </c>
      <c r="O37" s="321"/>
      <c r="P37" s="321"/>
      <c r="Q37" s="322" t="str">
        <f>IF(入力シート②!Q41="","",入力シート②!Q41)</f>
        <v/>
      </c>
      <c r="R37" s="323"/>
      <c r="S37" s="323"/>
      <c r="T37" s="322">
        <f>入力シート②!T41</f>
        <v>0</v>
      </c>
      <c r="U37" s="323"/>
      <c r="V37" s="323"/>
      <c r="W37" s="323"/>
      <c r="X37" s="312" t="str">
        <f>IF(入力シート②!X41="","",入力シート②!X41)</f>
        <v/>
      </c>
      <c r="Y37" s="312"/>
      <c r="Z37" s="312"/>
      <c r="AA37" s="312"/>
      <c r="AB37" s="312"/>
      <c r="AC37" s="312"/>
      <c r="AD37" s="312" t="str">
        <f>IF(入力シート②!AD41="","",入力シート②!AD41)</f>
        <v/>
      </c>
      <c r="AE37" s="312"/>
      <c r="AF37" s="312"/>
      <c r="AG37" s="312"/>
      <c r="AH37" s="312"/>
      <c r="AI37" s="312"/>
      <c r="AJ37" s="312"/>
      <c r="AK37" s="45"/>
      <c r="AL37" s="33"/>
    </row>
    <row r="38" spans="1:91" s="41" customFormat="1" ht="20.100000000000001" customHeight="1" x14ac:dyDescent="0.15">
      <c r="A38" s="13"/>
      <c r="B38" s="314"/>
      <c r="C38" s="314"/>
      <c r="D38" s="318"/>
      <c r="E38" s="319"/>
      <c r="F38" s="319"/>
      <c r="G38" s="319"/>
      <c r="H38" s="319"/>
      <c r="I38" s="319"/>
      <c r="J38" s="319"/>
      <c r="K38" s="319"/>
      <c r="L38" s="319"/>
      <c r="M38" s="320"/>
      <c r="N38" s="321"/>
      <c r="O38" s="321"/>
      <c r="P38" s="321"/>
      <c r="Q38" s="323"/>
      <c r="R38" s="323"/>
      <c r="S38" s="323"/>
      <c r="T38" s="323"/>
      <c r="U38" s="323"/>
      <c r="V38" s="323"/>
      <c r="W38" s="323"/>
      <c r="X38" s="313"/>
      <c r="Y38" s="313"/>
      <c r="Z38" s="313"/>
      <c r="AA38" s="313"/>
      <c r="AB38" s="313"/>
      <c r="AC38" s="313"/>
      <c r="AD38" s="313"/>
      <c r="AE38" s="313"/>
      <c r="AF38" s="313"/>
      <c r="AG38" s="313"/>
      <c r="AH38" s="313"/>
      <c r="AI38" s="313"/>
      <c r="AJ38" s="313"/>
      <c r="AK38" s="45"/>
      <c r="AL38" s="33"/>
    </row>
    <row r="39" spans="1:91" s="41" customFormat="1" ht="20.100000000000001" customHeight="1" x14ac:dyDescent="0.15">
      <c r="A39" s="13"/>
      <c r="B39" s="314">
        <v>17</v>
      </c>
      <c r="C39" s="314"/>
      <c r="D39" s="315" t="str">
        <f>IF(入力シート②!D43="","",入力シート②!D43)</f>
        <v/>
      </c>
      <c r="E39" s="316"/>
      <c r="F39" s="316"/>
      <c r="G39" s="316"/>
      <c r="H39" s="316"/>
      <c r="I39" s="316"/>
      <c r="J39" s="316"/>
      <c r="K39" s="316"/>
      <c r="L39" s="316"/>
      <c r="M39" s="317"/>
      <c r="N39" s="321" t="str">
        <f>IF(入力シート②!N43="","",入力シート②!N43)</f>
        <v/>
      </c>
      <c r="O39" s="321"/>
      <c r="P39" s="321"/>
      <c r="Q39" s="322" t="str">
        <f>IF(入力シート②!Q43="","",入力シート②!Q43)</f>
        <v/>
      </c>
      <c r="R39" s="323"/>
      <c r="S39" s="323"/>
      <c r="T39" s="322">
        <f>入力シート②!T43</f>
        <v>0</v>
      </c>
      <c r="U39" s="323"/>
      <c r="V39" s="323"/>
      <c r="W39" s="323"/>
      <c r="X39" s="312" t="str">
        <f>IF(入力シート②!X43="","",入力シート②!X43)</f>
        <v/>
      </c>
      <c r="Y39" s="312"/>
      <c r="Z39" s="312"/>
      <c r="AA39" s="312"/>
      <c r="AB39" s="312"/>
      <c r="AC39" s="312"/>
      <c r="AD39" s="312" t="str">
        <f>IF(入力シート②!AD43="","",入力シート②!AD43)</f>
        <v/>
      </c>
      <c r="AE39" s="312"/>
      <c r="AF39" s="312"/>
      <c r="AG39" s="312"/>
      <c r="AH39" s="312"/>
      <c r="AI39" s="312"/>
      <c r="AJ39" s="312"/>
      <c r="AK39" s="45"/>
      <c r="AL39" s="33"/>
    </row>
    <row r="40" spans="1:91" s="41" customFormat="1" ht="20.100000000000001" customHeight="1" x14ac:dyDescent="0.15">
      <c r="A40" s="13"/>
      <c r="B40" s="314"/>
      <c r="C40" s="314"/>
      <c r="D40" s="318"/>
      <c r="E40" s="319"/>
      <c r="F40" s="319"/>
      <c r="G40" s="319"/>
      <c r="H40" s="319"/>
      <c r="I40" s="319"/>
      <c r="J40" s="319"/>
      <c r="K40" s="319"/>
      <c r="L40" s="319"/>
      <c r="M40" s="320"/>
      <c r="N40" s="321"/>
      <c r="O40" s="321"/>
      <c r="P40" s="321"/>
      <c r="Q40" s="323"/>
      <c r="R40" s="323"/>
      <c r="S40" s="323"/>
      <c r="T40" s="323"/>
      <c r="U40" s="323"/>
      <c r="V40" s="323"/>
      <c r="W40" s="323"/>
      <c r="X40" s="313"/>
      <c r="Y40" s="313"/>
      <c r="Z40" s="313"/>
      <c r="AA40" s="313"/>
      <c r="AB40" s="313"/>
      <c r="AC40" s="313"/>
      <c r="AD40" s="313"/>
      <c r="AE40" s="313"/>
      <c r="AF40" s="313"/>
      <c r="AG40" s="313"/>
      <c r="AH40" s="313"/>
      <c r="AI40" s="313"/>
      <c r="AJ40" s="313"/>
      <c r="AK40" s="45"/>
      <c r="AL40" s="33"/>
    </row>
    <row r="41" spans="1:91" s="41" customFormat="1" ht="20.100000000000001" customHeight="1" x14ac:dyDescent="0.15">
      <c r="A41" s="13"/>
      <c r="B41" s="314">
        <v>18</v>
      </c>
      <c r="C41" s="314"/>
      <c r="D41" s="315" t="str">
        <f>IF(入力シート②!D45="","",入力シート②!D45)</f>
        <v/>
      </c>
      <c r="E41" s="316"/>
      <c r="F41" s="316"/>
      <c r="G41" s="316"/>
      <c r="H41" s="316"/>
      <c r="I41" s="316"/>
      <c r="J41" s="316"/>
      <c r="K41" s="316"/>
      <c r="L41" s="316"/>
      <c r="M41" s="317"/>
      <c r="N41" s="321" t="str">
        <f>IF(入力シート②!N45="","",入力シート②!N45)</f>
        <v/>
      </c>
      <c r="O41" s="321"/>
      <c r="P41" s="321"/>
      <c r="Q41" s="322" t="str">
        <f>IF(入力シート②!Q45="","",入力シート②!Q45)</f>
        <v/>
      </c>
      <c r="R41" s="323"/>
      <c r="S41" s="323"/>
      <c r="T41" s="322">
        <f>入力シート②!T45</f>
        <v>0</v>
      </c>
      <c r="U41" s="323"/>
      <c r="V41" s="323"/>
      <c r="W41" s="323"/>
      <c r="X41" s="312" t="str">
        <f>IF(入力シート②!X45="","",入力シート②!X45)</f>
        <v/>
      </c>
      <c r="Y41" s="312"/>
      <c r="Z41" s="312"/>
      <c r="AA41" s="312"/>
      <c r="AB41" s="312"/>
      <c r="AC41" s="312"/>
      <c r="AD41" s="312" t="str">
        <f>IF(入力シート②!AD45="","",入力シート②!AD45)</f>
        <v/>
      </c>
      <c r="AE41" s="312"/>
      <c r="AF41" s="312"/>
      <c r="AG41" s="312"/>
      <c r="AH41" s="312"/>
      <c r="AI41" s="312"/>
      <c r="AJ41" s="312"/>
      <c r="AK41" s="45"/>
      <c r="AL41" s="33"/>
    </row>
    <row r="42" spans="1:91" s="41" customFormat="1" ht="20.100000000000001" customHeight="1" x14ac:dyDescent="0.15">
      <c r="A42" s="13"/>
      <c r="B42" s="314"/>
      <c r="C42" s="314"/>
      <c r="D42" s="318"/>
      <c r="E42" s="319"/>
      <c r="F42" s="319"/>
      <c r="G42" s="319"/>
      <c r="H42" s="319"/>
      <c r="I42" s="319"/>
      <c r="J42" s="319"/>
      <c r="K42" s="319"/>
      <c r="L42" s="319"/>
      <c r="M42" s="320"/>
      <c r="N42" s="321"/>
      <c r="O42" s="321"/>
      <c r="P42" s="321"/>
      <c r="Q42" s="323"/>
      <c r="R42" s="323"/>
      <c r="S42" s="323"/>
      <c r="T42" s="323"/>
      <c r="U42" s="323"/>
      <c r="V42" s="323"/>
      <c r="W42" s="323"/>
      <c r="X42" s="313"/>
      <c r="Y42" s="313"/>
      <c r="Z42" s="313"/>
      <c r="AA42" s="313"/>
      <c r="AB42" s="313"/>
      <c r="AC42" s="313"/>
      <c r="AD42" s="313"/>
      <c r="AE42" s="313"/>
      <c r="AF42" s="313"/>
      <c r="AG42" s="313"/>
      <c r="AH42" s="313"/>
      <c r="AI42" s="313"/>
      <c r="AJ42" s="313"/>
      <c r="AK42" s="45"/>
      <c r="AL42" s="33"/>
    </row>
    <row r="43" spans="1:91" s="41" customFormat="1" ht="20.100000000000001" customHeight="1" x14ac:dyDescent="0.15">
      <c r="A43" s="13"/>
      <c r="B43" s="314">
        <v>19</v>
      </c>
      <c r="C43" s="314"/>
      <c r="D43" s="315" t="str">
        <f>IF(入力シート②!D47="","",入力シート②!D47)</f>
        <v/>
      </c>
      <c r="E43" s="316"/>
      <c r="F43" s="316"/>
      <c r="G43" s="316"/>
      <c r="H43" s="316"/>
      <c r="I43" s="316"/>
      <c r="J43" s="316"/>
      <c r="K43" s="316"/>
      <c r="L43" s="316"/>
      <c r="M43" s="317"/>
      <c r="N43" s="321" t="str">
        <f>IF(入力シート②!N47="","",入力シート②!N47)</f>
        <v/>
      </c>
      <c r="O43" s="321"/>
      <c r="P43" s="321"/>
      <c r="Q43" s="322" t="str">
        <f>IF(入力シート②!Q47="","",入力シート②!Q47)</f>
        <v/>
      </c>
      <c r="R43" s="323"/>
      <c r="S43" s="323"/>
      <c r="T43" s="322">
        <f>入力シート②!T47</f>
        <v>0</v>
      </c>
      <c r="U43" s="323"/>
      <c r="V43" s="323"/>
      <c r="W43" s="323"/>
      <c r="X43" s="312" t="str">
        <f>IF(入力シート②!X47="","",入力シート②!X47)</f>
        <v/>
      </c>
      <c r="Y43" s="312"/>
      <c r="Z43" s="312"/>
      <c r="AA43" s="312"/>
      <c r="AB43" s="312"/>
      <c r="AC43" s="312"/>
      <c r="AD43" s="312" t="str">
        <f>IF(入力シート②!AD47="","",入力シート②!AD47)</f>
        <v/>
      </c>
      <c r="AE43" s="312"/>
      <c r="AF43" s="312"/>
      <c r="AG43" s="312"/>
      <c r="AH43" s="312"/>
      <c r="AI43" s="312"/>
      <c r="AJ43" s="312"/>
      <c r="AK43" s="45"/>
      <c r="AL43" s="33"/>
    </row>
    <row r="44" spans="1:91" ht="20.100000000000001" customHeight="1" x14ac:dyDescent="0.15">
      <c r="B44" s="314"/>
      <c r="C44" s="314"/>
      <c r="D44" s="318"/>
      <c r="E44" s="319"/>
      <c r="F44" s="319"/>
      <c r="G44" s="319"/>
      <c r="H44" s="319"/>
      <c r="I44" s="319"/>
      <c r="J44" s="319"/>
      <c r="K44" s="319"/>
      <c r="L44" s="319"/>
      <c r="M44" s="320"/>
      <c r="N44" s="321"/>
      <c r="O44" s="321"/>
      <c r="P44" s="321"/>
      <c r="Q44" s="323"/>
      <c r="R44" s="323"/>
      <c r="S44" s="323"/>
      <c r="T44" s="323"/>
      <c r="U44" s="323"/>
      <c r="V44" s="323"/>
      <c r="W44" s="323"/>
      <c r="X44" s="313"/>
      <c r="Y44" s="313"/>
      <c r="Z44" s="313"/>
      <c r="AA44" s="313"/>
      <c r="AB44" s="313"/>
      <c r="AC44" s="313"/>
      <c r="AD44" s="313"/>
      <c r="AE44" s="313"/>
      <c r="AF44" s="313"/>
      <c r="AG44" s="313"/>
      <c r="AH44" s="313"/>
      <c r="AI44" s="313"/>
      <c r="AJ44" s="313"/>
      <c r="AK44" s="46"/>
      <c r="AL44" s="46"/>
    </row>
    <row r="45" spans="1:91" s="14" customFormat="1" ht="20.100000000000001" customHeight="1" x14ac:dyDescent="0.15">
      <c r="A45" s="13"/>
      <c r="B45" s="314">
        <v>20</v>
      </c>
      <c r="C45" s="314"/>
      <c r="D45" s="315" t="str">
        <f>IF(入力シート②!D49="","",入力シート②!D49)</f>
        <v/>
      </c>
      <c r="E45" s="316"/>
      <c r="F45" s="316"/>
      <c r="G45" s="316"/>
      <c r="H45" s="316"/>
      <c r="I45" s="316"/>
      <c r="J45" s="316"/>
      <c r="K45" s="316"/>
      <c r="L45" s="316"/>
      <c r="M45" s="317"/>
      <c r="N45" s="321" t="str">
        <f>IF(入力シート②!N49="","",入力シート②!N49)</f>
        <v/>
      </c>
      <c r="O45" s="321"/>
      <c r="P45" s="321"/>
      <c r="Q45" s="322" t="str">
        <f>IF(入力シート②!Q49="","",入力シート②!Q49)</f>
        <v/>
      </c>
      <c r="R45" s="323"/>
      <c r="S45" s="323"/>
      <c r="T45" s="322">
        <f>入力シート②!T49</f>
        <v>0</v>
      </c>
      <c r="U45" s="323"/>
      <c r="V45" s="323"/>
      <c r="W45" s="323"/>
      <c r="X45" s="312" t="str">
        <f>IF(入力シート②!X49="","",入力シート②!X49)</f>
        <v/>
      </c>
      <c r="Y45" s="312"/>
      <c r="Z45" s="312"/>
      <c r="AA45" s="312"/>
      <c r="AB45" s="312"/>
      <c r="AC45" s="312"/>
      <c r="AD45" s="312" t="str">
        <f>IF(入力シート②!AD49="","",入力シート②!AD49)</f>
        <v/>
      </c>
      <c r="AE45" s="312"/>
      <c r="AF45" s="312"/>
      <c r="AG45" s="312"/>
      <c r="AH45" s="312"/>
      <c r="AI45" s="312"/>
      <c r="AJ45" s="312"/>
      <c r="AK45" s="46"/>
      <c r="AL45" s="46"/>
    </row>
    <row r="46" spans="1:91" ht="20.100000000000001" customHeight="1" x14ac:dyDescent="0.15">
      <c r="B46" s="314"/>
      <c r="C46" s="314"/>
      <c r="D46" s="318"/>
      <c r="E46" s="319"/>
      <c r="F46" s="319"/>
      <c r="G46" s="319"/>
      <c r="H46" s="319"/>
      <c r="I46" s="319"/>
      <c r="J46" s="319"/>
      <c r="K46" s="319"/>
      <c r="L46" s="319"/>
      <c r="M46" s="320"/>
      <c r="N46" s="321"/>
      <c r="O46" s="321"/>
      <c r="P46" s="321"/>
      <c r="Q46" s="323"/>
      <c r="R46" s="323"/>
      <c r="S46" s="323"/>
      <c r="T46" s="323"/>
      <c r="U46" s="323"/>
      <c r="V46" s="323"/>
      <c r="W46" s="323"/>
      <c r="X46" s="313"/>
      <c r="Y46" s="313"/>
      <c r="Z46" s="313"/>
      <c r="AA46" s="313"/>
      <c r="AB46" s="313"/>
      <c r="AC46" s="313"/>
      <c r="AD46" s="313"/>
      <c r="AE46" s="313"/>
      <c r="AF46" s="313"/>
      <c r="AG46" s="313"/>
      <c r="AH46" s="313"/>
      <c r="AI46" s="313"/>
      <c r="AJ46" s="313"/>
      <c r="AK46" s="47"/>
      <c r="AL46" s="46"/>
      <c r="AN46" s="18" t="s">
        <v>14</v>
      </c>
    </row>
    <row r="47" spans="1:91" s="41" customFormat="1" ht="19.5" customHeight="1" x14ac:dyDescent="0.15">
      <c r="A47" s="13"/>
      <c r="B47" s="13"/>
      <c r="C47" s="48"/>
      <c r="D47" s="13"/>
      <c r="E47" s="13"/>
      <c r="F47" s="13"/>
      <c r="G47" s="13"/>
      <c r="H47" s="13"/>
      <c r="I47" s="13"/>
      <c r="J47" s="49"/>
      <c r="K47" s="49"/>
      <c r="L47" s="49"/>
      <c r="M47" s="49"/>
      <c r="N47" s="49"/>
      <c r="O47" s="49"/>
      <c r="P47" s="49"/>
      <c r="Q47" s="49"/>
      <c r="R47" s="49"/>
      <c r="S47" s="49"/>
      <c r="T47" s="46"/>
      <c r="U47" s="46"/>
      <c r="V47" s="46"/>
      <c r="W47" s="46"/>
      <c r="X47" s="46"/>
      <c r="Y47" s="46"/>
      <c r="Z47" s="46"/>
      <c r="AA47" s="46"/>
      <c r="AB47" s="46"/>
      <c r="AC47" s="46"/>
      <c r="AD47" s="46"/>
      <c r="AE47" s="46"/>
      <c r="AF47" s="46"/>
      <c r="AG47" s="46"/>
      <c r="AH47" s="46"/>
      <c r="AI47" s="46"/>
      <c r="AJ47" s="46"/>
      <c r="AK47" s="46"/>
      <c r="AL47" s="46"/>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row>
    <row r="48" spans="1:91" s="41" customFormat="1" ht="11.25" customHeight="1"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row>
    <row r="49" spans="1:91" s="41" customFormat="1" ht="11.25" customHeight="1"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row>
    <row r="50" spans="1:91" s="41" customFormat="1" ht="11.25" customHeight="1"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row>
    <row r="51" spans="1:91" s="41" customFormat="1" ht="11.25" customHeight="1"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row>
    <row r="60" spans="1:91" s="41" customFormat="1" ht="14.25" x14ac:dyDescent="0.1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c r="CK60" s="44"/>
      <c r="CL60" s="44"/>
      <c r="CM60" s="44"/>
    </row>
    <row r="61" spans="1:91" s="41" customFormat="1" ht="14.25" hidden="1" x14ac:dyDescent="0.15">
      <c r="A61" s="13"/>
      <c r="B61" s="13" t="b">
        <v>0</v>
      </c>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c r="CK61" s="44"/>
      <c r="CL61" s="44"/>
      <c r="CM61" s="44"/>
    </row>
    <row r="62" spans="1:91" s="41" customFormat="1" ht="14.25" x14ac:dyDescent="0.1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row>
  </sheetData>
  <sheetProtection algorithmName="SHA-512" hashValue="g9cwJGDpC37JtZOl5eapTq0fSnd4j/FxNLULKSs8ddHDIcAwCsjJ4iw+Wn68/U5FjORP96uJJs43AouNF3Fv4g==" saltValue="hR5JHlnga0a63Nq5bm6q1Q==" spinCount="100000" sheet="1" objects="1" scenarios="1" selectLockedCells="1"/>
  <mergeCells count="150">
    <mergeCell ref="B7:C8"/>
    <mergeCell ref="D7:M8"/>
    <mergeCell ref="N7:P8"/>
    <mergeCell ref="Q7:S8"/>
    <mergeCell ref="T7:W8"/>
    <mergeCell ref="X7:AC8"/>
    <mergeCell ref="AD7:AJ8"/>
    <mergeCell ref="A2:AL2"/>
    <mergeCell ref="C4:AJ4"/>
    <mergeCell ref="C5:AK5"/>
    <mergeCell ref="B6:C6"/>
    <mergeCell ref="D6:M6"/>
    <mergeCell ref="N6:P6"/>
    <mergeCell ref="Q6:S6"/>
    <mergeCell ref="T6:W6"/>
    <mergeCell ref="X6:AC6"/>
    <mergeCell ref="AD6:AJ6"/>
    <mergeCell ref="AD9:AJ10"/>
    <mergeCell ref="B11:C12"/>
    <mergeCell ref="D11:M12"/>
    <mergeCell ref="N11:P12"/>
    <mergeCell ref="Q11:S12"/>
    <mergeCell ref="T11:W12"/>
    <mergeCell ref="X11:AC12"/>
    <mergeCell ref="AD11:AJ12"/>
    <mergeCell ref="B9:C10"/>
    <mergeCell ref="D9:M10"/>
    <mergeCell ref="N9:P10"/>
    <mergeCell ref="Q9:S10"/>
    <mergeCell ref="T9:W10"/>
    <mergeCell ref="X9:AC10"/>
    <mergeCell ref="AD13:AJ14"/>
    <mergeCell ref="B15:C16"/>
    <mergeCell ref="D15:M16"/>
    <mergeCell ref="N15:P16"/>
    <mergeCell ref="Q15:S16"/>
    <mergeCell ref="T15:W16"/>
    <mergeCell ref="X15:AC16"/>
    <mergeCell ref="AD15:AJ16"/>
    <mergeCell ref="B13:C14"/>
    <mergeCell ref="D13:M14"/>
    <mergeCell ref="N13:P14"/>
    <mergeCell ref="Q13:S14"/>
    <mergeCell ref="T13:W14"/>
    <mergeCell ref="X13:AC14"/>
    <mergeCell ref="AD17:AJ18"/>
    <mergeCell ref="B19:C20"/>
    <mergeCell ref="D19:M20"/>
    <mergeCell ref="N19:P20"/>
    <mergeCell ref="Q19:S20"/>
    <mergeCell ref="T19:W20"/>
    <mergeCell ref="X19:AC20"/>
    <mergeCell ref="AD19:AJ20"/>
    <mergeCell ref="B17:C18"/>
    <mergeCell ref="D17:M18"/>
    <mergeCell ref="N17:P18"/>
    <mergeCell ref="Q17:S18"/>
    <mergeCell ref="T17:W18"/>
    <mergeCell ref="X17:AC18"/>
    <mergeCell ref="AD21:AJ22"/>
    <mergeCell ref="B23:C24"/>
    <mergeCell ref="D23:M24"/>
    <mergeCell ref="N23:P24"/>
    <mergeCell ref="Q23:S24"/>
    <mergeCell ref="T23:W24"/>
    <mergeCell ref="X23:AC24"/>
    <mergeCell ref="AD23:AJ24"/>
    <mergeCell ref="B21:C22"/>
    <mergeCell ref="D21:M22"/>
    <mergeCell ref="N21:P22"/>
    <mergeCell ref="Q21:S22"/>
    <mergeCell ref="T21:W22"/>
    <mergeCell ref="X21:AC22"/>
    <mergeCell ref="AD25:AJ26"/>
    <mergeCell ref="B27:C28"/>
    <mergeCell ref="D27:M28"/>
    <mergeCell ref="N27:P28"/>
    <mergeCell ref="Q27:S28"/>
    <mergeCell ref="T27:W28"/>
    <mergeCell ref="X27:AC28"/>
    <mergeCell ref="AD27:AJ28"/>
    <mergeCell ref="B25:C26"/>
    <mergeCell ref="D25:M26"/>
    <mergeCell ref="N25:P26"/>
    <mergeCell ref="Q25:S26"/>
    <mergeCell ref="T25:W26"/>
    <mergeCell ref="X25:AC26"/>
    <mergeCell ref="AD29:AJ30"/>
    <mergeCell ref="B31:C32"/>
    <mergeCell ref="D31:M32"/>
    <mergeCell ref="N31:P32"/>
    <mergeCell ref="Q31:S32"/>
    <mergeCell ref="T31:W32"/>
    <mergeCell ref="X31:AC32"/>
    <mergeCell ref="AD31:AJ32"/>
    <mergeCell ref="B29:C30"/>
    <mergeCell ref="D29:M30"/>
    <mergeCell ref="N29:P30"/>
    <mergeCell ref="Q29:S30"/>
    <mergeCell ref="T29:W30"/>
    <mergeCell ref="X29:AC30"/>
    <mergeCell ref="AD33:AJ34"/>
    <mergeCell ref="B35:C36"/>
    <mergeCell ref="D35:M36"/>
    <mergeCell ref="N35:P36"/>
    <mergeCell ref="Q35:S36"/>
    <mergeCell ref="T35:W36"/>
    <mergeCell ref="X35:AC36"/>
    <mergeCell ref="AD35:AJ36"/>
    <mergeCell ref="B33:C34"/>
    <mergeCell ref="D33:M34"/>
    <mergeCell ref="N33:P34"/>
    <mergeCell ref="Q33:S34"/>
    <mergeCell ref="T33:W34"/>
    <mergeCell ref="X33:AC34"/>
    <mergeCell ref="AD37:AJ38"/>
    <mergeCell ref="B39:C40"/>
    <mergeCell ref="D39:M40"/>
    <mergeCell ref="N39:P40"/>
    <mergeCell ref="Q39:S40"/>
    <mergeCell ref="T39:W40"/>
    <mergeCell ref="X39:AC40"/>
    <mergeCell ref="AD39:AJ40"/>
    <mergeCell ref="B37:C38"/>
    <mergeCell ref="D37:M38"/>
    <mergeCell ref="N37:P38"/>
    <mergeCell ref="Q37:S38"/>
    <mergeCell ref="T37:W38"/>
    <mergeCell ref="X37:AC38"/>
    <mergeCell ref="AD45:AJ46"/>
    <mergeCell ref="B45:C46"/>
    <mergeCell ref="D45:M46"/>
    <mergeCell ref="N45:P46"/>
    <mergeCell ref="Q45:S46"/>
    <mergeCell ref="T45:W46"/>
    <mergeCell ref="X45:AC46"/>
    <mergeCell ref="AD41:AJ42"/>
    <mergeCell ref="B43:C44"/>
    <mergeCell ref="D43:M44"/>
    <mergeCell ref="N43:P44"/>
    <mergeCell ref="Q43:S44"/>
    <mergeCell ref="T43:W44"/>
    <mergeCell ref="X43:AC44"/>
    <mergeCell ref="AD43:AJ44"/>
    <mergeCell ref="B41:C42"/>
    <mergeCell ref="D41:M42"/>
    <mergeCell ref="N41:P42"/>
    <mergeCell ref="Q41:S42"/>
    <mergeCell ref="T41:W42"/>
    <mergeCell ref="X41:AC42"/>
  </mergeCells>
  <phoneticPr fontId="3"/>
  <printOptions horizontalCentered="1"/>
  <pageMargins left="0.55118110236220474" right="0.39370078740157483" top="0.59055118110236227" bottom="0.47244094488188981"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N48"/>
  <sheetViews>
    <sheetView showZeros="0" view="pageBreakPreview" zoomScale="85" zoomScaleNormal="85" zoomScaleSheetLayoutView="85" workbookViewId="0">
      <selection activeCell="A7" sqref="A1:XFD1048576"/>
    </sheetView>
  </sheetViews>
  <sheetFormatPr defaultColWidth="3.125" defaultRowHeight="18" customHeight="1" x14ac:dyDescent="0.15"/>
  <cols>
    <col min="1" max="1" width="1.875" style="13" customWidth="1"/>
    <col min="2" max="19" width="2.625" style="13" customWidth="1"/>
    <col min="20" max="20" width="3.125" style="13" customWidth="1"/>
    <col min="21" max="37" width="2.625" style="13" customWidth="1"/>
    <col min="38" max="38" width="2.625" style="13" hidden="1" customWidth="1"/>
    <col min="39" max="39" width="2.625" style="13" customWidth="1"/>
    <col min="40" max="40" width="1.875" style="41" hidden="1" customWidth="1"/>
    <col min="41" max="41" width="1.875" style="44" hidden="1" customWidth="1"/>
    <col min="42" max="42" width="5.375" style="44" hidden="1" customWidth="1"/>
    <col min="43" max="91" width="1.875" style="44" hidden="1" customWidth="1"/>
    <col min="92" max="245" width="1.875" style="44" customWidth="1"/>
    <col min="246" max="16384" width="3.125" style="44"/>
  </cols>
  <sheetData>
    <row r="1" spans="1:92" s="14" customFormat="1" ht="20.100000000000001" customHeight="1" x14ac:dyDescent="0.15">
      <c r="A1" s="13"/>
      <c r="B1" s="13" t="s">
        <v>62</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P1" s="15"/>
    </row>
    <row r="2" spans="1:92" s="14" customFormat="1" ht="20.100000000000001" customHeight="1" x14ac:dyDescent="0.15">
      <c r="A2" s="305" t="s">
        <v>63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P2" s="15"/>
    </row>
    <row r="3" spans="1:92" s="14" customFormat="1" ht="20.100000000000001" customHeight="1" x14ac:dyDescent="0.1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P3" s="15"/>
    </row>
    <row r="4" spans="1:92" s="14" customFormat="1" ht="20.100000000000001" customHeight="1" x14ac:dyDescent="0.1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P4" s="15"/>
    </row>
    <row r="5" spans="1:92" s="14" customFormat="1" ht="15.75" customHeight="1" x14ac:dyDescent="0.15">
      <c r="A5" s="13"/>
      <c r="B5" s="50"/>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row>
    <row r="6" spans="1:92" s="14" customFormat="1" ht="24.95" customHeight="1" x14ac:dyDescent="0.15">
      <c r="A6" s="13"/>
      <c r="B6" s="13" t="s">
        <v>26</v>
      </c>
      <c r="C6" s="13"/>
      <c r="D6" s="13"/>
      <c r="E6" s="13"/>
      <c r="F6" s="13"/>
      <c r="G6" s="13"/>
      <c r="H6" s="13"/>
      <c r="I6" s="13"/>
      <c r="J6" s="25"/>
      <c r="K6" s="25"/>
      <c r="L6" s="25"/>
      <c r="M6" s="25"/>
      <c r="N6" s="25"/>
      <c r="O6" s="25"/>
      <c r="P6" s="25"/>
      <c r="Q6" s="25"/>
      <c r="R6" s="25"/>
      <c r="S6" s="25"/>
      <c r="T6" s="25"/>
      <c r="U6" s="25"/>
      <c r="V6" s="25"/>
      <c r="W6" s="25"/>
      <c r="X6" s="25"/>
      <c r="Y6" s="25"/>
      <c r="Z6" s="25"/>
      <c r="AA6" s="25"/>
      <c r="AB6" s="25"/>
      <c r="AC6" s="25"/>
      <c r="AD6" s="25"/>
      <c r="AE6" s="25"/>
      <c r="AF6" s="25" t="s">
        <v>27</v>
      </c>
      <c r="AG6" s="25"/>
      <c r="AH6" s="25"/>
      <c r="AI6" s="25"/>
      <c r="AJ6" s="25"/>
      <c r="AK6" s="25"/>
      <c r="AL6" s="25"/>
      <c r="AM6" s="13"/>
    </row>
    <row r="7" spans="1:92" s="14" customFormat="1" ht="24.95" customHeight="1" x14ac:dyDescent="0.15">
      <c r="A7" s="13"/>
      <c r="B7" s="343" t="s">
        <v>28</v>
      </c>
      <c r="C7" s="344"/>
      <c r="D7" s="344"/>
      <c r="E7" s="344"/>
      <c r="F7" s="345"/>
      <c r="G7" s="343" t="s">
        <v>28</v>
      </c>
      <c r="H7" s="344"/>
      <c r="I7" s="344"/>
      <c r="J7" s="344"/>
      <c r="K7" s="344"/>
      <c r="L7" s="344"/>
      <c r="M7" s="344"/>
      <c r="N7" s="344"/>
      <c r="O7" s="344"/>
      <c r="P7" s="344"/>
      <c r="Q7" s="344"/>
      <c r="R7" s="344"/>
      <c r="S7" s="345"/>
      <c r="T7" s="343" t="s">
        <v>64</v>
      </c>
      <c r="U7" s="344"/>
      <c r="V7" s="344"/>
      <c r="W7" s="344"/>
      <c r="X7" s="344"/>
      <c r="Y7" s="344"/>
      <c r="Z7" s="344"/>
      <c r="AA7" s="344"/>
      <c r="AB7" s="344"/>
      <c r="AC7" s="344"/>
      <c r="AD7" s="344"/>
      <c r="AE7" s="344"/>
      <c r="AF7" s="344"/>
      <c r="AG7" s="344"/>
      <c r="AH7" s="344"/>
      <c r="AI7" s="344"/>
      <c r="AJ7" s="344"/>
      <c r="AK7" s="345"/>
      <c r="AL7" s="51"/>
      <c r="AM7" s="13"/>
    </row>
    <row r="8" spans="1:92" s="14" customFormat="1" ht="24.95" customHeight="1" x14ac:dyDescent="0.15">
      <c r="A8" s="13"/>
      <c r="B8" s="346" t="s">
        <v>29</v>
      </c>
      <c r="C8" s="347"/>
      <c r="D8" s="347"/>
      <c r="E8" s="347"/>
      <c r="F8" s="348"/>
      <c r="G8" s="346"/>
      <c r="H8" s="347"/>
      <c r="I8" s="347"/>
      <c r="J8" s="347"/>
      <c r="K8" s="347"/>
      <c r="L8" s="347"/>
      <c r="M8" s="347"/>
      <c r="N8" s="347"/>
      <c r="O8" s="347"/>
      <c r="P8" s="347"/>
      <c r="Q8" s="347"/>
      <c r="R8" s="347"/>
      <c r="S8" s="348"/>
      <c r="T8" s="346"/>
      <c r="U8" s="347"/>
      <c r="V8" s="347"/>
      <c r="W8" s="347"/>
      <c r="X8" s="347"/>
      <c r="Y8" s="347"/>
      <c r="Z8" s="347"/>
      <c r="AA8" s="347"/>
      <c r="AB8" s="347"/>
      <c r="AC8" s="347"/>
      <c r="AD8" s="347"/>
      <c r="AE8" s="347"/>
      <c r="AF8" s="347"/>
      <c r="AG8" s="347"/>
      <c r="AH8" s="347"/>
      <c r="AI8" s="347"/>
      <c r="AJ8" s="347"/>
      <c r="AK8" s="348"/>
      <c r="AL8" s="51"/>
      <c r="AM8" s="13"/>
    </row>
    <row r="9" spans="1:92" s="14" customFormat="1" ht="24.95" customHeight="1" x14ac:dyDescent="0.15">
      <c r="A9" s="13"/>
      <c r="B9" s="52"/>
      <c r="C9" s="53"/>
      <c r="D9" s="53" t="s">
        <v>30</v>
      </c>
      <c r="E9" s="53"/>
      <c r="F9" s="54"/>
      <c r="G9" s="52"/>
      <c r="H9" s="53" t="s">
        <v>31</v>
      </c>
      <c r="I9" s="53"/>
      <c r="J9" s="53"/>
      <c r="K9" s="53"/>
      <c r="L9" s="53"/>
      <c r="M9" s="53"/>
      <c r="N9" s="53"/>
      <c r="O9" s="53"/>
      <c r="P9" s="53"/>
      <c r="Q9" s="53"/>
      <c r="R9" s="53"/>
      <c r="S9" s="54"/>
      <c r="T9" s="53"/>
      <c r="U9" s="53"/>
      <c r="V9" s="349">
        <f ca="1">入力シート②!X62</f>
        <v>0</v>
      </c>
      <c r="W9" s="350"/>
      <c r="X9" s="350"/>
      <c r="Y9" s="350"/>
      <c r="Z9" s="350"/>
      <c r="AA9" s="350"/>
      <c r="AB9" s="350"/>
      <c r="AC9" s="350"/>
      <c r="AD9" s="350"/>
      <c r="AE9" s="350"/>
      <c r="AF9" s="350"/>
      <c r="AG9" s="350"/>
      <c r="AH9" s="350"/>
      <c r="AI9" s="350"/>
      <c r="AJ9" s="53"/>
      <c r="AK9" s="54"/>
      <c r="AL9" s="55"/>
      <c r="AM9" s="13"/>
    </row>
    <row r="10" spans="1:92" s="14" customFormat="1" ht="24.75" customHeight="1" x14ac:dyDescent="0.15">
      <c r="A10" s="13"/>
      <c r="B10" s="56"/>
      <c r="C10" s="57"/>
      <c r="D10" s="57" t="s">
        <v>32</v>
      </c>
      <c r="E10" s="57"/>
      <c r="F10" s="58"/>
      <c r="G10" s="56"/>
      <c r="H10" s="57" t="s">
        <v>33</v>
      </c>
      <c r="I10" s="57"/>
      <c r="J10" s="57"/>
      <c r="K10" s="57"/>
      <c r="L10" s="57"/>
      <c r="M10" s="57"/>
      <c r="N10" s="57"/>
      <c r="O10" s="57"/>
      <c r="P10" s="57"/>
      <c r="Q10" s="57"/>
      <c r="R10" s="57"/>
      <c r="S10" s="58"/>
      <c r="T10" s="57"/>
      <c r="U10" s="57"/>
      <c r="V10" s="351">
        <f ca="1">入力シート②!X63</f>
        <v>0</v>
      </c>
      <c r="W10" s="352"/>
      <c r="X10" s="352"/>
      <c r="Y10" s="352"/>
      <c r="Z10" s="352"/>
      <c r="AA10" s="352"/>
      <c r="AB10" s="352"/>
      <c r="AC10" s="352"/>
      <c r="AD10" s="352"/>
      <c r="AE10" s="352"/>
      <c r="AF10" s="352"/>
      <c r="AG10" s="352"/>
      <c r="AH10" s="352"/>
      <c r="AI10" s="352"/>
      <c r="AJ10" s="57"/>
      <c r="AK10" s="58"/>
      <c r="AL10" s="55"/>
      <c r="AM10" s="13"/>
      <c r="AO10" s="18" t="s">
        <v>3</v>
      </c>
    </row>
    <row r="11" spans="1:92" s="14" customFormat="1" ht="24.95" customHeight="1" x14ac:dyDescent="0.15">
      <c r="A11" s="13"/>
      <c r="B11" s="59"/>
      <c r="C11" s="13"/>
      <c r="D11" s="13" t="s">
        <v>34</v>
      </c>
      <c r="E11" s="13"/>
      <c r="F11" s="60"/>
      <c r="G11" s="59"/>
      <c r="H11" s="13" t="s">
        <v>35</v>
      </c>
      <c r="I11" s="13"/>
      <c r="J11" s="13"/>
      <c r="K11" s="13"/>
      <c r="L11" s="13"/>
      <c r="M11" s="13"/>
      <c r="N11" s="13"/>
      <c r="O11" s="13"/>
      <c r="P11" s="13"/>
      <c r="Q11" s="13"/>
      <c r="R11" s="13"/>
      <c r="S11" s="60"/>
      <c r="T11" s="13"/>
      <c r="U11" s="13"/>
      <c r="V11" s="351">
        <f ca="1">入力シート②!X64</f>
        <v>0</v>
      </c>
      <c r="W11" s="352"/>
      <c r="X11" s="352"/>
      <c r="Y11" s="352"/>
      <c r="Z11" s="352"/>
      <c r="AA11" s="352"/>
      <c r="AB11" s="352"/>
      <c r="AC11" s="352"/>
      <c r="AD11" s="352"/>
      <c r="AE11" s="352"/>
      <c r="AF11" s="352"/>
      <c r="AG11" s="352"/>
      <c r="AH11" s="352"/>
      <c r="AI11" s="352"/>
      <c r="AJ11" s="13"/>
      <c r="AK11" s="60"/>
      <c r="AL11" s="55"/>
      <c r="AM11" s="13"/>
      <c r="AO11" s="18"/>
    </row>
    <row r="12" spans="1:92" s="14" customFormat="1" ht="24.95" customHeight="1" x14ac:dyDescent="0.15">
      <c r="A12" s="13"/>
      <c r="B12" s="56"/>
      <c r="C12" s="57"/>
      <c r="D12" s="57" t="s">
        <v>36</v>
      </c>
      <c r="E12" s="57"/>
      <c r="F12" s="58"/>
      <c r="G12" s="56"/>
      <c r="H12" s="57" t="s">
        <v>37</v>
      </c>
      <c r="I12" s="57"/>
      <c r="J12" s="57"/>
      <c r="K12" s="57"/>
      <c r="L12" s="57"/>
      <c r="M12" s="57"/>
      <c r="N12" s="57"/>
      <c r="O12" s="57"/>
      <c r="P12" s="57"/>
      <c r="Q12" s="57"/>
      <c r="R12" s="57"/>
      <c r="S12" s="58"/>
      <c r="T12" s="57"/>
      <c r="U12" s="57"/>
      <c r="V12" s="351">
        <f ca="1">入力シート②!X65</f>
        <v>0</v>
      </c>
      <c r="W12" s="352"/>
      <c r="X12" s="352"/>
      <c r="Y12" s="352"/>
      <c r="Z12" s="352"/>
      <c r="AA12" s="352"/>
      <c r="AB12" s="352"/>
      <c r="AC12" s="352"/>
      <c r="AD12" s="352"/>
      <c r="AE12" s="352"/>
      <c r="AF12" s="352"/>
      <c r="AG12" s="352"/>
      <c r="AH12" s="352"/>
      <c r="AI12" s="352"/>
      <c r="AJ12" s="57"/>
      <c r="AK12" s="58"/>
      <c r="AL12" s="55"/>
      <c r="AM12" s="24"/>
      <c r="AO12" s="15" t="s">
        <v>7</v>
      </c>
    </row>
    <row r="13" spans="1:92" s="14" customFormat="1" ht="24.95" customHeight="1" thickBot="1" x14ac:dyDescent="0.2">
      <c r="A13" s="13"/>
      <c r="B13" s="61"/>
      <c r="C13" s="62"/>
      <c r="D13" s="62" t="s">
        <v>38</v>
      </c>
      <c r="E13" s="62"/>
      <c r="F13" s="63"/>
      <c r="G13" s="61"/>
      <c r="H13" s="62" t="s">
        <v>39</v>
      </c>
      <c r="I13" s="62"/>
      <c r="J13" s="62"/>
      <c r="K13" s="62"/>
      <c r="L13" s="62"/>
      <c r="M13" s="62"/>
      <c r="N13" s="62"/>
      <c r="O13" s="62"/>
      <c r="P13" s="62"/>
      <c r="Q13" s="62"/>
      <c r="R13" s="62"/>
      <c r="S13" s="63"/>
      <c r="T13" s="62"/>
      <c r="U13" s="62"/>
      <c r="V13" s="353">
        <f ca="1">入力シート②!X66</f>
        <v>0</v>
      </c>
      <c r="W13" s="354"/>
      <c r="X13" s="354"/>
      <c r="Y13" s="354"/>
      <c r="Z13" s="354"/>
      <c r="AA13" s="354"/>
      <c r="AB13" s="354"/>
      <c r="AC13" s="354"/>
      <c r="AD13" s="354"/>
      <c r="AE13" s="354"/>
      <c r="AF13" s="354"/>
      <c r="AG13" s="354"/>
      <c r="AH13" s="354"/>
      <c r="AI13" s="354"/>
      <c r="AJ13" s="62"/>
      <c r="AK13" s="63"/>
      <c r="AL13" s="55"/>
      <c r="AM13" s="24"/>
    </row>
    <row r="14" spans="1:92" s="14" customFormat="1" ht="39.75" customHeight="1" thickTop="1" x14ac:dyDescent="0.15">
      <c r="A14" s="13"/>
      <c r="B14" s="338" t="s">
        <v>40</v>
      </c>
      <c r="C14" s="339"/>
      <c r="D14" s="339"/>
      <c r="E14" s="339"/>
      <c r="F14" s="339"/>
      <c r="G14" s="339"/>
      <c r="H14" s="339"/>
      <c r="I14" s="339"/>
      <c r="J14" s="339"/>
      <c r="K14" s="339"/>
      <c r="L14" s="339"/>
      <c r="M14" s="339"/>
      <c r="N14" s="339"/>
      <c r="O14" s="339"/>
      <c r="P14" s="339"/>
      <c r="Q14" s="339"/>
      <c r="R14" s="339"/>
      <c r="S14" s="340"/>
      <c r="T14" s="64" t="s">
        <v>41</v>
      </c>
      <c r="U14" s="64"/>
      <c r="V14" s="341">
        <f ca="1">SUM(V9:AI13)</f>
        <v>0</v>
      </c>
      <c r="W14" s="342"/>
      <c r="X14" s="342"/>
      <c r="Y14" s="342"/>
      <c r="Z14" s="342"/>
      <c r="AA14" s="342"/>
      <c r="AB14" s="342"/>
      <c r="AC14" s="342"/>
      <c r="AD14" s="342"/>
      <c r="AE14" s="342"/>
      <c r="AF14" s="342"/>
      <c r="AG14" s="342"/>
      <c r="AH14" s="342"/>
      <c r="AI14" s="342"/>
      <c r="AJ14" s="64"/>
      <c r="AK14" s="65"/>
      <c r="AL14" s="55"/>
      <c r="AM14" s="26"/>
      <c r="AO14" s="18" t="s">
        <v>9</v>
      </c>
    </row>
    <row r="15" spans="1:92" s="14" customFormat="1" ht="24.95" customHeight="1" x14ac:dyDescent="0.15">
      <c r="A15" s="13"/>
      <c r="B15" s="13" t="s">
        <v>71</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24"/>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row>
    <row r="16" spans="1:92" s="14" customFormat="1" ht="24.95" customHeight="1" x14ac:dyDescent="0.15">
      <c r="A16" s="13"/>
      <c r="B16" s="13" t="s">
        <v>42</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28"/>
      <c r="AO16" s="18" t="s">
        <v>11</v>
      </c>
    </row>
    <row r="17" spans="1:43" s="14" customFormat="1" ht="24.95" customHeight="1" x14ac:dyDescent="0.15">
      <c r="A17" s="13"/>
      <c r="B17" s="13" t="s">
        <v>43</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28"/>
      <c r="AO17" s="18"/>
    </row>
    <row r="18" spans="1:43" s="14" customFormat="1" ht="24.95" customHeight="1" x14ac:dyDescent="0.1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28"/>
      <c r="AO18" s="18"/>
    </row>
    <row r="19" spans="1:43" s="14" customFormat="1" ht="24.95" customHeight="1" x14ac:dyDescent="0.1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28"/>
    </row>
    <row r="20" spans="1:43" s="14" customFormat="1" ht="24.95" customHeight="1" x14ac:dyDescent="0.15">
      <c r="A20" s="13"/>
      <c r="B20" s="13" t="s">
        <v>44</v>
      </c>
      <c r="C20" s="13"/>
      <c r="D20" s="13"/>
      <c r="E20" s="13"/>
      <c r="F20" s="13"/>
      <c r="G20" s="13"/>
      <c r="H20" s="13"/>
      <c r="I20" s="13"/>
      <c r="J20" s="25"/>
      <c r="K20" s="25"/>
      <c r="L20" s="25"/>
      <c r="M20" s="25"/>
      <c r="N20" s="25"/>
      <c r="O20" s="25"/>
      <c r="P20" s="25"/>
      <c r="Q20" s="25"/>
      <c r="R20" s="25"/>
      <c r="S20" s="25"/>
      <c r="T20" s="25"/>
      <c r="U20" s="25"/>
      <c r="V20" s="25"/>
      <c r="W20" s="25"/>
      <c r="X20" s="25"/>
      <c r="Y20" s="25"/>
      <c r="Z20" s="25"/>
      <c r="AA20" s="25"/>
      <c r="AB20" s="25"/>
      <c r="AC20" s="25"/>
      <c r="AD20" s="25"/>
      <c r="AE20" s="25"/>
      <c r="AF20" s="25" t="s">
        <v>27</v>
      </c>
      <c r="AG20" s="25"/>
      <c r="AH20" s="25"/>
      <c r="AI20" s="25"/>
      <c r="AJ20" s="25"/>
      <c r="AK20" s="25"/>
      <c r="AL20" s="25"/>
      <c r="AM20" s="28"/>
    </row>
    <row r="21" spans="1:43" s="14" customFormat="1" ht="18" customHeight="1" x14ac:dyDescent="0.15">
      <c r="A21" s="13"/>
      <c r="B21" s="355" t="s">
        <v>45</v>
      </c>
      <c r="C21" s="356"/>
      <c r="D21" s="356"/>
      <c r="E21" s="356"/>
      <c r="F21" s="356"/>
      <c r="G21" s="356"/>
      <c r="H21" s="356"/>
      <c r="I21" s="356"/>
      <c r="J21" s="357"/>
      <c r="K21" s="66"/>
      <c r="L21" s="67"/>
      <c r="M21" s="67"/>
      <c r="N21" s="53"/>
      <c r="O21" s="53"/>
      <c r="P21" s="53"/>
      <c r="Q21" s="53"/>
      <c r="R21" s="53"/>
      <c r="S21" s="53"/>
      <c r="T21" s="53"/>
      <c r="U21" s="53"/>
      <c r="V21" s="53"/>
      <c r="W21" s="53"/>
      <c r="X21" s="53"/>
      <c r="Y21" s="53"/>
      <c r="Z21" s="53"/>
      <c r="AA21" s="53"/>
      <c r="AB21" s="53"/>
      <c r="AC21" s="364" t="str">
        <f ca="1">IF(V14*2/3&gt;=300000, 300000, "")</f>
        <v/>
      </c>
      <c r="AD21" s="365"/>
      <c r="AE21" s="365"/>
      <c r="AF21" s="365"/>
      <c r="AG21" s="365"/>
      <c r="AH21" s="365"/>
      <c r="AI21" s="365"/>
      <c r="AJ21" s="365"/>
      <c r="AK21" s="366"/>
      <c r="AL21" s="68"/>
      <c r="AM21" s="13"/>
    </row>
    <row r="22" spans="1:43" s="14" customFormat="1" ht="18" customHeight="1" x14ac:dyDescent="0.15">
      <c r="A22" s="13"/>
      <c r="B22" s="358"/>
      <c r="C22" s="359"/>
      <c r="D22" s="359"/>
      <c r="E22" s="359"/>
      <c r="F22" s="359"/>
      <c r="G22" s="359"/>
      <c r="H22" s="359"/>
      <c r="I22" s="359"/>
      <c r="J22" s="360"/>
      <c r="K22" s="69"/>
      <c r="L22" s="373" t="str">
        <f ca="1">IF(V14&gt;=450000,"✔","")</f>
        <v/>
      </c>
      <c r="M22" s="374"/>
      <c r="N22" s="13" t="s">
        <v>46</v>
      </c>
      <c r="O22" s="13"/>
      <c r="P22" s="13"/>
      <c r="Q22" s="13"/>
      <c r="R22" s="13"/>
      <c r="S22" s="13"/>
      <c r="T22" s="13"/>
      <c r="U22" s="13"/>
      <c r="V22" s="13"/>
      <c r="W22" s="13"/>
      <c r="X22" s="13"/>
      <c r="Y22" s="13"/>
      <c r="Z22" s="13"/>
      <c r="AA22" s="13"/>
      <c r="AB22" s="13"/>
      <c r="AC22" s="367"/>
      <c r="AD22" s="368"/>
      <c r="AE22" s="368"/>
      <c r="AF22" s="368"/>
      <c r="AG22" s="368"/>
      <c r="AH22" s="368"/>
      <c r="AI22" s="368"/>
      <c r="AJ22" s="368"/>
      <c r="AK22" s="369"/>
      <c r="AL22" s="68" t="s">
        <v>80</v>
      </c>
      <c r="AM22" s="13"/>
    </row>
    <row r="23" spans="1:43" s="14" customFormat="1" ht="18" customHeight="1" x14ac:dyDescent="0.15">
      <c r="A23" s="13"/>
      <c r="B23" s="358"/>
      <c r="C23" s="359"/>
      <c r="D23" s="359"/>
      <c r="E23" s="359"/>
      <c r="F23" s="359"/>
      <c r="G23" s="359"/>
      <c r="H23" s="359"/>
      <c r="I23" s="359"/>
      <c r="J23" s="360"/>
      <c r="K23" s="70"/>
      <c r="L23" s="71"/>
      <c r="M23" s="71"/>
      <c r="N23" s="72"/>
      <c r="O23" s="72"/>
      <c r="P23" s="72"/>
      <c r="Q23" s="72"/>
      <c r="R23" s="72"/>
      <c r="S23" s="72"/>
      <c r="T23" s="72"/>
      <c r="U23" s="72"/>
      <c r="V23" s="72"/>
      <c r="W23" s="72" t="s">
        <v>47</v>
      </c>
      <c r="X23" s="72"/>
      <c r="Y23" s="72"/>
      <c r="Z23" s="72"/>
      <c r="AA23" s="72"/>
      <c r="AB23" s="73"/>
      <c r="AC23" s="370"/>
      <c r="AD23" s="371"/>
      <c r="AE23" s="371"/>
      <c r="AF23" s="371"/>
      <c r="AG23" s="371"/>
      <c r="AH23" s="371"/>
      <c r="AI23" s="371"/>
      <c r="AJ23" s="371"/>
      <c r="AK23" s="372"/>
      <c r="AL23" s="68"/>
      <c r="AM23" s="13"/>
    </row>
    <row r="24" spans="1:43" s="14" customFormat="1" ht="18" customHeight="1" x14ac:dyDescent="0.15">
      <c r="A24" s="13"/>
      <c r="B24" s="358"/>
      <c r="C24" s="359"/>
      <c r="D24" s="359"/>
      <c r="E24" s="359"/>
      <c r="F24" s="359"/>
      <c r="G24" s="359"/>
      <c r="H24" s="359"/>
      <c r="I24" s="359"/>
      <c r="J24" s="360"/>
      <c r="K24" s="59"/>
      <c r="L24" s="13"/>
      <c r="M24" s="13"/>
      <c r="N24" s="13"/>
      <c r="O24" s="13"/>
      <c r="P24" s="13"/>
      <c r="Q24" s="13"/>
      <c r="R24" s="13"/>
      <c r="S24" s="13"/>
      <c r="T24" s="13"/>
      <c r="U24" s="13"/>
      <c r="V24" s="13"/>
      <c r="W24" s="13"/>
      <c r="X24" s="13"/>
      <c r="Y24" s="13"/>
      <c r="Z24" s="13"/>
      <c r="AA24" s="13"/>
      <c r="AB24" s="13"/>
      <c r="AC24" s="375">
        <f ca="1">IF(V14*2/3&lt;300000, ROUNDDOWN(V14*2/3, -3), "")</f>
        <v>0</v>
      </c>
      <c r="AD24" s="376"/>
      <c r="AE24" s="376"/>
      <c r="AF24" s="376"/>
      <c r="AG24" s="376"/>
      <c r="AH24" s="376"/>
      <c r="AI24" s="376"/>
      <c r="AJ24" s="376"/>
      <c r="AK24" s="377"/>
      <c r="AL24" s="74"/>
      <c r="AM24" s="13"/>
    </row>
    <row r="25" spans="1:43" s="14" customFormat="1" ht="18" customHeight="1" x14ac:dyDescent="0.15">
      <c r="A25" s="13"/>
      <c r="B25" s="358"/>
      <c r="C25" s="359"/>
      <c r="D25" s="359"/>
      <c r="E25" s="359"/>
      <c r="F25" s="359"/>
      <c r="G25" s="359"/>
      <c r="H25" s="359"/>
      <c r="I25" s="359"/>
      <c r="J25" s="360"/>
      <c r="K25" s="59"/>
      <c r="L25" s="373" t="str">
        <f ca="1">IF(V14&lt;450000,"✔","")</f>
        <v>✔</v>
      </c>
      <c r="M25" s="374"/>
      <c r="N25" s="13" t="s">
        <v>48</v>
      </c>
      <c r="O25" s="13"/>
      <c r="P25" s="13"/>
      <c r="Q25" s="13"/>
      <c r="R25" s="13"/>
      <c r="S25" s="13"/>
      <c r="T25" s="13"/>
      <c r="U25" s="13"/>
      <c r="V25" s="13"/>
      <c r="W25" s="13"/>
      <c r="X25" s="13"/>
      <c r="Y25" s="13"/>
      <c r="Z25" s="13"/>
      <c r="AA25" s="13"/>
      <c r="AB25" s="13"/>
      <c r="AC25" s="367"/>
      <c r="AD25" s="368"/>
      <c r="AE25" s="368"/>
      <c r="AF25" s="368"/>
      <c r="AG25" s="368"/>
      <c r="AH25" s="368"/>
      <c r="AI25" s="368"/>
      <c r="AJ25" s="368"/>
      <c r="AK25" s="369"/>
      <c r="AL25" s="74"/>
      <c r="AM25" s="13"/>
    </row>
    <row r="26" spans="1:43" s="14" customFormat="1" ht="18" customHeight="1" x14ac:dyDescent="0.15">
      <c r="A26" s="13"/>
      <c r="B26" s="361"/>
      <c r="C26" s="362"/>
      <c r="D26" s="362"/>
      <c r="E26" s="362"/>
      <c r="F26" s="362"/>
      <c r="G26" s="362"/>
      <c r="H26" s="362"/>
      <c r="I26" s="362"/>
      <c r="J26" s="363"/>
      <c r="K26" s="381" t="s">
        <v>49</v>
      </c>
      <c r="L26" s="382"/>
      <c r="M26" s="382"/>
      <c r="N26" s="382"/>
      <c r="O26" s="382"/>
      <c r="P26" s="382"/>
      <c r="Q26" s="382"/>
      <c r="R26" s="382"/>
      <c r="S26" s="382"/>
      <c r="T26" s="382"/>
      <c r="U26" s="382"/>
      <c r="V26" s="382"/>
      <c r="W26" s="382"/>
      <c r="X26" s="382"/>
      <c r="Y26" s="382"/>
      <c r="Z26" s="382"/>
      <c r="AA26" s="382"/>
      <c r="AB26" s="383"/>
      <c r="AC26" s="378"/>
      <c r="AD26" s="379"/>
      <c r="AE26" s="379"/>
      <c r="AF26" s="379"/>
      <c r="AG26" s="379"/>
      <c r="AH26" s="379"/>
      <c r="AI26" s="379"/>
      <c r="AJ26" s="379"/>
      <c r="AK26" s="380"/>
      <c r="AL26" s="74"/>
      <c r="AM26" s="13"/>
    </row>
    <row r="27" spans="1:43" s="14" customFormat="1" ht="24.95" customHeight="1" x14ac:dyDescent="0.15">
      <c r="A27" s="13"/>
      <c r="B27" s="355" t="s">
        <v>50</v>
      </c>
      <c r="C27" s="356"/>
      <c r="D27" s="356"/>
      <c r="E27" s="356"/>
      <c r="F27" s="356"/>
      <c r="G27" s="356"/>
      <c r="H27" s="356"/>
      <c r="I27" s="356"/>
      <c r="J27" s="357"/>
      <c r="K27" s="343" t="s">
        <v>51</v>
      </c>
      <c r="L27" s="344"/>
      <c r="M27" s="344"/>
      <c r="N27" s="344"/>
      <c r="O27" s="344"/>
      <c r="P27" s="344"/>
      <c r="Q27" s="344"/>
      <c r="R27" s="344"/>
      <c r="S27" s="344"/>
      <c r="T27" s="344"/>
      <c r="U27" s="344"/>
      <c r="V27" s="344"/>
      <c r="W27" s="344"/>
      <c r="X27" s="344"/>
      <c r="Y27" s="344"/>
      <c r="Z27" s="344"/>
      <c r="AA27" s="344"/>
      <c r="AB27" s="345"/>
      <c r="AC27" s="390">
        <f ca="1">IF(AC21&lt;&gt;"", V14-AC21, IF(AC24&lt;&gt;"", V14-AC24, V14))</f>
        <v>0</v>
      </c>
      <c r="AD27" s="391"/>
      <c r="AE27" s="391"/>
      <c r="AF27" s="391"/>
      <c r="AG27" s="391"/>
      <c r="AH27" s="391"/>
      <c r="AI27" s="391"/>
      <c r="AJ27" s="391"/>
      <c r="AK27" s="392"/>
      <c r="AL27" s="75"/>
      <c r="AM27" s="13"/>
    </row>
    <row r="28" spans="1:43" s="14" customFormat="1" ht="24.95" customHeight="1" thickBot="1" x14ac:dyDescent="0.2">
      <c r="A28" s="13"/>
      <c r="B28" s="384"/>
      <c r="C28" s="385"/>
      <c r="D28" s="385"/>
      <c r="E28" s="385"/>
      <c r="F28" s="385"/>
      <c r="G28" s="385"/>
      <c r="H28" s="385"/>
      <c r="I28" s="385"/>
      <c r="J28" s="386"/>
      <c r="K28" s="387"/>
      <c r="L28" s="388"/>
      <c r="M28" s="388"/>
      <c r="N28" s="388"/>
      <c r="O28" s="388"/>
      <c r="P28" s="388"/>
      <c r="Q28" s="388"/>
      <c r="R28" s="388"/>
      <c r="S28" s="388"/>
      <c r="T28" s="388"/>
      <c r="U28" s="388"/>
      <c r="V28" s="388"/>
      <c r="W28" s="388"/>
      <c r="X28" s="388"/>
      <c r="Y28" s="388"/>
      <c r="Z28" s="388"/>
      <c r="AA28" s="388"/>
      <c r="AB28" s="389"/>
      <c r="AC28" s="393"/>
      <c r="AD28" s="394"/>
      <c r="AE28" s="394"/>
      <c r="AF28" s="394"/>
      <c r="AG28" s="394"/>
      <c r="AH28" s="394"/>
      <c r="AI28" s="394"/>
      <c r="AJ28" s="394"/>
      <c r="AK28" s="395"/>
      <c r="AL28" s="75"/>
      <c r="AM28" s="13"/>
    </row>
    <row r="29" spans="1:43" s="14" customFormat="1" ht="16.5" customHeight="1" thickTop="1" x14ac:dyDescent="0.15">
      <c r="A29" s="32"/>
      <c r="B29" s="396" t="s">
        <v>40</v>
      </c>
      <c r="C29" s="397"/>
      <c r="D29" s="397"/>
      <c r="E29" s="397"/>
      <c r="F29" s="397"/>
      <c r="G29" s="397"/>
      <c r="H29" s="397"/>
      <c r="I29" s="397"/>
      <c r="J29" s="398"/>
      <c r="K29" s="402" t="s">
        <v>52</v>
      </c>
      <c r="L29" s="403"/>
      <c r="M29" s="403"/>
      <c r="N29" s="403"/>
      <c r="O29" s="403"/>
      <c r="P29" s="403"/>
      <c r="Q29" s="403"/>
      <c r="R29" s="403"/>
      <c r="S29" s="403"/>
      <c r="T29" s="403"/>
      <c r="U29" s="403"/>
      <c r="V29" s="403"/>
      <c r="W29" s="403"/>
      <c r="X29" s="403"/>
      <c r="Y29" s="403"/>
      <c r="Z29" s="403"/>
      <c r="AA29" s="403"/>
      <c r="AB29" s="404"/>
      <c r="AC29" s="405">
        <f ca="1">IF(AC21&lt;&gt;"", AC21+AC27, IF(AC24&lt;&gt;"", AC24+AC27, ""))</f>
        <v>0</v>
      </c>
      <c r="AD29" s="406"/>
      <c r="AE29" s="406"/>
      <c r="AF29" s="406"/>
      <c r="AG29" s="406"/>
      <c r="AH29" s="406"/>
      <c r="AI29" s="406"/>
      <c r="AJ29" s="406"/>
      <c r="AK29" s="407"/>
      <c r="AL29" s="75"/>
      <c r="AM29" s="32"/>
      <c r="AQ29" s="31"/>
    </row>
    <row r="30" spans="1:43" s="14" customFormat="1" ht="24.95" customHeight="1" x14ac:dyDescent="0.15">
      <c r="A30" s="32"/>
      <c r="B30" s="399"/>
      <c r="C30" s="400"/>
      <c r="D30" s="400"/>
      <c r="E30" s="400"/>
      <c r="F30" s="400"/>
      <c r="G30" s="400"/>
      <c r="H30" s="400"/>
      <c r="I30" s="400"/>
      <c r="J30" s="401"/>
      <c r="K30" s="346"/>
      <c r="L30" s="347"/>
      <c r="M30" s="347"/>
      <c r="N30" s="347"/>
      <c r="O30" s="347"/>
      <c r="P30" s="347"/>
      <c r="Q30" s="347"/>
      <c r="R30" s="347"/>
      <c r="S30" s="347"/>
      <c r="T30" s="347"/>
      <c r="U30" s="347"/>
      <c r="V30" s="347"/>
      <c r="W30" s="347"/>
      <c r="X30" s="347"/>
      <c r="Y30" s="347"/>
      <c r="Z30" s="347"/>
      <c r="AA30" s="347"/>
      <c r="AB30" s="348"/>
      <c r="AC30" s="408"/>
      <c r="AD30" s="409"/>
      <c r="AE30" s="409"/>
      <c r="AF30" s="409"/>
      <c r="AG30" s="409"/>
      <c r="AH30" s="409"/>
      <c r="AI30" s="409"/>
      <c r="AJ30" s="409"/>
      <c r="AK30" s="410"/>
      <c r="AL30" s="75"/>
      <c r="AM30" s="32"/>
      <c r="AQ30" s="31"/>
    </row>
    <row r="31" spans="1:43" s="14" customFormat="1" ht="24.95" customHeight="1" x14ac:dyDescent="0.15">
      <c r="A31" s="13"/>
      <c r="B31" s="76" t="s">
        <v>53</v>
      </c>
      <c r="C31" s="32" t="s">
        <v>54</v>
      </c>
      <c r="D31" s="76"/>
      <c r="E31" s="76"/>
      <c r="F31" s="76"/>
      <c r="G31" s="76"/>
      <c r="H31" s="76"/>
      <c r="I31" s="76"/>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33"/>
    </row>
    <row r="32" spans="1:43" s="14" customFormat="1" ht="24.75" customHeight="1" x14ac:dyDescent="0.15">
      <c r="A32" s="13"/>
      <c r="B32" s="76" t="s">
        <v>53</v>
      </c>
      <c r="C32" s="32" t="s">
        <v>55</v>
      </c>
      <c r="D32" s="76"/>
      <c r="E32" s="76"/>
      <c r="F32" s="76"/>
      <c r="G32" s="76"/>
      <c r="H32" s="76"/>
      <c r="I32" s="76"/>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33"/>
    </row>
    <row r="33" spans="2:92" ht="19.5" customHeight="1" x14ac:dyDescent="0.15">
      <c r="C33" s="48"/>
      <c r="J33" s="49"/>
      <c r="K33" s="49"/>
      <c r="L33" s="49"/>
      <c r="M33" s="49"/>
      <c r="N33" s="49"/>
      <c r="O33" s="49"/>
      <c r="P33" s="49"/>
      <c r="Q33" s="49"/>
      <c r="R33" s="49"/>
      <c r="S33" s="49"/>
      <c r="T33" s="46"/>
      <c r="U33" s="46"/>
      <c r="V33" s="46"/>
      <c r="W33" s="46"/>
      <c r="X33" s="46"/>
      <c r="Y33" s="46"/>
      <c r="Z33" s="46"/>
      <c r="AA33" s="46"/>
      <c r="AB33" s="46"/>
      <c r="AC33" s="46"/>
      <c r="AD33" s="46"/>
      <c r="AE33" s="46"/>
      <c r="AF33" s="46"/>
      <c r="AG33" s="46"/>
      <c r="AH33" s="46"/>
      <c r="AI33" s="46"/>
      <c r="AJ33" s="46"/>
      <c r="AK33" s="46"/>
      <c r="AL33" s="46"/>
      <c r="AM33" s="46"/>
    </row>
    <row r="34" spans="2:92" ht="11.25" customHeight="1" x14ac:dyDescent="0.15"/>
    <row r="35" spans="2:92" ht="11.25" customHeight="1" x14ac:dyDescent="0.15"/>
    <row r="36" spans="2:92" ht="11.25" customHeight="1" x14ac:dyDescent="0.15"/>
    <row r="37" spans="2:92" ht="11.25" customHeight="1" x14ac:dyDescent="0.15"/>
    <row r="46" spans="2:92" s="13" customFormat="1" ht="14.25" x14ac:dyDescent="0.15">
      <c r="AN46" s="41"/>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row>
    <row r="47" spans="2:92" s="13" customFormat="1" ht="14.25" hidden="1" x14ac:dyDescent="0.15">
      <c r="B47" s="13" t="b">
        <v>0</v>
      </c>
      <c r="AN47" s="41"/>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row>
    <row r="48" spans="2:92" s="13" customFormat="1" ht="14.25" x14ac:dyDescent="0.15">
      <c r="AN48" s="41"/>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row>
  </sheetData>
  <sheetProtection algorithmName="SHA-512" hashValue="VMKyocl0IKpI4VgmQCl7fqZ37ZWut9+skchmMeV7hEhV+Kg7TJOieOQjoVE6BIfl7xfX9FDsG42NMSLdwa6W6A==" saltValue="uKQOU0G+4D1VpBrQZanf6Q==" spinCount="100000" sheet="1" objects="1" scenarios="1" selectLockedCells="1"/>
  <mergeCells count="24">
    <mergeCell ref="B27:J28"/>
    <mergeCell ref="K27:AB28"/>
    <mergeCell ref="AC27:AK28"/>
    <mergeCell ref="B29:J30"/>
    <mergeCell ref="K29:AB30"/>
    <mergeCell ref="AC29:AK30"/>
    <mergeCell ref="B21:J26"/>
    <mergeCell ref="AC21:AK23"/>
    <mergeCell ref="L22:M22"/>
    <mergeCell ref="AC24:AK26"/>
    <mergeCell ref="L25:M25"/>
    <mergeCell ref="K26:AB26"/>
    <mergeCell ref="B14:S14"/>
    <mergeCell ref="V14:AI14"/>
    <mergeCell ref="A2:AM2"/>
    <mergeCell ref="B7:F7"/>
    <mergeCell ref="G7:S8"/>
    <mergeCell ref="T7:AK8"/>
    <mergeCell ref="B8:F8"/>
    <mergeCell ref="V9:AI9"/>
    <mergeCell ref="V10:AI10"/>
    <mergeCell ref="V11:AI11"/>
    <mergeCell ref="V12:AI12"/>
    <mergeCell ref="V13:AI13"/>
  </mergeCells>
  <phoneticPr fontId="3"/>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M57"/>
  <sheetViews>
    <sheetView showZeros="0" view="pageBreakPreview" topLeftCell="A13" zoomScale="85" zoomScaleNormal="85" zoomScaleSheetLayoutView="85" workbookViewId="0">
      <selection activeCell="J7" sqref="J7"/>
    </sheetView>
  </sheetViews>
  <sheetFormatPr defaultColWidth="3.125" defaultRowHeight="18" customHeight="1" x14ac:dyDescent="0.15"/>
  <cols>
    <col min="1" max="1" width="1.875" style="41" customWidth="1"/>
    <col min="2" max="19" width="2.625" style="41" customWidth="1"/>
    <col min="20" max="20" width="3.125" style="41" customWidth="1"/>
    <col min="21" max="38" width="2.625" style="41" customWidth="1"/>
    <col min="39" max="39" width="1.875" style="41" hidden="1" customWidth="1"/>
    <col min="40" max="40" width="1.875" style="44" hidden="1" customWidth="1"/>
    <col min="41" max="41" width="5.375" style="44" hidden="1" customWidth="1"/>
    <col min="42" max="90" width="1.875" style="44" hidden="1" customWidth="1"/>
    <col min="91" max="244" width="1.875" style="44" customWidth="1"/>
    <col min="245" max="16384" width="3.125" style="44"/>
  </cols>
  <sheetData>
    <row r="1" spans="1:91" s="14" customFormat="1" ht="20.100000000000001" customHeight="1" x14ac:dyDescent="0.15">
      <c r="A1" s="13"/>
      <c r="B1" s="13" t="s">
        <v>65</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O1" s="15"/>
    </row>
    <row r="2" spans="1:91" s="14" customFormat="1" ht="20.100000000000001" customHeight="1" x14ac:dyDescent="0.15">
      <c r="A2" s="16"/>
      <c r="B2" s="16"/>
      <c r="C2" s="16"/>
      <c r="D2" s="16"/>
      <c r="E2" s="16"/>
      <c r="F2" s="16"/>
      <c r="G2" s="16" t="s">
        <v>81</v>
      </c>
      <c r="H2" s="16"/>
      <c r="I2" s="16"/>
      <c r="J2" s="17"/>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O2" s="15"/>
    </row>
    <row r="3" spans="1:91" s="14" customFormat="1" ht="8.25" customHeight="1" x14ac:dyDescent="0.1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O3" s="15"/>
    </row>
    <row r="4" spans="1:91" s="14" customFormat="1" ht="8.25" customHeight="1" x14ac:dyDescent="0.1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O4" s="15"/>
    </row>
    <row r="5" spans="1:91" s="14" customFormat="1" ht="20.100000000000001"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297">
        <f>入力シート①!D3</f>
        <v>0</v>
      </c>
      <c r="AB5" s="297"/>
      <c r="AC5" s="297"/>
      <c r="AD5" s="297"/>
      <c r="AE5" s="13" t="s">
        <v>0</v>
      </c>
      <c r="AF5" s="293">
        <f>入力シート①!F3</f>
        <v>0</v>
      </c>
      <c r="AG5" s="293"/>
      <c r="AH5" s="13" t="s">
        <v>1</v>
      </c>
      <c r="AI5" s="293">
        <f>入力シート①!H3</f>
        <v>0</v>
      </c>
      <c r="AJ5" s="293"/>
      <c r="AK5" s="13" t="s">
        <v>2</v>
      </c>
      <c r="AL5" s="13"/>
      <c r="AN5" s="18" t="s">
        <v>3</v>
      </c>
    </row>
    <row r="6" spans="1:91" s="14" customFormat="1" ht="12.7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9"/>
      <c r="AD6" s="19"/>
      <c r="AE6" s="13"/>
      <c r="AF6" s="19"/>
      <c r="AG6" s="19"/>
      <c r="AH6" s="13"/>
      <c r="AI6" s="19"/>
      <c r="AJ6" s="19"/>
      <c r="AK6" s="13"/>
      <c r="AL6" s="13"/>
    </row>
    <row r="7" spans="1:91" s="14" customFormat="1" ht="15.7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9"/>
      <c r="AD7" s="19"/>
      <c r="AE7" s="13"/>
      <c r="AF7" s="19"/>
      <c r="AG7" s="19"/>
      <c r="AH7" s="13"/>
      <c r="AI7" s="19"/>
      <c r="AJ7" s="19"/>
      <c r="AK7" s="13"/>
      <c r="AL7" s="13"/>
    </row>
    <row r="8" spans="1:91" s="14" customFormat="1" ht="20.100000000000001" customHeight="1" x14ac:dyDescent="0.15">
      <c r="A8" s="13"/>
      <c r="B8" s="13" t="s">
        <v>56</v>
      </c>
      <c r="C8" s="13"/>
      <c r="D8" s="20"/>
      <c r="E8" s="20"/>
      <c r="F8" s="20"/>
      <c r="G8" s="20"/>
      <c r="H8" s="20"/>
      <c r="I8" s="20"/>
      <c r="J8" s="20"/>
      <c r="K8" s="20"/>
      <c r="L8" s="20"/>
      <c r="M8" s="13"/>
      <c r="N8" s="13"/>
      <c r="O8" s="13"/>
      <c r="P8" s="13"/>
      <c r="Q8" s="13"/>
      <c r="R8" s="13"/>
      <c r="S8" s="13"/>
      <c r="T8" s="13"/>
      <c r="U8" s="13"/>
      <c r="V8" s="13"/>
      <c r="W8" s="13"/>
      <c r="X8" s="13"/>
      <c r="Y8" s="13"/>
      <c r="Z8" s="13"/>
      <c r="AA8" s="13"/>
      <c r="AB8" s="13"/>
      <c r="AC8" s="13"/>
      <c r="AD8" s="13"/>
      <c r="AE8" s="13"/>
      <c r="AF8" s="13"/>
      <c r="AG8" s="13"/>
      <c r="AH8" s="13"/>
      <c r="AI8" s="13"/>
      <c r="AJ8" s="13"/>
      <c r="AK8" s="13"/>
      <c r="AL8" s="13"/>
    </row>
    <row r="9" spans="1:91" s="14" customFormat="1" ht="20.100000000000001" customHeight="1" x14ac:dyDescent="0.15">
      <c r="A9" s="13"/>
      <c r="B9" s="13"/>
      <c r="C9" s="13"/>
      <c r="D9" s="20"/>
      <c r="E9" s="20"/>
      <c r="F9" s="20"/>
      <c r="G9" s="20"/>
      <c r="H9" s="20"/>
      <c r="I9" s="20"/>
      <c r="J9" s="20"/>
      <c r="K9" s="20"/>
      <c r="L9" s="20"/>
      <c r="M9" s="13"/>
      <c r="N9" s="13"/>
      <c r="O9" s="13"/>
      <c r="P9" s="13"/>
      <c r="Q9" s="13"/>
      <c r="R9" s="13"/>
      <c r="S9" s="13"/>
      <c r="T9" s="13"/>
      <c r="U9" s="13"/>
      <c r="V9" s="13"/>
      <c r="W9" s="13"/>
      <c r="X9" s="13"/>
      <c r="Y9" s="13"/>
      <c r="Z9" s="13"/>
      <c r="AA9" s="13"/>
      <c r="AB9" s="13"/>
      <c r="AC9" s="13"/>
      <c r="AD9" s="13"/>
      <c r="AE9" s="13"/>
      <c r="AF9" s="13"/>
      <c r="AG9" s="13"/>
      <c r="AH9" s="13"/>
      <c r="AI9" s="13"/>
      <c r="AJ9" s="13"/>
      <c r="AK9" s="13"/>
      <c r="AL9" s="13"/>
    </row>
    <row r="10" spans="1:91" s="14" customFormat="1" ht="20.100000000000001" customHeight="1" x14ac:dyDescent="0.15">
      <c r="A10" s="13"/>
      <c r="B10" s="13"/>
      <c r="C10" s="13"/>
      <c r="D10" s="13"/>
      <c r="E10" s="13"/>
      <c r="F10" s="13"/>
      <c r="G10" s="13"/>
      <c r="H10" s="13"/>
      <c r="I10" s="13"/>
      <c r="J10" s="13"/>
      <c r="K10" s="13"/>
      <c r="L10" s="13"/>
      <c r="M10" s="13"/>
      <c r="N10" s="13"/>
      <c r="O10" s="13" t="s">
        <v>4</v>
      </c>
      <c r="P10" s="13"/>
      <c r="Q10" s="13"/>
      <c r="R10" s="13"/>
      <c r="S10" s="13"/>
      <c r="T10" s="21" t="s">
        <v>5</v>
      </c>
      <c r="U10" s="412">
        <f>入力シート①!C9</f>
        <v>0</v>
      </c>
      <c r="V10" s="294"/>
      <c r="W10" s="294"/>
      <c r="X10" s="294"/>
      <c r="Y10" s="294"/>
      <c r="Z10" s="294"/>
      <c r="AA10" s="294"/>
      <c r="AB10" s="294"/>
      <c r="AC10" s="21"/>
      <c r="AD10" s="22"/>
      <c r="AE10" s="22"/>
      <c r="AF10" s="22"/>
      <c r="AG10" s="22"/>
      <c r="AH10" s="22"/>
      <c r="AI10" s="21"/>
      <c r="AJ10" s="21"/>
      <c r="AK10" s="21"/>
      <c r="AL10" s="13"/>
      <c r="AN10" s="18" t="s">
        <v>3</v>
      </c>
    </row>
    <row r="11" spans="1:91" s="14" customFormat="1" ht="4.5" customHeight="1" x14ac:dyDescent="0.15">
      <c r="A11" s="13"/>
      <c r="B11" s="13"/>
      <c r="C11" s="13"/>
      <c r="D11" s="13"/>
      <c r="E11" s="13"/>
      <c r="F11" s="13"/>
      <c r="G11" s="13"/>
      <c r="H11" s="13"/>
      <c r="I11" s="13"/>
      <c r="J11" s="13"/>
      <c r="K11" s="13"/>
      <c r="L11" s="13"/>
      <c r="M11" s="13"/>
      <c r="N11" s="13"/>
      <c r="O11" s="13"/>
      <c r="P11" s="13"/>
      <c r="Q11" s="13"/>
      <c r="R11" s="13"/>
      <c r="S11" s="13"/>
      <c r="T11" s="21"/>
      <c r="U11" s="23"/>
      <c r="V11" s="23"/>
      <c r="W11" s="23"/>
      <c r="X11" s="23"/>
      <c r="Y11" s="23"/>
      <c r="Z11" s="23"/>
      <c r="AA11" s="23"/>
      <c r="AB11" s="23"/>
      <c r="AC11" s="21"/>
      <c r="AD11" s="22"/>
      <c r="AE11" s="22"/>
      <c r="AF11" s="22"/>
      <c r="AG11" s="22"/>
      <c r="AH11" s="22"/>
      <c r="AI11" s="21"/>
      <c r="AJ11" s="21"/>
      <c r="AK11" s="21"/>
      <c r="AL11" s="13"/>
      <c r="AN11" s="18"/>
    </row>
    <row r="12" spans="1:91" s="14" customFormat="1" ht="18" customHeight="1" x14ac:dyDescent="0.15">
      <c r="A12" s="13"/>
      <c r="B12" s="13"/>
      <c r="C12" s="13"/>
      <c r="D12" s="13"/>
      <c r="E12" s="13"/>
      <c r="F12" s="13"/>
      <c r="G12" s="13"/>
      <c r="H12" s="13"/>
      <c r="I12" s="13"/>
      <c r="J12" s="13"/>
      <c r="K12" s="13"/>
      <c r="L12" s="13"/>
      <c r="M12" s="13"/>
      <c r="N12" s="13"/>
      <c r="O12" s="295" t="s">
        <v>6</v>
      </c>
      <c r="P12" s="295"/>
      <c r="Q12" s="295"/>
      <c r="R12" s="295"/>
      <c r="S12" s="295"/>
      <c r="T12" s="299">
        <f>入力シート①!C10</f>
        <v>0</v>
      </c>
      <c r="U12" s="299"/>
      <c r="V12" s="299"/>
      <c r="W12" s="299"/>
      <c r="X12" s="299"/>
      <c r="Y12" s="299"/>
      <c r="Z12" s="299"/>
      <c r="AA12" s="299"/>
      <c r="AB12" s="299"/>
      <c r="AC12" s="299"/>
      <c r="AD12" s="299"/>
      <c r="AE12" s="299"/>
      <c r="AF12" s="299"/>
      <c r="AG12" s="299"/>
      <c r="AH12" s="299"/>
      <c r="AI12" s="299"/>
      <c r="AJ12" s="299"/>
      <c r="AK12" s="299"/>
      <c r="AL12" s="24"/>
      <c r="AN12" s="15" t="s">
        <v>7</v>
      </c>
    </row>
    <row r="13" spans="1:91" s="14" customFormat="1" ht="5.0999999999999996" customHeight="1" x14ac:dyDescent="0.15">
      <c r="A13" s="13"/>
      <c r="B13" s="13"/>
      <c r="C13" s="13"/>
      <c r="D13" s="13"/>
      <c r="E13" s="13"/>
      <c r="F13" s="13"/>
      <c r="G13" s="13"/>
      <c r="H13" s="13"/>
      <c r="I13" s="13"/>
      <c r="J13" s="13"/>
      <c r="K13" s="13"/>
      <c r="L13" s="13"/>
      <c r="M13" s="13"/>
      <c r="N13" s="13"/>
      <c r="O13" s="25"/>
      <c r="P13" s="25"/>
      <c r="Q13" s="25"/>
      <c r="R13" s="25"/>
      <c r="S13" s="25"/>
      <c r="T13" s="22"/>
      <c r="U13" s="22"/>
      <c r="V13" s="22"/>
      <c r="W13" s="22"/>
      <c r="X13" s="22"/>
      <c r="Y13" s="22"/>
      <c r="Z13" s="22"/>
      <c r="AA13" s="22"/>
      <c r="AB13" s="22"/>
      <c r="AC13" s="22"/>
      <c r="AD13" s="22"/>
      <c r="AE13" s="22"/>
      <c r="AF13" s="22"/>
      <c r="AG13" s="22"/>
      <c r="AH13" s="22"/>
      <c r="AI13" s="22"/>
      <c r="AJ13" s="22"/>
      <c r="AK13" s="22"/>
      <c r="AL13" s="24"/>
    </row>
    <row r="14" spans="1:91" s="14" customFormat="1" ht="18" customHeight="1" x14ac:dyDescent="0.15">
      <c r="A14" s="13"/>
      <c r="B14" s="13"/>
      <c r="C14" s="13"/>
      <c r="D14" s="13"/>
      <c r="E14" s="13"/>
      <c r="F14" s="13"/>
      <c r="G14" s="13"/>
      <c r="H14" s="13"/>
      <c r="I14" s="13"/>
      <c r="J14" s="13"/>
      <c r="K14" s="13"/>
      <c r="L14" s="13"/>
      <c r="M14" s="13"/>
      <c r="N14" s="13"/>
      <c r="O14" s="298" t="s">
        <v>8</v>
      </c>
      <c r="P14" s="298"/>
      <c r="Q14" s="298"/>
      <c r="R14" s="298"/>
      <c r="S14" s="298"/>
      <c r="T14" s="299">
        <f>入力シート①!C4</f>
        <v>0</v>
      </c>
      <c r="U14" s="299"/>
      <c r="V14" s="299"/>
      <c r="W14" s="299"/>
      <c r="X14" s="299"/>
      <c r="Y14" s="299"/>
      <c r="Z14" s="299"/>
      <c r="AA14" s="299"/>
      <c r="AB14" s="299"/>
      <c r="AC14" s="299"/>
      <c r="AD14" s="299"/>
      <c r="AE14" s="299"/>
      <c r="AF14" s="299"/>
      <c r="AG14" s="299"/>
      <c r="AH14" s="299"/>
      <c r="AI14" s="299"/>
      <c r="AJ14" s="299"/>
      <c r="AK14" s="299"/>
      <c r="AL14" s="26"/>
      <c r="AN14" s="18" t="s">
        <v>9</v>
      </c>
    </row>
    <row r="15" spans="1:91" s="14" customFormat="1" ht="5.0999999999999996" customHeight="1" x14ac:dyDescent="0.15">
      <c r="A15" s="13"/>
      <c r="B15" s="13"/>
      <c r="C15" s="13"/>
      <c r="D15" s="13"/>
      <c r="E15" s="13"/>
      <c r="F15" s="13"/>
      <c r="G15" s="13"/>
      <c r="H15" s="13"/>
      <c r="I15" s="13"/>
      <c r="J15" s="13"/>
      <c r="K15" s="13"/>
      <c r="L15" s="13"/>
      <c r="M15" s="13"/>
      <c r="N15" s="13"/>
      <c r="O15" s="25"/>
      <c r="P15" s="25"/>
      <c r="Q15" s="25"/>
      <c r="R15" s="25"/>
      <c r="S15" s="25"/>
      <c r="T15" s="22"/>
      <c r="U15" s="22"/>
      <c r="V15" s="22"/>
      <c r="W15" s="22"/>
      <c r="X15" s="22"/>
      <c r="Y15" s="22"/>
      <c r="Z15" s="22"/>
      <c r="AA15" s="22"/>
      <c r="AB15" s="22"/>
      <c r="AC15" s="22"/>
      <c r="AD15" s="22"/>
      <c r="AE15" s="22"/>
      <c r="AF15" s="22"/>
      <c r="AG15" s="22"/>
      <c r="AH15" s="22"/>
      <c r="AI15" s="22"/>
      <c r="AJ15" s="22"/>
      <c r="AK15" s="22"/>
      <c r="AL15" s="24"/>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row>
    <row r="16" spans="1:91" s="14" customFormat="1" ht="18" customHeight="1" x14ac:dyDescent="0.15">
      <c r="A16" s="13"/>
      <c r="B16" s="13"/>
      <c r="C16" s="13"/>
      <c r="D16" s="13"/>
      <c r="E16" s="13"/>
      <c r="F16" s="13"/>
      <c r="G16" s="13"/>
      <c r="H16" s="13"/>
      <c r="I16" s="13"/>
      <c r="J16" s="13"/>
      <c r="K16" s="13"/>
      <c r="L16" s="13"/>
      <c r="M16" s="13"/>
      <c r="N16" s="13"/>
      <c r="O16" s="295" t="s">
        <v>10</v>
      </c>
      <c r="P16" s="295"/>
      <c r="Q16" s="295"/>
      <c r="R16" s="295"/>
      <c r="S16" s="295"/>
      <c r="T16" s="299" t="str">
        <f>入力シート①!C5&amp;入力シート①!C7</f>
        <v/>
      </c>
      <c r="U16" s="299"/>
      <c r="V16" s="299"/>
      <c r="W16" s="299"/>
      <c r="X16" s="299"/>
      <c r="Y16" s="299"/>
      <c r="Z16" s="299"/>
      <c r="AA16" s="299"/>
      <c r="AB16" s="299"/>
      <c r="AC16" s="299"/>
      <c r="AD16" s="299"/>
      <c r="AE16" s="299"/>
      <c r="AF16" s="299"/>
      <c r="AG16" s="299"/>
      <c r="AH16" s="299"/>
      <c r="AI16" s="299"/>
      <c r="AJ16" s="299"/>
      <c r="AK16" s="299"/>
      <c r="AL16" s="28"/>
      <c r="AN16" s="18" t="s">
        <v>11</v>
      </c>
    </row>
    <row r="17" spans="1:42" s="14" customFormat="1" ht="3.75" customHeight="1" x14ac:dyDescent="0.15">
      <c r="A17" s="13"/>
      <c r="B17" s="13"/>
      <c r="C17" s="13"/>
      <c r="D17" s="13"/>
      <c r="E17" s="13"/>
      <c r="F17" s="13"/>
      <c r="G17" s="13"/>
      <c r="H17" s="13"/>
      <c r="I17" s="13"/>
      <c r="J17" s="13"/>
      <c r="K17" s="13"/>
      <c r="L17" s="13"/>
      <c r="M17" s="13"/>
      <c r="N17" s="13"/>
      <c r="O17" s="29"/>
      <c r="P17" s="29"/>
      <c r="Q17" s="29"/>
      <c r="R17" s="29"/>
      <c r="S17" s="29"/>
      <c r="T17" s="30"/>
      <c r="U17" s="30"/>
      <c r="V17" s="30"/>
      <c r="W17" s="30"/>
      <c r="X17" s="30"/>
      <c r="Y17" s="30"/>
      <c r="Z17" s="30"/>
      <c r="AA17" s="30"/>
      <c r="AB17" s="30"/>
      <c r="AC17" s="30"/>
      <c r="AD17" s="30"/>
      <c r="AE17" s="30"/>
      <c r="AF17" s="30"/>
      <c r="AG17" s="30"/>
      <c r="AH17" s="30"/>
      <c r="AI17" s="30"/>
      <c r="AJ17" s="30"/>
      <c r="AK17" s="30"/>
      <c r="AL17" s="28"/>
      <c r="AN17" s="18"/>
    </row>
    <row r="18" spans="1:42" s="14" customFormat="1" ht="18" customHeight="1" x14ac:dyDescent="0.15">
      <c r="A18" s="13"/>
      <c r="B18" s="13"/>
      <c r="C18" s="13"/>
      <c r="D18" s="13"/>
      <c r="E18" s="13"/>
      <c r="F18" s="13"/>
      <c r="G18" s="13"/>
      <c r="H18" s="13"/>
      <c r="I18" s="13"/>
      <c r="J18" s="13"/>
      <c r="K18" s="13"/>
      <c r="L18" s="13"/>
      <c r="M18" s="13"/>
      <c r="N18" s="13"/>
      <c r="O18" s="295" t="s">
        <v>12</v>
      </c>
      <c r="P18" s="295"/>
      <c r="Q18" s="295"/>
      <c r="R18" s="295"/>
      <c r="S18" s="295"/>
      <c r="T18" s="300" t="str">
        <f>IF(入力シート①!C8="","",入力シート①!C8)</f>
        <v/>
      </c>
      <c r="U18" s="300"/>
      <c r="V18" s="300"/>
      <c r="W18" s="300"/>
      <c r="X18" s="300"/>
      <c r="Y18" s="300"/>
      <c r="Z18" s="300"/>
      <c r="AA18" s="300"/>
      <c r="AB18" s="300"/>
      <c r="AC18" s="300"/>
      <c r="AD18" s="300"/>
      <c r="AE18" s="300"/>
      <c r="AF18" s="300"/>
      <c r="AG18" s="300"/>
      <c r="AH18" s="300"/>
      <c r="AI18" s="300"/>
      <c r="AJ18" s="300"/>
      <c r="AK18" s="300"/>
      <c r="AL18" s="28"/>
    </row>
    <row r="19" spans="1:42" s="14" customFormat="1" ht="20.100000000000001" customHeight="1" x14ac:dyDescent="0.15">
      <c r="A19" s="13"/>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row>
    <row r="20" spans="1:42" s="14" customFormat="1" ht="20.100000000000001" customHeight="1" x14ac:dyDescent="0.15">
      <c r="A20" s="16"/>
      <c r="B20" s="16"/>
      <c r="C20" s="16" t="s">
        <v>73</v>
      </c>
      <c r="D20" s="16"/>
      <c r="E20" s="17"/>
      <c r="F20" s="16"/>
      <c r="G20" s="311">
        <f>入力シート①!F11</f>
        <v>7</v>
      </c>
      <c r="H20" s="311"/>
      <c r="I20" s="16" t="s">
        <v>74</v>
      </c>
      <c r="J20" s="311">
        <f>入力シート①!H11</f>
        <v>0</v>
      </c>
      <c r="K20" s="311"/>
      <c r="L20" s="16" t="s">
        <v>75</v>
      </c>
      <c r="M20" s="16"/>
      <c r="N20" s="16"/>
      <c r="O20" s="16"/>
      <c r="P20" s="16"/>
      <c r="Q20" s="16"/>
      <c r="R20" s="16"/>
      <c r="S20" s="16"/>
      <c r="T20" s="16"/>
      <c r="U20" s="16"/>
      <c r="V20" s="311">
        <f>入力シート①!F12</f>
        <v>0</v>
      </c>
      <c r="W20" s="311"/>
      <c r="X20" s="16" t="s">
        <v>76</v>
      </c>
      <c r="Y20" s="16"/>
      <c r="Z20" s="16"/>
      <c r="AA20" s="16"/>
      <c r="AB20" s="16"/>
      <c r="AC20" s="16"/>
      <c r="AD20" s="16"/>
      <c r="AE20" s="16"/>
      <c r="AF20" s="16"/>
      <c r="AG20" s="16"/>
      <c r="AH20" s="16"/>
      <c r="AI20" s="16"/>
      <c r="AJ20" s="16"/>
      <c r="AK20" s="16"/>
      <c r="AL20" s="16"/>
    </row>
    <row r="21" spans="1:42" s="14" customFormat="1" ht="20.100000000000001" customHeight="1" x14ac:dyDescent="0.15">
      <c r="A21" s="306" t="s">
        <v>82</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P21" s="31"/>
    </row>
    <row r="22" spans="1:42" s="14" customFormat="1" ht="20.100000000000001" customHeight="1" x14ac:dyDescent="0.15">
      <c r="A22" s="13"/>
      <c r="B22" s="32" t="s">
        <v>83</v>
      </c>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row>
    <row r="23" spans="1:42" s="14" customFormat="1" ht="20.100000000000001" customHeight="1" x14ac:dyDescent="0.15">
      <c r="A23" s="13"/>
      <c r="B23" s="32" t="s">
        <v>13</v>
      </c>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row>
    <row r="24" spans="1:42" s="14" customFormat="1" ht="20.100000000000001" customHeight="1" x14ac:dyDescent="0.15">
      <c r="A24" s="13"/>
      <c r="B24" s="32"/>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row>
    <row r="25" spans="1:42" s="14" customFormat="1" ht="20.100000000000001" customHeight="1" x14ac:dyDescent="0.15">
      <c r="A25" s="13"/>
      <c r="B25" s="32"/>
      <c r="C25" s="33"/>
      <c r="D25" s="33"/>
      <c r="E25" s="33"/>
      <c r="F25" s="33"/>
      <c r="G25" s="33"/>
      <c r="H25" s="33"/>
      <c r="I25" s="33"/>
      <c r="J25" s="33"/>
      <c r="K25" s="33"/>
      <c r="L25" s="33"/>
      <c r="M25" s="33"/>
      <c r="N25" s="33"/>
      <c r="O25" s="33"/>
      <c r="P25" s="33"/>
      <c r="Q25" s="33"/>
      <c r="R25" s="33"/>
      <c r="S25" s="33" t="s">
        <v>66</v>
      </c>
      <c r="T25" s="33"/>
      <c r="U25" s="33"/>
      <c r="V25" s="33"/>
      <c r="W25" s="33"/>
      <c r="X25" s="33"/>
      <c r="Y25" s="33"/>
      <c r="Z25" s="33"/>
      <c r="AA25" s="33"/>
      <c r="AB25" s="33"/>
      <c r="AC25" s="33"/>
      <c r="AD25" s="33"/>
      <c r="AE25" s="33"/>
      <c r="AF25" s="33"/>
      <c r="AG25" s="33"/>
      <c r="AH25" s="33"/>
      <c r="AI25" s="33"/>
      <c r="AJ25" s="33"/>
      <c r="AK25" s="33"/>
      <c r="AL25" s="33"/>
    </row>
    <row r="26" spans="1:42" s="14" customFormat="1" ht="20.100000000000001" customHeight="1" x14ac:dyDescent="0.15">
      <c r="A26" s="13"/>
      <c r="B26" s="307" t="s">
        <v>67</v>
      </c>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row>
    <row r="27" spans="1:42" s="14" customFormat="1" ht="35.25" customHeight="1" x14ac:dyDescent="0.15">
      <c r="A27" s="13"/>
      <c r="B27" s="34"/>
      <c r="C27" s="414">
        <f>入力シート①!C17</f>
        <v>0</v>
      </c>
      <c r="D27" s="413"/>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34"/>
    </row>
    <row r="28" spans="1:42" s="14" customFormat="1" ht="9" customHeight="1" x14ac:dyDescent="0.15">
      <c r="A28" s="1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row>
    <row r="29" spans="1:42" s="14" customFormat="1" ht="20.100000000000001" customHeight="1" x14ac:dyDescent="0.15">
      <c r="A29" s="13"/>
      <c r="B29" s="35" t="s">
        <v>68</v>
      </c>
      <c r="C29" s="35"/>
      <c r="D29" s="35"/>
      <c r="E29" s="35"/>
      <c r="F29" s="35"/>
      <c r="G29" s="35"/>
      <c r="H29" s="35"/>
      <c r="I29" s="35"/>
      <c r="J29" s="35"/>
      <c r="K29" s="35"/>
      <c r="L29" s="35"/>
      <c r="M29" s="35"/>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row>
    <row r="30" spans="1:42" s="14" customFormat="1" ht="35.25" customHeight="1" x14ac:dyDescent="0.15">
      <c r="A30" s="13"/>
      <c r="B30" s="34"/>
      <c r="C30" s="413">
        <f>入力シート①!C18</f>
        <v>0</v>
      </c>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34"/>
    </row>
    <row r="31" spans="1:42" s="41" customFormat="1" ht="9" customHeight="1" x14ac:dyDescent="0.15">
      <c r="A31" s="13"/>
      <c r="B31" s="35"/>
      <c r="C31" s="35"/>
      <c r="D31" s="36"/>
      <c r="E31" s="308">
        <f>[1]入力シート③!E10</f>
        <v>0</v>
      </c>
      <c r="F31" s="309"/>
      <c r="G31" s="309"/>
      <c r="H31" s="309"/>
      <c r="I31" s="309"/>
      <c r="J31" s="309"/>
      <c r="K31" s="309"/>
      <c r="L31" s="309"/>
      <c r="M31" s="309"/>
      <c r="N31" s="309"/>
      <c r="O31" s="309"/>
      <c r="P31" s="37"/>
      <c r="Q31" s="303"/>
      <c r="R31" s="303"/>
      <c r="S31" s="13"/>
      <c r="T31" s="38"/>
      <c r="U31" s="38"/>
      <c r="V31" s="38"/>
      <c r="W31" s="13"/>
      <c r="X31" s="13"/>
      <c r="Y31" s="13"/>
      <c r="Z31" s="13"/>
      <c r="AA31" s="13"/>
      <c r="AB31" s="13"/>
      <c r="AC31" s="39"/>
      <c r="AD31" s="40"/>
      <c r="AE31" s="32"/>
      <c r="AF31" s="310"/>
      <c r="AG31" s="310"/>
      <c r="AH31" s="310"/>
      <c r="AI31" s="310"/>
      <c r="AJ31" s="310"/>
      <c r="AK31" s="39"/>
      <c r="AL31" s="32"/>
      <c r="AP31" s="31"/>
    </row>
    <row r="32" spans="1:42" s="41" customFormat="1" ht="5.0999999999999996" customHeight="1" x14ac:dyDescent="0.15">
      <c r="A32" s="13"/>
      <c r="B32" s="35"/>
      <c r="C32" s="35"/>
      <c r="D32" s="35"/>
      <c r="E32" s="35"/>
      <c r="F32" s="35"/>
      <c r="G32" s="35"/>
      <c r="H32" s="35"/>
      <c r="I32" s="35"/>
      <c r="J32" s="35"/>
      <c r="K32" s="38"/>
      <c r="L32" s="38"/>
      <c r="M32" s="38"/>
      <c r="N32" s="13"/>
      <c r="O32" s="13"/>
      <c r="P32" s="1"/>
      <c r="Q32" s="2"/>
      <c r="R32" s="39"/>
      <c r="S32" s="13"/>
      <c r="T32" s="42"/>
      <c r="U32" s="42"/>
      <c r="V32" s="42"/>
      <c r="W32" s="3"/>
      <c r="X32" s="3"/>
      <c r="Y32" s="3"/>
      <c r="Z32" s="3"/>
      <c r="AA32" s="3"/>
      <c r="AB32" s="39"/>
      <c r="AC32" s="39"/>
      <c r="AD32" s="40"/>
      <c r="AE32" s="32"/>
      <c r="AF32" s="32"/>
      <c r="AG32" s="32"/>
      <c r="AH32" s="32"/>
      <c r="AI32" s="32"/>
      <c r="AJ32" s="32"/>
      <c r="AK32" s="32"/>
      <c r="AL32" s="32"/>
    </row>
    <row r="33" spans="1:91" s="14" customFormat="1" ht="20.100000000000001" customHeight="1" x14ac:dyDescent="0.15">
      <c r="A33" s="13"/>
      <c r="B33" s="35" t="s">
        <v>69</v>
      </c>
      <c r="C33" s="35"/>
      <c r="D33" s="35"/>
      <c r="E33" s="35"/>
      <c r="F33" s="35"/>
      <c r="G33" s="35"/>
      <c r="H33" s="35"/>
      <c r="I33" s="35"/>
      <c r="J33" s="35"/>
      <c r="K33" s="35"/>
      <c r="L33" s="35"/>
      <c r="M33" s="35"/>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row>
    <row r="34" spans="1:91" s="14" customFormat="1" ht="35.25" customHeight="1" x14ac:dyDescent="0.15">
      <c r="A34" s="13"/>
      <c r="B34" s="34"/>
      <c r="C34" s="413">
        <f>入力シート①!C19</f>
        <v>0</v>
      </c>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34"/>
    </row>
    <row r="35" spans="1:91" s="41" customFormat="1" ht="9" customHeight="1" x14ac:dyDescent="0.15">
      <c r="A35" s="13"/>
      <c r="B35" s="35"/>
      <c r="C35" s="35"/>
      <c r="D35" s="36"/>
      <c r="E35" s="308">
        <f>[1]入力シート③!E14</f>
        <v>0</v>
      </c>
      <c r="F35" s="309"/>
      <c r="G35" s="309"/>
      <c r="H35" s="309"/>
      <c r="I35" s="309"/>
      <c r="J35" s="309"/>
      <c r="K35" s="309"/>
      <c r="L35" s="309"/>
      <c r="M35" s="309"/>
      <c r="N35" s="309"/>
      <c r="O35" s="309"/>
      <c r="P35" s="37"/>
      <c r="Q35" s="303"/>
      <c r="R35" s="303"/>
      <c r="S35" s="13"/>
      <c r="T35" s="38"/>
      <c r="U35" s="38"/>
      <c r="V35" s="38"/>
      <c r="W35" s="13"/>
      <c r="X35" s="13"/>
      <c r="Y35" s="13"/>
      <c r="Z35" s="13"/>
      <c r="AA35" s="13"/>
      <c r="AB35" s="13"/>
      <c r="AC35" s="39"/>
      <c r="AD35" s="40"/>
      <c r="AE35" s="32"/>
      <c r="AF35" s="310"/>
      <c r="AG35" s="310"/>
      <c r="AH35" s="310"/>
      <c r="AI35" s="310"/>
      <c r="AJ35" s="310"/>
      <c r="AK35" s="39"/>
      <c r="AL35" s="32"/>
      <c r="AP35" s="31"/>
    </row>
    <row r="36" spans="1:91" s="41" customFormat="1" ht="5.0999999999999996" customHeight="1" x14ac:dyDescent="0.15">
      <c r="A36" s="13"/>
      <c r="B36" s="35"/>
      <c r="C36" s="35"/>
      <c r="D36" s="35"/>
      <c r="E36" s="35"/>
      <c r="F36" s="35"/>
      <c r="G36" s="35"/>
      <c r="H36" s="35"/>
      <c r="I36" s="35"/>
      <c r="J36" s="35"/>
      <c r="K36" s="38"/>
      <c r="L36" s="38"/>
      <c r="M36" s="38"/>
      <c r="N36" s="13"/>
      <c r="O36" s="13"/>
      <c r="P36" s="1"/>
      <c r="Q36" s="2"/>
      <c r="R36" s="39"/>
      <c r="S36" s="13"/>
      <c r="T36" s="42"/>
      <c r="U36" s="42"/>
      <c r="V36" s="42"/>
      <c r="W36" s="3"/>
      <c r="X36" s="3"/>
      <c r="Y36" s="3"/>
      <c r="Z36" s="3"/>
      <c r="AA36" s="3"/>
      <c r="AB36" s="39"/>
      <c r="AC36" s="39"/>
      <c r="AD36" s="40"/>
      <c r="AE36" s="32"/>
      <c r="AF36" s="32"/>
      <c r="AG36" s="32"/>
      <c r="AH36" s="32"/>
      <c r="AI36" s="32"/>
      <c r="AJ36" s="32"/>
      <c r="AK36" s="32"/>
      <c r="AL36" s="32"/>
    </row>
    <row r="37" spans="1:91" s="41" customFormat="1" ht="18" customHeight="1" x14ac:dyDescent="0.15">
      <c r="A37" s="13"/>
      <c r="B37" s="35" t="s">
        <v>70</v>
      </c>
      <c r="C37" s="35"/>
      <c r="D37" s="35"/>
      <c r="E37" s="35"/>
      <c r="F37" s="35"/>
      <c r="G37" s="35"/>
      <c r="H37" s="35"/>
      <c r="I37" s="35"/>
      <c r="J37" s="35"/>
      <c r="K37" s="38"/>
      <c r="L37" s="38"/>
      <c r="M37" s="38"/>
      <c r="N37" s="13"/>
      <c r="O37" s="13"/>
      <c r="P37" s="13"/>
      <c r="Q37" s="303"/>
      <c r="R37" s="303"/>
      <c r="S37" s="13"/>
      <c r="T37" s="38"/>
      <c r="U37" s="38"/>
      <c r="V37" s="38"/>
      <c r="W37" s="13"/>
      <c r="X37" s="13"/>
      <c r="Y37" s="13"/>
      <c r="Z37" s="13"/>
      <c r="AA37" s="13"/>
      <c r="AB37" s="13"/>
      <c r="AC37" s="39"/>
      <c r="AD37" s="40"/>
      <c r="AE37" s="32"/>
      <c r="AF37" s="304">
        <f>Q37*25000</f>
        <v>0</v>
      </c>
      <c r="AG37" s="304"/>
      <c r="AH37" s="304"/>
      <c r="AI37" s="304"/>
      <c r="AJ37" s="304"/>
      <c r="AK37" s="39"/>
      <c r="AL37" s="32"/>
      <c r="AP37" s="31"/>
    </row>
    <row r="38" spans="1:91" s="41" customFormat="1" ht="0.75" hidden="1" customHeight="1" x14ac:dyDescent="0.15">
      <c r="A38" s="13"/>
      <c r="B38" s="35"/>
      <c r="C38" s="35"/>
      <c r="D38" s="35"/>
      <c r="E38" s="35"/>
      <c r="F38" s="35"/>
      <c r="G38" s="35"/>
      <c r="H38" s="35"/>
      <c r="I38" s="35"/>
      <c r="J38" s="35"/>
      <c r="K38" s="38"/>
      <c r="L38" s="38"/>
      <c r="M38" s="38"/>
      <c r="N38" s="13"/>
      <c r="O38" s="13"/>
      <c r="P38" s="1"/>
      <c r="Q38" s="2"/>
      <c r="R38" s="39"/>
      <c r="S38" s="13"/>
      <c r="T38" s="42"/>
      <c r="U38" s="42"/>
      <c r="V38" s="42"/>
      <c r="W38" s="3"/>
      <c r="X38" s="3"/>
      <c r="Y38" s="3"/>
      <c r="Z38" s="3"/>
      <c r="AA38" s="3"/>
      <c r="AB38" s="39"/>
      <c r="AC38" s="39"/>
      <c r="AD38" s="40"/>
      <c r="AE38" s="32"/>
      <c r="AF38" s="32"/>
      <c r="AG38" s="32"/>
      <c r="AH38" s="32"/>
      <c r="AI38" s="32"/>
      <c r="AJ38" s="32"/>
      <c r="AK38" s="32"/>
      <c r="AL38" s="32"/>
    </row>
    <row r="39" spans="1:91" s="14" customFormat="1" ht="19.5" hidden="1" customHeight="1" x14ac:dyDescent="0.15">
      <c r="A39" s="13"/>
      <c r="B39" s="35"/>
      <c r="C39" s="35"/>
      <c r="D39" s="35"/>
      <c r="E39" s="35"/>
      <c r="F39" s="35"/>
      <c r="G39" s="35"/>
      <c r="H39" s="35"/>
      <c r="I39" s="35"/>
      <c r="J39" s="35"/>
      <c r="K39" s="35"/>
      <c r="L39" s="35"/>
      <c r="M39" s="35"/>
      <c r="N39" s="13"/>
      <c r="O39" s="13"/>
      <c r="P39" s="33"/>
      <c r="Q39" s="33"/>
      <c r="R39" s="33"/>
      <c r="S39" s="13"/>
      <c r="T39" s="33"/>
      <c r="U39" s="33"/>
      <c r="V39" s="33"/>
      <c r="W39" s="33"/>
      <c r="X39" s="33"/>
      <c r="Y39" s="33"/>
      <c r="Z39" s="33"/>
      <c r="AA39" s="33"/>
      <c r="AB39" s="33"/>
      <c r="AC39" s="33"/>
      <c r="AD39" s="33"/>
      <c r="AE39" s="33"/>
      <c r="AF39" s="33"/>
      <c r="AG39" s="33"/>
      <c r="AH39" s="33"/>
      <c r="AI39" s="33"/>
      <c r="AJ39" s="33"/>
      <c r="AK39" s="33"/>
      <c r="AL39" s="33"/>
    </row>
    <row r="40" spans="1:91" s="41" customFormat="1" ht="2.25" customHeight="1" x14ac:dyDescent="0.15">
      <c r="A40" s="13"/>
      <c r="B40" s="35" t="s">
        <v>60</v>
      </c>
      <c r="C40" s="35"/>
      <c r="D40" s="13"/>
      <c r="E40" s="13"/>
      <c r="F40" s="13"/>
      <c r="G40" s="13"/>
      <c r="H40" s="13"/>
      <c r="I40" s="35"/>
      <c r="J40" s="35"/>
      <c r="K40" s="38"/>
      <c r="L40" s="38"/>
      <c r="M40" s="38"/>
      <c r="N40" s="13"/>
      <c r="O40" s="13"/>
      <c r="P40" s="13"/>
      <c r="Q40" s="13"/>
      <c r="R40" s="38"/>
      <c r="S40" s="38"/>
      <c r="T40" s="38"/>
      <c r="U40" s="13"/>
      <c r="V40" s="13"/>
      <c r="W40" s="13"/>
      <c r="X40" s="13"/>
      <c r="Y40" s="13"/>
      <c r="Z40" s="13"/>
      <c r="AA40" s="39"/>
      <c r="AB40" s="35"/>
      <c r="AC40" s="32"/>
      <c r="AD40" s="39"/>
      <c r="AE40" s="32"/>
      <c r="AF40" s="13"/>
      <c r="AG40" s="13"/>
      <c r="AH40" s="13"/>
      <c r="AI40" s="43"/>
      <c r="AJ40" s="13"/>
      <c r="AK40" s="13"/>
      <c r="AL40" s="13"/>
    </row>
    <row r="41" spans="1:91" s="41" customFormat="1" ht="20.25" customHeight="1" x14ac:dyDescent="0.15">
      <c r="A41" s="13"/>
      <c r="B41" s="45"/>
      <c r="C41" s="411">
        <f>入力シート①!C20</f>
        <v>0</v>
      </c>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32"/>
    </row>
    <row r="42" spans="1:91" s="41" customFormat="1" ht="18" customHeight="1" x14ac:dyDescent="0.15">
      <c r="A42" s="13"/>
      <c r="B42" s="45"/>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33"/>
    </row>
    <row r="43" spans="1:91" s="41" customFormat="1" ht="31.5" customHeight="1" x14ac:dyDescent="0.15">
      <c r="A43" s="13"/>
      <c r="B43" s="45"/>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33"/>
    </row>
    <row r="44" spans="1:91" s="41" customFormat="1" ht="11.25" customHeight="1" x14ac:dyDescent="0.15">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row>
    <row r="45" spans="1:91" s="41" customFormat="1" ht="11.25" customHeight="1" x14ac:dyDescent="0.15">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row>
    <row r="46" spans="1:91" s="41" customFormat="1" ht="11.25" customHeight="1" x14ac:dyDescent="0.15">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row>
    <row r="55" spans="2:91" s="41" customFormat="1" ht="14.25" x14ac:dyDescent="0.15">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row>
    <row r="56" spans="2:91" s="41" customFormat="1" ht="14.25" hidden="1" x14ac:dyDescent="0.15">
      <c r="B56" s="41" t="b">
        <v>0</v>
      </c>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row>
    <row r="57" spans="2:91" s="41" customFormat="1" ht="14.25" x14ac:dyDescent="0.15">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row>
  </sheetData>
  <sheetProtection password="F439" sheet="1" objects="1" scenarios="1" selectLockedCells="1"/>
  <mergeCells count="30">
    <mergeCell ref="B19:AL19"/>
    <mergeCell ref="A21:AL21"/>
    <mergeCell ref="B26:AL26"/>
    <mergeCell ref="C27:AK27"/>
    <mergeCell ref="V20:W20"/>
    <mergeCell ref="C30:AK30"/>
    <mergeCell ref="G20:H20"/>
    <mergeCell ref="J20:K20"/>
    <mergeCell ref="Q37:R37"/>
    <mergeCell ref="AF37:AJ37"/>
    <mergeCell ref="C34:AK34"/>
    <mergeCell ref="E35:O35"/>
    <mergeCell ref="Q35:R35"/>
    <mergeCell ref="AF35:AJ35"/>
    <mergeCell ref="C41:AK43"/>
    <mergeCell ref="AF5:AG5"/>
    <mergeCell ref="AI5:AJ5"/>
    <mergeCell ref="U10:AB10"/>
    <mergeCell ref="O12:S12"/>
    <mergeCell ref="T12:AK12"/>
    <mergeCell ref="E31:O31"/>
    <mergeCell ref="Q31:R31"/>
    <mergeCell ref="AF31:AJ31"/>
    <mergeCell ref="O14:S14"/>
    <mergeCell ref="T14:AK14"/>
    <mergeCell ref="O16:S16"/>
    <mergeCell ref="T16:AK16"/>
    <mergeCell ref="O18:S18"/>
    <mergeCell ref="T18:AK18"/>
    <mergeCell ref="AA5:AD5"/>
  </mergeCells>
  <phoneticPr fontId="3"/>
  <printOptions horizontalCentered="1"/>
  <pageMargins left="0.55118110236220474" right="0.39370078740157483" top="0.59055118110236227" bottom="0.47244094488188981"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申請方法</vt:lpstr>
      <vt:lpstr>入力シート①</vt:lpstr>
      <vt:lpstr>入力シート②</vt:lpstr>
      <vt:lpstr>入力シート③</vt:lpstr>
      <vt:lpstr>H 様式第３号</vt:lpstr>
      <vt:lpstr>C （別紙）</vt:lpstr>
      <vt:lpstr>I 様式第３号の２</vt:lpstr>
      <vt:lpstr>A  様式第４号</vt:lpstr>
      <vt:lpstr>'A  様式第４号'!Print_Area</vt:lpstr>
      <vt:lpstr>'C （別紙）'!Print_Area</vt:lpstr>
      <vt:lpstr>'H 様式第３号'!Print_Area</vt:lpstr>
      <vt:lpstr>'I 様式第３号の２'!Print_Area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2025-10-01T06:28:59Z</cp:lastPrinted>
  <dcterms:created xsi:type="dcterms:W3CDTF">2025-05-16T07:57:40Z</dcterms:created>
  <dcterms:modified xsi:type="dcterms:W3CDTF">2025-10-01T09:42:31Z</dcterms:modified>
</cp:coreProperties>
</file>