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bookViews>
  <sheets>
    <sheet name="様式" sheetId="2" r:id="rId1"/>
    <sheet name="記入例"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1" l="1"/>
  <c r="D35" i="2" l="1"/>
  <c r="D31" i="2"/>
  <c r="D27" i="2"/>
  <c r="D23" i="2"/>
  <c r="G15" i="2"/>
  <c r="G14" i="2"/>
  <c r="G13" i="2"/>
  <c r="G12" i="2"/>
  <c r="G10" i="2"/>
  <c r="G9" i="2"/>
  <c r="G8" i="2"/>
  <c r="G11" i="2" s="1"/>
  <c r="G7" i="2"/>
  <c r="G6" i="2"/>
  <c r="G5" i="2"/>
  <c r="G4" i="2"/>
  <c r="D36" i="2" l="1"/>
  <c r="D38" i="2" s="1"/>
  <c r="D39" i="2" s="1"/>
  <c r="G16" i="2"/>
  <c r="D35" i="1"/>
  <c r="G15" i="1" l="1"/>
  <c r="D31" i="1"/>
  <c r="D27" i="1"/>
  <c r="D23" i="1"/>
  <c r="G11" i="1"/>
  <c r="G7" i="1"/>
  <c r="G14" i="1"/>
  <c r="G10" i="1"/>
  <c r="G12" i="1"/>
  <c r="G13" i="1"/>
  <c r="G9" i="1"/>
  <c r="G6" i="1"/>
  <c r="G5" i="1"/>
  <c r="G8" i="1"/>
  <c r="D36" i="1" l="1"/>
  <c r="G16" i="1"/>
  <c r="D38" i="1" l="1"/>
  <c r="D39" i="1" s="1"/>
</calcChain>
</file>

<file path=xl/sharedStrings.xml><?xml version="1.0" encoding="utf-8"?>
<sst xmlns="http://schemas.openxmlformats.org/spreadsheetml/2006/main" count="88" uniqueCount="43">
  <si>
    <t>人件費</t>
    <rPh sb="0" eb="3">
      <t>ジンケンヒ</t>
    </rPh>
    <phoneticPr fontId="2"/>
  </si>
  <si>
    <t>基本給（月額）</t>
    <rPh sb="0" eb="3">
      <t>キホンキュウ</t>
    </rPh>
    <rPh sb="4" eb="6">
      <t>ゲツガク</t>
    </rPh>
    <phoneticPr fontId="2"/>
  </si>
  <si>
    <t>活動従事時間</t>
    <rPh sb="0" eb="2">
      <t>カツドウ</t>
    </rPh>
    <rPh sb="2" eb="4">
      <t>ジュウジ</t>
    </rPh>
    <rPh sb="4" eb="6">
      <t>ジカン</t>
    </rPh>
    <phoneticPr fontId="2"/>
  </si>
  <si>
    <t>月平均所定労働時間
（小数点以下切捨）</t>
    <rPh sb="0" eb="1">
      <t>ツキ</t>
    </rPh>
    <rPh sb="1" eb="3">
      <t>ヘイキン</t>
    </rPh>
    <rPh sb="3" eb="5">
      <t>ショテイ</t>
    </rPh>
    <rPh sb="5" eb="7">
      <t>ロウドウ</t>
    </rPh>
    <rPh sb="7" eb="9">
      <t>ジカン</t>
    </rPh>
    <rPh sb="11" eb="14">
      <t>ショウスウテン</t>
    </rPh>
    <rPh sb="14" eb="16">
      <t>イカ</t>
    </rPh>
    <rPh sb="16" eb="17">
      <t>キ</t>
    </rPh>
    <rPh sb="17" eb="18">
      <t>ス</t>
    </rPh>
    <phoneticPr fontId="2"/>
  </si>
  <si>
    <t>園長</t>
    <rPh sb="0" eb="2">
      <t>エンチョウ</t>
    </rPh>
    <phoneticPr fontId="2"/>
  </si>
  <si>
    <t>教員（10人分）</t>
    <rPh sb="0" eb="2">
      <t>キョウイン</t>
    </rPh>
    <rPh sb="5" eb="6">
      <t>ニン</t>
    </rPh>
    <rPh sb="6" eb="7">
      <t>ブン</t>
    </rPh>
    <phoneticPr fontId="2"/>
  </si>
  <si>
    <t>備考</t>
    <rPh sb="0" eb="2">
      <t>ビコウ</t>
    </rPh>
    <phoneticPr fontId="2"/>
  </si>
  <si>
    <t>管理職以上</t>
    <rPh sb="0" eb="3">
      <t>カンリショク</t>
    </rPh>
    <rPh sb="3" eb="5">
      <t>イジョウ</t>
    </rPh>
    <phoneticPr fontId="2"/>
  </si>
  <si>
    <t>管理職以外の教員</t>
    <rPh sb="0" eb="3">
      <t>カンリショク</t>
    </rPh>
    <rPh sb="3" eb="5">
      <t>イガイ</t>
    </rPh>
    <rPh sb="6" eb="8">
      <t>キョウイン</t>
    </rPh>
    <phoneticPr fontId="2"/>
  </si>
  <si>
    <t>教頭</t>
    <rPh sb="0" eb="2">
      <t>キョウトウ</t>
    </rPh>
    <phoneticPr fontId="2"/>
  </si>
  <si>
    <t>事務長</t>
    <rPh sb="0" eb="3">
      <t>ジムチョウ</t>
    </rPh>
    <phoneticPr fontId="2"/>
  </si>
  <si>
    <t>管理職以外の職員</t>
    <rPh sb="0" eb="3">
      <t>カンリショク</t>
    </rPh>
    <rPh sb="3" eb="5">
      <t>イガイ</t>
    </rPh>
    <rPh sb="6" eb="8">
      <t>ショクイン</t>
    </rPh>
    <phoneticPr fontId="2"/>
  </si>
  <si>
    <t>事務員</t>
    <rPh sb="0" eb="3">
      <t>ジムイン</t>
    </rPh>
    <phoneticPr fontId="2"/>
  </si>
  <si>
    <t>区分</t>
    <rPh sb="0" eb="2">
      <t>クブン</t>
    </rPh>
    <phoneticPr fontId="2"/>
  </si>
  <si>
    <t>職</t>
    <rPh sb="0" eb="1">
      <t>ショク</t>
    </rPh>
    <phoneticPr fontId="2"/>
  </si>
  <si>
    <t>補助対象経費合計</t>
    <rPh sb="0" eb="2">
      <t>ホジョ</t>
    </rPh>
    <rPh sb="2" eb="4">
      <t>タイショウ</t>
    </rPh>
    <rPh sb="4" eb="6">
      <t>ケイヒ</t>
    </rPh>
    <rPh sb="6" eb="8">
      <t>ゴウケイ</t>
    </rPh>
    <phoneticPr fontId="2"/>
  </si>
  <si>
    <t>教育研究経費・管理経費</t>
    <rPh sb="0" eb="2">
      <t>キョウイク</t>
    </rPh>
    <rPh sb="2" eb="4">
      <t>ケンキュウ</t>
    </rPh>
    <rPh sb="4" eb="6">
      <t>ケイヒ</t>
    </rPh>
    <rPh sb="7" eb="9">
      <t>カンリ</t>
    </rPh>
    <rPh sb="9" eb="11">
      <t>ケイヒ</t>
    </rPh>
    <phoneticPr fontId="2"/>
  </si>
  <si>
    <t>移動費
（レンタルバス代、ガソリン代等）</t>
    <rPh sb="0" eb="3">
      <t>イドウヒ</t>
    </rPh>
    <rPh sb="11" eb="12">
      <t>ダイ</t>
    </rPh>
    <rPh sb="17" eb="18">
      <t>ダイ</t>
    </rPh>
    <rPh sb="18" eb="19">
      <t>トウ</t>
    </rPh>
    <phoneticPr fontId="2"/>
  </si>
  <si>
    <t>謝礼費
（外部講師謝礼等）</t>
    <rPh sb="0" eb="2">
      <t>シャレイ</t>
    </rPh>
    <rPh sb="2" eb="3">
      <t>ヒ</t>
    </rPh>
    <rPh sb="5" eb="7">
      <t>ガイブ</t>
    </rPh>
    <rPh sb="7" eb="9">
      <t>コウシ</t>
    </rPh>
    <rPh sb="9" eb="11">
      <t>シャレイ</t>
    </rPh>
    <rPh sb="11" eb="12">
      <t>トウ</t>
    </rPh>
    <phoneticPr fontId="2"/>
  </si>
  <si>
    <t>その他</t>
    <rPh sb="2" eb="3">
      <t>タ</t>
    </rPh>
    <phoneticPr fontId="2"/>
  </si>
  <si>
    <t>DVD購入</t>
    <rPh sb="3" eb="5">
      <t>コウニュウ</t>
    </rPh>
    <phoneticPr fontId="2"/>
  </si>
  <si>
    <t>教材費
（DVD購入等）</t>
    <rPh sb="0" eb="3">
      <t>キョウザイヒ</t>
    </rPh>
    <rPh sb="8" eb="10">
      <t>コウニュウ</t>
    </rPh>
    <rPh sb="10" eb="11">
      <t>トウ</t>
    </rPh>
    <phoneticPr fontId="2"/>
  </si>
  <si>
    <t>項目</t>
    <rPh sb="0" eb="2">
      <t>コウモク</t>
    </rPh>
    <phoneticPr fontId="2"/>
  </si>
  <si>
    <t>単位：円</t>
    <rPh sb="0" eb="2">
      <t>タンイ</t>
    </rPh>
    <rPh sb="3" eb="4">
      <t>エン</t>
    </rPh>
    <phoneticPr fontId="2"/>
  </si>
  <si>
    <t>外部講師謝礼</t>
    <rPh sb="0" eb="2">
      <t>ガイブ</t>
    </rPh>
    <rPh sb="2" eb="4">
      <t>コウシ</t>
    </rPh>
    <rPh sb="4" eb="6">
      <t>シャレイ</t>
    </rPh>
    <phoneticPr fontId="2"/>
  </si>
  <si>
    <t>レンタルバス代</t>
    <rPh sb="6" eb="7">
      <t>ダイ</t>
    </rPh>
    <phoneticPr fontId="2"/>
  </si>
  <si>
    <t>外部講師お茶代</t>
    <rPh sb="0" eb="2">
      <t>ガイブ</t>
    </rPh>
    <rPh sb="2" eb="4">
      <t>コウシ</t>
    </rPh>
    <rPh sb="5" eb="7">
      <t>チャダイ</t>
    </rPh>
    <phoneticPr fontId="2"/>
  </si>
  <si>
    <t>飾り作成代</t>
    <rPh sb="0" eb="1">
      <t>カザ</t>
    </rPh>
    <rPh sb="2" eb="4">
      <t>サクセイ</t>
    </rPh>
    <rPh sb="4" eb="5">
      <t>ダイ</t>
    </rPh>
    <phoneticPr fontId="2"/>
  </si>
  <si>
    <t>厚紙，マジック</t>
    <rPh sb="0" eb="2">
      <t>アツガミ</t>
    </rPh>
    <phoneticPr fontId="2"/>
  </si>
  <si>
    <t>計</t>
    <rPh sb="0" eb="1">
      <t>ケイ</t>
    </rPh>
    <phoneticPr fontId="2"/>
  </si>
  <si>
    <t>合計</t>
    <rPh sb="0" eb="2">
      <t>ゴウケイ</t>
    </rPh>
    <phoneticPr fontId="2"/>
  </si>
  <si>
    <t>補助金額</t>
    <rPh sb="0" eb="3">
      <t>ホジョキン</t>
    </rPh>
    <rPh sb="3" eb="4">
      <t>ガク</t>
    </rPh>
    <phoneticPr fontId="2"/>
  </si>
  <si>
    <t>コピー用紙</t>
    <rPh sb="3" eb="5">
      <t>ヨウシ</t>
    </rPh>
    <phoneticPr fontId="2"/>
  </si>
  <si>
    <t>（記入例）</t>
    <rPh sb="1" eb="3">
      <t>キニュウ</t>
    </rPh>
    <rPh sb="3" eb="4">
      <t>レイ</t>
    </rPh>
    <phoneticPr fontId="2"/>
  </si>
  <si>
    <t>内部資料作成代</t>
    <rPh sb="0" eb="2">
      <t>ナイブ</t>
    </rPh>
    <rPh sb="2" eb="4">
      <t>シリョウ</t>
    </rPh>
    <rPh sb="4" eb="6">
      <t>サクセイ</t>
    </rPh>
    <rPh sb="6" eb="7">
      <t>ダイ</t>
    </rPh>
    <phoneticPr fontId="2"/>
  </si>
  <si>
    <t>超過勤務割増0.25時間</t>
    <rPh sb="0" eb="2">
      <t>チョウカ</t>
    </rPh>
    <rPh sb="2" eb="4">
      <t>キンム</t>
    </rPh>
    <rPh sb="4" eb="6">
      <t>ワリマシ</t>
    </rPh>
    <rPh sb="10" eb="12">
      <t>ジカン</t>
    </rPh>
    <phoneticPr fontId="2"/>
  </si>
  <si>
    <t>補助対象経費
↓自動計算</t>
    <rPh sb="0" eb="2">
      <t>ホジョ</t>
    </rPh>
    <rPh sb="2" eb="4">
      <t>タイショウ</t>
    </rPh>
    <rPh sb="4" eb="6">
      <t>ケイヒ</t>
    </rPh>
    <rPh sb="8" eb="10">
      <t>ジドウ</t>
    </rPh>
    <rPh sb="10" eb="12">
      <t>ケイサン</t>
    </rPh>
    <phoneticPr fontId="2"/>
  </si>
  <si>
    <t>金額
（補助対象経費）
↓計以外手入力</t>
    <rPh sb="0" eb="2">
      <t>キンガク</t>
    </rPh>
    <rPh sb="4" eb="6">
      <t>ホジョ</t>
    </rPh>
    <rPh sb="6" eb="8">
      <t>タイショウ</t>
    </rPh>
    <rPh sb="8" eb="10">
      <t>ケイヒ</t>
    </rPh>
    <rPh sb="13" eb="14">
      <t>ケイ</t>
    </rPh>
    <rPh sb="14" eb="16">
      <t>イガイ</t>
    </rPh>
    <rPh sb="16" eb="19">
      <t>テニュウリョク</t>
    </rPh>
    <phoneticPr fontId="2"/>
  </si>
  <si>
    <t>学校法人立</t>
  </si>
  <si>
    <t>選択してください→</t>
    <rPh sb="0" eb="2">
      <t>センタク</t>
    </rPh>
    <phoneticPr fontId="2"/>
  </si>
  <si>
    <t>参考様式</t>
    <rPh sb="0" eb="2">
      <t>サンコウ</t>
    </rPh>
    <rPh sb="2" eb="4">
      <t>ヨウシキ</t>
    </rPh>
    <phoneticPr fontId="2"/>
  </si>
  <si>
    <t>学校・幼稚園名</t>
    <rPh sb="0" eb="2">
      <t>ガッコウ</t>
    </rPh>
    <rPh sb="3" eb="6">
      <t>ヨウチエン</t>
    </rPh>
    <rPh sb="6" eb="7">
      <t>メイ</t>
    </rPh>
    <phoneticPr fontId="2"/>
  </si>
  <si>
    <t>●●幼稚園</t>
    <rPh sb="2" eb="5">
      <t>ヨウチエン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</si>
</sst>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6"/>
      <color theme="1"/>
      <name val="游ゴシック"/>
      <family val="3"/>
      <charset val="12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0">
    <xf numFmtId="0" fontId="0" fillId="0" borderId="0" xfId="0">
      <alignment vertical="center"/>
    </xf>
    <xf numFmtId="0" fontId="0" fillId="0" borderId="0" xfId="0" applyAlignment="1">
      <alignment horizontal="right" vertical="center"/>
    </xf>
    <xf numFmtId="0" fontId="0" fillId="0" borderId="0" xfId="0" applyBorder="1">
      <alignment vertical="center"/>
    </xf>
    <xf numFmtId="0" fontId="0" fillId="0" borderId="2" xfId="0" applyBorder="1">
      <alignment vertical="center"/>
    </xf>
    <xf numFmtId="38" fontId="0" fillId="0" borderId="2" xfId="1" applyFont="1" applyBorder="1">
      <alignment vertical="center"/>
    </xf>
    <xf numFmtId="0" fontId="0" fillId="0" borderId="4" xfId="0" applyBorder="1">
      <alignment vertical="center"/>
    </xf>
    <xf numFmtId="38" fontId="0" fillId="0" borderId="4" xfId="1" applyFont="1" applyBorder="1">
      <alignment vertical="center"/>
    </xf>
    <xf numFmtId="0" fontId="0" fillId="0" borderId="5" xfId="0" applyBorder="1">
      <alignment vertical="center"/>
    </xf>
    <xf numFmtId="0" fontId="0" fillId="0" borderId="7" xfId="0" applyBorder="1">
      <alignment vertical="center"/>
    </xf>
    <xf numFmtId="38" fontId="0" fillId="0" borderId="4" xfId="1" applyFont="1" applyFill="1" applyBorder="1">
      <alignment vertical="center"/>
    </xf>
    <xf numFmtId="0" fontId="0" fillId="3" borderId="10" xfId="0" applyFill="1" applyBorder="1">
      <alignment vertical="center"/>
    </xf>
    <xf numFmtId="38" fontId="0" fillId="3" borderId="4" xfId="1" applyFont="1" applyFill="1" applyBorder="1">
      <alignment vertical="center"/>
    </xf>
    <xf numFmtId="38" fontId="0" fillId="3" borderId="2" xfId="1" applyFont="1" applyFill="1" applyBorder="1">
      <alignment vertical="center"/>
    </xf>
    <xf numFmtId="38" fontId="0" fillId="4" borderId="9" xfId="0" applyNumberFormat="1" applyFill="1" applyBorder="1">
      <alignment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2" xfId="0" applyFill="1" applyBorder="1" applyAlignment="1">
      <alignment horizontal="center" vertical="center" wrapText="1"/>
    </xf>
    <xf numFmtId="0" fontId="0" fillId="5" borderId="13" xfId="0" applyFill="1" applyBorder="1" applyAlignment="1">
      <alignment horizontal="center" vertical="center"/>
    </xf>
    <xf numFmtId="38" fontId="0" fillId="4" borderId="9" xfId="1" applyFont="1" applyFill="1" applyBorder="1">
      <alignment vertical="center"/>
    </xf>
    <xf numFmtId="0" fontId="0" fillId="2" borderId="0" xfId="0" applyFill="1" applyAlignment="1">
      <alignment horizontal="center" vertical="center"/>
    </xf>
    <xf numFmtId="0" fontId="0" fillId="2" borderId="0" xfId="0" applyFill="1" applyAlignment="1">
      <alignment horizontal="right" vertical="center"/>
    </xf>
    <xf numFmtId="38" fontId="0" fillId="2" borderId="0" xfId="0" applyNumberFormat="1" applyFill="1">
      <alignment vertical="center"/>
    </xf>
    <xf numFmtId="0" fontId="0" fillId="2" borderId="0" xfId="0" applyFill="1">
      <alignment vertical="center"/>
    </xf>
    <xf numFmtId="0" fontId="0" fillId="3" borderId="9" xfId="0" applyFill="1" applyBorder="1" applyAlignment="1">
      <alignment horizontal="right" vertical="center"/>
    </xf>
    <xf numFmtId="0" fontId="0" fillId="2" borderId="0" xfId="0" applyFill="1" applyBorder="1" applyAlignment="1">
      <alignment horizontal="right" vertical="center"/>
    </xf>
    <xf numFmtId="0" fontId="0" fillId="0" borderId="17" xfId="0" applyBorder="1" applyAlignment="1">
      <alignment horizontal="right" vertical="center"/>
    </xf>
    <xf numFmtId="0" fontId="3" fillId="0" borderId="0" xfId="0" applyFont="1">
      <alignment vertical="center"/>
    </xf>
    <xf numFmtId="40" fontId="0" fillId="0" borderId="4" xfId="1" applyNumberFormat="1" applyFont="1" applyBorder="1">
      <alignment vertical="center"/>
    </xf>
    <xf numFmtId="40" fontId="0" fillId="0" borderId="2" xfId="1" applyNumberFormat="1" applyFont="1" applyBorder="1">
      <alignment vertical="center"/>
    </xf>
    <xf numFmtId="38" fontId="0" fillId="0" borderId="1" xfId="0" applyNumberFormat="1" applyBorder="1" applyAlignment="1">
      <alignment horizontal="right" vertical="center" shrinkToFit="1"/>
    </xf>
    <xf numFmtId="0" fontId="0" fillId="0" borderId="2" xfId="0" applyBorder="1" applyAlignment="1">
      <alignment horizontal="center" vertical="center"/>
    </xf>
    <xf numFmtId="0" fontId="3" fillId="0" borderId="0" xfId="0" applyFont="1" applyAlignment="1">
      <alignment horizontal="center" vertical="center"/>
    </xf>
    <xf numFmtId="0" fontId="0" fillId="0" borderId="11" xfId="0" applyBorder="1">
      <alignment vertical="center"/>
    </xf>
    <xf numFmtId="0" fontId="0" fillId="0" borderId="18" xfId="0" applyBorder="1" applyAlignment="1">
      <alignment horizontal="left" vertical="center"/>
    </xf>
    <xf numFmtId="0" fontId="0" fillId="0" borderId="19" xfId="0" applyBorder="1" applyAlignment="1">
      <alignment horizontal="left" vertical="center"/>
    </xf>
    <xf numFmtId="38" fontId="0" fillId="3" borderId="9" xfId="1" applyFont="1" applyFill="1" applyBorder="1" applyAlignment="1">
      <alignment horizontal="right" vertical="center"/>
    </xf>
    <xf numFmtId="0" fontId="0" fillId="5" borderId="3" xfId="0" applyFill="1" applyBorder="1" applyAlignment="1">
      <alignment horizontal="center" vertical="center"/>
    </xf>
    <xf numFmtId="0" fontId="0" fillId="5" borderId="6" xfId="0" applyFill="1" applyBorder="1" applyAlignment="1">
      <alignment horizontal="center" vertical="center"/>
    </xf>
    <xf numFmtId="0" fontId="0" fillId="5" borderId="8" xfId="0" applyFill="1" applyBorder="1" applyAlignment="1">
      <alignment horizontal="center" vertical="center"/>
    </xf>
    <xf numFmtId="38" fontId="0" fillId="3" borderId="14" xfId="1" applyFont="1" applyFill="1" applyBorder="1" applyAlignment="1">
      <alignment horizontal="right" vertical="center"/>
    </xf>
    <xf numFmtId="38" fontId="0" fillId="3" borderId="15" xfId="1" applyFont="1" applyFill="1" applyBorder="1" applyAlignment="1">
      <alignment horizontal="right" vertical="center"/>
    </xf>
    <xf numFmtId="38" fontId="0" fillId="3" borderId="16" xfId="1" applyFont="1" applyFill="1" applyBorder="1" applyAlignment="1">
      <alignment horizontal="right" vertical="center"/>
    </xf>
    <xf numFmtId="0" fontId="0" fillId="3" borderId="14" xfId="0" applyFill="1" applyBorder="1" applyAlignment="1">
      <alignment horizontal="right" vertical="center"/>
    </xf>
    <xf numFmtId="0" fontId="0" fillId="3" borderId="15" xfId="0" applyFill="1" applyBorder="1" applyAlignment="1">
      <alignment horizontal="right" vertical="center"/>
    </xf>
    <xf numFmtId="0" fontId="0" fillId="3" borderId="16" xfId="0" applyFill="1" applyBorder="1" applyAlignment="1">
      <alignment horizontal="right" vertical="center"/>
    </xf>
    <xf numFmtId="0" fontId="0" fillId="5" borderId="3"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0" fillId="0" borderId="12" xfId="0" applyBorder="1" applyAlignment="1">
      <alignment horizontal="left" vertical="center"/>
    </xf>
    <xf numFmtId="0" fontId="0" fillId="0" borderId="13"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447675</xdr:colOff>
      <xdr:row>18</xdr:row>
      <xdr:rowOff>47625</xdr:rowOff>
    </xdr:from>
    <xdr:to>
      <xdr:col>8</xdr:col>
      <xdr:colOff>190500</xdr:colOff>
      <xdr:row>37</xdr:row>
      <xdr:rowOff>9525</xdr:rowOff>
    </xdr:to>
    <xdr:sp macro="" textlink="">
      <xdr:nvSpPr>
        <xdr:cNvPr id="2" name="テキスト ボックス 1"/>
        <xdr:cNvSpPr txBox="1"/>
      </xdr:nvSpPr>
      <xdr:spPr>
        <a:xfrm>
          <a:off x="7429500" y="4772025"/>
          <a:ext cx="4591050" cy="491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記載上の留意事項</a:t>
          </a:r>
        </a:p>
        <a:p>
          <a:r>
            <a:rPr kumimoji="1" lang="en-US" altLang="ja-JP" sz="1200"/>
            <a:t>【</a:t>
          </a:r>
          <a:r>
            <a:rPr kumimoji="1" lang="ja-JP" altLang="en-US" sz="1200"/>
            <a:t>共通</a:t>
          </a:r>
          <a:r>
            <a:rPr kumimoji="1" lang="en-US" altLang="ja-JP" sz="1200"/>
            <a:t>】</a:t>
          </a:r>
        </a:p>
        <a:p>
          <a:r>
            <a:rPr kumimoji="1" lang="ja-JP" altLang="en-US" sz="1200"/>
            <a:t>〇本様式による記載が難しい場合は任意様式でもかまわないが，人件費，教育研究経費及び管理経費の別を示し，本様式と同等のものを作成すること。</a:t>
          </a:r>
        </a:p>
        <a:p>
          <a:r>
            <a:rPr kumimoji="1" lang="en-US" altLang="ja-JP" sz="1200"/>
            <a:t>【</a:t>
          </a:r>
          <a:r>
            <a:rPr kumimoji="1" lang="ja-JP" altLang="en-US" sz="1200"/>
            <a:t>人件費</a:t>
          </a:r>
          <a:r>
            <a:rPr kumimoji="1" lang="en-US" altLang="ja-JP" sz="1200"/>
            <a:t>】</a:t>
          </a:r>
        </a:p>
        <a:p>
          <a:r>
            <a:rPr kumimoji="1" lang="ja-JP" altLang="en-US" sz="1200"/>
            <a:t>〇活動従事時間には，事前準備，後片付け，事務作業等を含む。</a:t>
          </a:r>
        </a:p>
        <a:p>
          <a:r>
            <a:rPr kumimoji="1" lang="ja-JP" altLang="en-US" sz="1200"/>
            <a:t>〇給与を割増する必要がある場合は，活動従事時間を増やして調整すること。その際，備考欄に増やした時間を明記すること。</a:t>
          </a:r>
          <a:endParaRPr kumimoji="1" lang="en-US" altLang="ja-JP" sz="1200"/>
        </a:p>
        <a:p>
          <a:r>
            <a:rPr kumimoji="1" lang="ja-JP" altLang="en-US" sz="1200"/>
            <a:t>〇「区分」については学校の規定により判断すること。</a:t>
          </a:r>
        </a:p>
        <a:p>
          <a:r>
            <a:rPr kumimoji="1" lang="ja-JP" altLang="en-US" sz="1200"/>
            <a:t>〇必ずしも教職員一人一人について記載する必要はないが，まとめて記載する場合は総人数を明らかにすること。</a:t>
          </a:r>
        </a:p>
        <a:p>
          <a:r>
            <a:rPr kumimoji="1" lang="en-US" altLang="ja-JP" sz="1200"/>
            <a:t>【</a:t>
          </a:r>
          <a:r>
            <a:rPr kumimoji="1" lang="ja-JP" altLang="en-US" sz="1200"/>
            <a:t>教育研究経費・管理経費</a:t>
          </a:r>
          <a:r>
            <a:rPr kumimoji="1" lang="en-US" altLang="ja-JP" sz="1200"/>
            <a:t>】</a:t>
          </a:r>
        </a:p>
        <a:p>
          <a:r>
            <a:rPr kumimoji="1" lang="ja-JP" altLang="en-US" sz="1200"/>
            <a:t>〇防災用教育</a:t>
          </a:r>
          <a:r>
            <a:rPr kumimoji="1" lang="it-IT" altLang="ja-JP" sz="1200"/>
            <a:t>DVD</a:t>
          </a:r>
          <a:r>
            <a:rPr kumimoji="1" lang="ja-JP" altLang="en-US" sz="1200"/>
            <a:t>購入費，外部講師費，資料作成費，移動費等，活動に係る経費等を記載すること。</a:t>
          </a:r>
        </a:p>
        <a:p>
          <a:r>
            <a:rPr kumimoji="1" lang="ja-JP" altLang="en-US" sz="1200"/>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447675</xdr:colOff>
      <xdr:row>18</xdr:row>
      <xdr:rowOff>47625</xdr:rowOff>
    </xdr:from>
    <xdr:to>
      <xdr:col>8</xdr:col>
      <xdr:colOff>190500</xdr:colOff>
      <xdr:row>38</xdr:row>
      <xdr:rowOff>238125</xdr:rowOff>
    </xdr:to>
    <xdr:sp macro="" textlink="">
      <xdr:nvSpPr>
        <xdr:cNvPr id="2" name="テキスト ボックス 1"/>
        <xdr:cNvSpPr txBox="1"/>
      </xdr:nvSpPr>
      <xdr:spPr>
        <a:xfrm>
          <a:off x="7429500" y="4781550"/>
          <a:ext cx="4591050" cy="5391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記載上の留意事項</a:t>
          </a:r>
          <a:endParaRPr kumimoji="1" lang="en-US" altLang="ja-JP" sz="1200"/>
        </a:p>
        <a:p>
          <a:r>
            <a:rPr kumimoji="1" lang="en-US" altLang="ja-JP" sz="1200"/>
            <a:t>【</a:t>
          </a:r>
          <a:r>
            <a:rPr kumimoji="1" lang="ja-JP" altLang="en-US" sz="1200"/>
            <a:t>共通</a:t>
          </a:r>
          <a:r>
            <a:rPr kumimoji="1" lang="en-US" altLang="ja-JP" sz="1200"/>
            <a:t>】</a:t>
          </a:r>
        </a:p>
        <a:p>
          <a:r>
            <a:rPr kumimoji="1" lang="ja-JP" altLang="en-US" sz="1200"/>
            <a:t>〇本様式による記載が難しい場合は任意様式でもかまわないが，人件費，教育研究経費及び管理経費の別を示し，本様式と同等のものを作成すること。</a:t>
          </a:r>
          <a:endParaRPr kumimoji="1" lang="en-US" altLang="ja-JP" sz="1200"/>
        </a:p>
        <a:p>
          <a:r>
            <a:rPr kumimoji="1" lang="ja-JP" altLang="ja-JP" sz="1100">
              <a:solidFill>
                <a:schemeClr val="dk1"/>
              </a:solidFill>
              <a:effectLst/>
              <a:latin typeface="+mn-lt"/>
              <a:ea typeface="+mn-ea"/>
              <a:cs typeface="+mn-cs"/>
            </a:rPr>
            <a:t>〇</a:t>
          </a:r>
          <a:r>
            <a:rPr kumimoji="1" lang="ja-JP" altLang="en-US" sz="1100">
              <a:solidFill>
                <a:schemeClr val="dk1"/>
              </a:solidFill>
              <a:effectLst/>
              <a:latin typeface="+mn-lt"/>
              <a:ea typeface="+mn-ea"/>
              <a:cs typeface="+mn-cs"/>
            </a:rPr>
            <a:t>学校（幼稚園）毎に作成すること。</a:t>
          </a:r>
          <a:endParaRPr kumimoji="1" lang="ja-JP" altLang="en-US" sz="1200"/>
        </a:p>
        <a:p>
          <a:r>
            <a:rPr kumimoji="1" lang="en-US" altLang="ja-JP" sz="1200"/>
            <a:t>【</a:t>
          </a:r>
          <a:r>
            <a:rPr kumimoji="1" lang="ja-JP" altLang="en-US" sz="1200"/>
            <a:t>人件費</a:t>
          </a:r>
          <a:r>
            <a:rPr kumimoji="1" lang="en-US" altLang="ja-JP" sz="1200"/>
            <a:t>】</a:t>
          </a:r>
        </a:p>
        <a:p>
          <a:r>
            <a:rPr kumimoji="1" lang="ja-JP" altLang="en-US" sz="1200"/>
            <a:t>〇活動従事時間には，事前準備，後片付け，事務作業等を含む。</a:t>
          </a:r>
          <a:endParaRPr kumimoji="1" lang="en-US" altLang="ja-JP" sz="1200"/>
        </a:p>
        <a:p>
          <a:r>
            <a:rPr kumimoji="1" lang="ja-JP" altLang="en-US" sz="1200"/>
            <a:t>〇給与を割増する必要がある場合は，活動従事時間を増やして調整すること。その際，備考欄に増やした時間を明記すること。</a:t>
          </a:r>
          <a:endParaRPr kumimoji="1" lang="en-US" altLang="ja-JP" sz="1200"/>
        </a:p>
        <a:p>
          <a:r>
            <a:rPr kumimoji="1" lang="ja-JP" altLang="en-US" sz="1200"/>
            <a:t>〇「区分」については学校の規定により判断すること。</a:t>
          </a:r>
          <a:endParaRPr kumimoji="1" lang="en-US" altLang="ja-JP" sz="1200"/>
        </a:p>
        <a:p>
          <a:r>
            <a:rPr kumimoji="1" lang="ja-JP" altLang="en-US" sz="1200"/>
            <a:t>〇必ずしも教職員一人一人について記載する必要はないが，まとめて記載する場合は総人数を明らかにすること。</a:t>
          </a:r>
          <a:endParaRPr kumimoji="1" lang="en-US" altLang="ja-JP" sz="1200"/>
        </a:p>
        <a:p>
          <a:r>
            <a:rPr kumimoji="1" lang="en-US" altLang="ja-JP" sz="1200"/>
            <a:t>【</a:t>
          </a:r>
          <a:r>
            <a:rPr kumimoji="1" lang="ja-JP" altLang="en-US" sz="1200"/>
            <a:t>教育研究経費・管理経費</a:t>
          </a:r>
          <a:r>
            <a:rPr kumimoji="1" lang="en-US" altLang="ja-JP" sz="1200"/>
            <a:t>】</a:t>
          </a:r>
        </a:p>
        <a:p>
          <a:r>
            <a:rPr kumimoji="1" lang="ja-JP" altLang="en-US" sz="1200"/>
            <a:t>〇防災用教育</a:t>
          </a:r>
          <a:r>
            <a:rPr kumimoji="1" lang="it-IT" altLang="ja-JP" sz="1200"/>
            <a:t>DVD</a:t>
          </a:r>
          <a:r>
            <a:rPr kumimoji="1" lang="ja-JP" altLang="en-US" sz="1200"/>
            <a:t>購入費，外部講師費，資料作成費，移動費等，活動に係る経費等を記載すること。</a:t>
          </a:r>
        </a:p>
        <a:p>
          <a:r>
            <a:rPr kumimoji="1" lang="ja-JP" altLang="en-US" sz="1200"/>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tabSelected="1" workbookViewId="0"/>
  </sheetViews>
  <sheetFormatPr defaultRowHeight="18.75" x14ac:dyDescent="0.4"/>
  <cols>
    <col min="1" max="1" width="17.25" customWidth="1"/>
    <col min="2" max="2" width="23" customWidth="1"/>
    <col min="3" max="3" width="15.5" customWidth="1"/>
    <col min="4" max="7" width="19.5" customWidth="1"/>
    <col min="8" max="8" width="24.625" customWidth="1"/>
  </cols>
  <sheetData>
    <row r="1" spans="1:8" ht="26.25" thickBot="1" x14ac:dyDescent="0.45">
      <c r="A1" s="31" t="s">
        <v>40</v>
      </c>
      <c r="B1" s="1" t="s">
        <v>39</v>
      </c>
      <c r="C1" s="30"/>
      <c r="E1" s="32" t="s">
        <v>41</v>
      </c>
      <c r="F1" s="33"/>
      <c r="G1" s="34"/>
    </row>
    <row r="2" spans="1:8" ht="19.5" thickBot="1" x14ac:dyDescent="0.45">
      <c r="B2" s="19" t="s">
        <v>0</v>
      </c>
      <c r="H2" s="1" t="s">
        <v>23</v>
      </c>
    </row>
    <row r="3" spans="1:8" ht="42.75" customHeight="1" thickBot="1" x14ac:dyDescent="0.45">
      <c r="B3" s="14" t="s">
        <v>13</v>
      </c>
      <c r="C3" s="15" t="s">
        <v>14</v>
      </c>
      <c r="D3" s="15" t="s">
        <v>1</v>
      </c>
      <c r="E3" s="16" t="s">
        <v>3</v>
      </c>
      <c r="F3" s="15" t="s">
        <v>2</v>
      </c>
      <c r="G3" s="16" t="s">
        <v>36</v>
      </c>
      <c r="H3" s="17" t="s">
        <v>6</v>
      </c>
    </row>
    <row r="4" spans="1:8" x14ac:dyDescent="0.4">
      <c r="B4" s="36" t="s">
        <v>7</v>
      </c>
      <c r="C4" s="6"/>
      <c r="D4" s="6"/>
      <c r="E4" s="6"/>
      <c r="F4" s="27"/>
      <c r="G4" s="11" t="e">
        <f>ROUND((D4/E4)*F4,0)</f>
        <v>#DIV/0!</v>
      </c>
      <c r="H4" s="7"/>
    </row>
    <row r="5" spans="1:8" x14ac:dyDescent="0.4">
      <c r="B5" s="37"/>
      <c r="C5" s="4"/>
      <c r="D5" s="4"/>
      <c r="E5" s="4"/>
      <c r="F5" s="28"/>
      <c r="G5" s="12" t="e">
        <f>ROUND((D5/E5)*F5,0)</f>
        <v>#DIV/0!</v>
      </c>
      <c r="H5" s="8"/>
    </row>
    <row r="6" spans="1:8" x14ac:dyDescent="0.4">
      <c r="B6" s="37"/>
      <c r="C6" s="4"/>
      <c r="D6" s="4"/>
      <c r="E6" s="4"/>
      <c r="F6" s="28"/>
      <c r="G6" s="12" t="e">
        <f>ROUND((D6/E6)*F6,0)</f>
        <v>#DIV/0!</v>
      </c>
      <c r="H6" s="8"/>
    </row>
    <row r="7" spans="1:8" ht="19.5" thickBot="1" x14ac:dyDescent="0.45">
      <c r="B7" s="38"/>
      <c r="C7" s="35" t="s">
        <v>29</v>
      </c>
      <c r="D7" s="35"/>
      <c r="E7" s="35"/>
      <c r="F7" s="35"/>
      <c r="G7" s="18">
        <f>SUMIF(G4:G6,"&lt;&gt;#DIV/0!",G4:G6)</f>
        <v>0</v>
      </c>
      <c r="H7" s="10"/>
    </row>
    <row r="8" spans="1:8" x14ac:dyDescent="0.4">
      <c r="B8" s="36" t="s">
        <v>8</v>
      </c>
      <c r="C8" s="6"/>
      <c r="D8" s="6"/>
      <c r="E8" s="6"/>
      <c r="F8" s="9"/>
      <c r="G8" s="11" t="e">
        <f>ROUND((D8/E8)*F8,0)</f>
        <v>#DIV/0!</v>
      </c>
      <c r="H8" s="7"/>
    </row>
    <row r="9" spans="1:8" x14ac:dyDescent="0.4">
      <c r="B9" s="37"/>
      <c r="C9" s="4"/>
      <c r="D9" s="4"/>
      <c r="E9" s="4"/>
      <c r="F9" s="4"/>
      <c r="G9" s="12" t="e">
        <f>ROUND((D9/E9)*F9,0)</f>
        <v>#DIV/0!</v>
      </c>
      <c r="H9" s="8"/>
    </row>
    <row r="10" spans="1:8" x14ac:dyDescent="0.4">
      <c r="B10" s="37"/>
      <c r="C10" s="4"/>
      <c r="D10" s="4"/>
      <c r="E10" s="4"/>
      <c r="F10" s="4"/>
      <c r="G10" s="12" t="e">
        <f t="shared" ref="G10" si="0">ROUND((D10/E10)*F10,0)</f>
        <v>#DIV/0!</v>
      </c>
      <c r="H10" s="8"/>
    </row>
    <row r="11" spans="1:8" ht="19.5" thickBot="1" x14ac:dyDescent="0.45">
      <c r="B11" s="38"/>
      <c r="C11" s="39" t="s">
        <v>29</v>
      </c>
      <c r="D11" s="40"/>
      <c r="E11" s="40"/>
      <c r="F11" s="41"/>
      <c r="G11" s="18">
        <f>SUMIF(G8:G10,"&lt;&gt;#DIV/0!",G8:G10)</f>
        <v>0</v>
      </c>
      <c r="H11" s="10"/>
    </row>
    <row r="12" spans="1:8" x14ac:dyDescent="0.4">
      <c r="B12" s="36" t="s">
        <v>11</v>
      </c>
      <c r="C12" s="6"/>
      <c r="D12" s="6"/>
      <c r="E12" s="6"/>
      <c r="F12" s="27"/>
      <c r="G12" s="11" t="e">
        <f>ROUND((D12/E12)*F12,0)</f>
        <v>#DIV/0!</v>
      </c>
      <c r="H12" s="7"/>
    </row>
    <row r="13" spans="1:8" x14ac:dyDescent="0.4">
      <c r="B13" s="37"/>
      <c r="C13" s="4"/>
      <c r="D13" s="4"/>
      <c r="E13" s="4"/>
      <c r="F13" s="4"/>
      <c r="G13" s="12" t="e">
        <f>ROUND((D13/E13)*F13,0)</f>
        <v>#DIV/0!</v>
      </c>
      <c r="H13" s="8"/>
    </row>
    <row r="14" spans="1:8" x14ac:dyDescent="0.4">
      <c r="B14" s="37"/>
      <c r="C14" s="4"/>
      <c r="D14" s="4"/>
      <c r="E14" s="4"/>
      <c r="F14" s="4"/>
      <c r="G14" s="12" t="e">
        <f>ROUND((D14/E14)*F14,0)</f>
        <v>#DIV/0!</v>
      </c>
      <c r="H14" s="8"/>
    </row>
    <row r="15" spans="1:8" ht="19.5" thickBot="1" x14ac:dyDescent="0.45">
      <c r="B15" s="38"/>
      <c r="C15" s="42" t="s">
        <v>29</v>
      </c>
      <c r="D15" s="43"/>
      <c r="E15" s="43"/>
      <c r="F15" s="44"/>
      <c r="G15" s="13">
        <f>SUMIF(G12:G14,"&lt;&gt;#DIV/0!",G12:G14)</f>
        <v>0</v>
      </c>
      <c r="H15" s="10"/>
    </row>
    <row r="16" spans="1:8" x14ac:dyDescent="0.4">
      <c r="F16" s="20" t="s">
        <v>30</v>
      </c>
      <c r="G16" s="21">
        <f>G7+G11+G15</f>
        <v>0</v>
      </c>
    </row>
    <row r="18" spans="2:5" ht="19.5" thickBot="1" x14ac:dyDescent="0.45">
      <c r="B18" s="22" t="s">
        <v>16</v>
      </c>
      <c r="E18" s="1" t="s">
        <v>23</v>
      </c>
    </row>
    <row r="19" spans="2:5" ht="64.5" customHeight="1" thickBot="1" x14ac:dyDescent="0.45">
      <c r="B19" s="14" t="s">
        <v>13</v>
      </c>
      <c r="C19" s="15" t="s">
        <v>22</v>
      </c>
      <c r="D19" s="16" t="s">
        <v>37</v>
      </c>
      <c r="E19" s="17" t="s">
        <v>6</v>
      </c>
    </row>
    <row r="20" spans="2:5" ht="18" customHeight="1" x14ac:dyDescent="0.4">
      <c r="B20" s="45" t="s">
        <v>21</v>
      </c>
      <c r="C20" s="5"/>
      <c r="D20" s="11"/>
      <c r="E20" s="7"/>
    </row>
    <row r="21" spans="2:5" ht="18" customHeight="1" x14ac:dyDescent="0.4">
      <c r="B21" s="46"/>
      <c r="C21" s="3"/>
      <c r="D21" s="12"/>
      <c r="E21" s="8"/>
    </row>
    <row r="22" spans="2:5" ht="18" customHeight="1" x14ac:dyDescent="0.4">
      <c r="B22" s="46"/>
      <c r="C22" s="3"/>
      <c r="D22" s="12"/>
      <c r="E22" s="8"/>
    </row>
    <row r="23" spans="2:5" ht="18" customHeight="1" thickBot="1" x14ac:dyDescent="0.45">
      <c r="B23" s="47"/>
      <c r="C23" s="23" t="s">
        <v>29</v>
      </c>
      <c r="D23" s="18">
        <f>SUM(D20:D22)</f>
        <v>0</v>
      </c>
      <c r="E23" s="10"/>
    </row>
    <row r="24" spans="2:5" ht="18" customHeight="1" x14ac:dyDescent="0.4">
      <c r="B24" s="45" t="s">
        <v>18</v>
      </c>
      <c r="C24" s="5"/>
      <c r="D24" s="11"/>
      <c r="E24" s="7"/>
    </row>
    <row r="25" spans="2:5" ht="18" customHeight="1" x14ac:dyDescent="0.4">
      <c r="B25" s="46"/>
      <c r="C25" s="3"/>
      <c r="D25" s="12"/>
      <c r="E25" s="8"/>
    </row>
    <row r="26" spans="2:5" ht="18" customHeight="1" x14ac:dyDescent="0.4">
      <c r="B26" s="46"/>
      <c r="C26" s="3"/>
      <c r="D26" s="12"/>
      <c r="E26" s="8"/>
    </row>
    <row r="27" spans="2:5" ht="18" customHeight="1" thickBot="1" x14ac:dyDescent="0.45">
      <c r="B27" s="47"/>
      <c r="C27" s="23" t="s">
        <v>29</v>
      </c>
      <c r="D27" s="18">
        <f>SUM(D24:D26)</f>
        <v>0</v>
      </c>
      <c r="E27" s="10"/>
    </row>
    <row r="28" spans="2:5" ht="18" customHeight="1" x14ac:dyDescent="0.4">
      <c r="B28" s="45" t="s">
        <v>17</v>
      </c>
      <c r="C28" s="5"/>
      <c r="D28" s="11"/>
      <c r="E28" s="7"/>
    </row>
    <row r="29" spans="2:5" ht="18" customHeight="1" x14ac:dyDescent="0.4">
      <c r="B29" s="46"/>
      <c r="C29" s="3"/>
      <c r="D29" s="12"/>
      <c r="E29" s="8"/>
    </row>
    <row r="30" spans="2:5" ht="18" customHeight="1" x14ac:dyDescent="0.4">
      <c r="B30" s="46"/>
      <c r="C30" s="3"/>
      <c r="D30" s="12"/>
      <c r="E30" s="8"/>
    </row>
    <row r="31" spans="2:5" ht="18" customHeight="1" thickBot="1" x14ac:dyDescent="0.45">
      <c r="B31" s="47"/>
      <c r="C31" s="23" t="s">
        <v>29</v>
      </c>
      <c r="D31" s="18">
        <f>SUM(D28:D30)</f>
        <v>0</v>
      </c>
      <c r="E31" s="10"/>
    </row>
    <row r="32" spans="2:5" ht="18" customHeight="1" x14ac:dyDescent="0.4">
      <c r="B32" s="36" t="s">
        <v>19</v>
      </c>
      <c r="C32" s="5"/>
      <c r="D32" s="11"/>
      <c r="E32" s="7"/>
    </row>
    <row r="33" spans="2:5" ht="18" customHeight="1" x14ac:dyDescent="0.4">
      <c r="B33" s="37"/>
      <c r="C33" s="3"/>
      <c r="D33" s="12"/>
      <c r="E33" s="8"/>
    </row>
    <row r="34" spans="2:5" ht="18" customHeight="1" x14ac:dyDescent="0.4">
      <c r="B34" s="37"/>
      <c r="C34" s="3"/>
      <c r="D34" s="12"/>
      <c r="E34" s="8"/>
    </row>
    <row r="35" spans="2:5" ht="18" customHeight="1" thickBot="1" x14ac:dyDescent="0.45">
      <c r="B35" s="38"/>
      <c r="C35" s="23" t="s">
        <v>29</v>
      </c>
      <c r="D35" s="18">
        <f>SUM(D32:D34)</f>
        <v>0</v>
      </c>
      <c r="E35" s="10"/>
    </row>
    <row r="36" spans="2:5" x14ac:dyDescent="0.4">
      <c r="B36" s="2"/>
      <c r="C36" s="24" t="s">
        <v>30</v>
      </c>
      <c r="D36" s="21">
        <f>D23+D27+D31+D35</f>
        <v>0</v>
      </c>
    </row>
    <row r="38" spans="2:5" ht="19.5" thickBot="1" x14ac:dyDescent="0.45">
      <c r="C38" s="22" t="s">
        <v>15</v>
      </c>
      <c r="D38" s="21">
        <f>G16+D36</f>
        <v>0</v>
      </c>
    </row>
    <row r="39" spans="2:5" ht="19.5" thickBot="1" x14ac:dyDescent="0.45">
      <c r="C39" s="25" t="s">
        <v>31</v>
      </c>
      <c r="D39" s="29" t="str">
        <f>IF(C1="学校法人立",IF(D38&gt;150000,"150,000",ROUNDDOWN(D38,-3)),IF(C1="非学校法人立",IF(D38&gt;75000,"75,000",ROUNDDOWN(D38,-3)),"上のプルダウンを選択してください。"))</f>
        <v>上のプルダウンを選択してください。</v>
      </c>
    </row>
  </sheetData>
  <mergeCells count="11">
    <mergeCell ref="B20:B23"/>
    <mergeCell ref="B24:B27"/>
    <mergeCell ref="B28:B31"/>
    <mergeCell ref="B32:B35"/>
    <mergeCell ref="B4:B7"/>
    <mergeCell ref="F1:G1"/>
    <mergeCell ref="C7:F7"/>
    <mergeCell ref="B8:B11"/>
    <mergeCell ref="C11:F11"/>
    <mergeCell ref="B12:B15"/>
    <mergeCell ref="C15:F15"/>
  </mergeCells>
  <phoneticPr fontId="2"/>
  <dataValidations count="1">
    <dataValidation type="list" allowBlank="1" showInputMessage="1" showErrorMessage="1" sqref="C1">
      <formula1>"学校法人立,非学校法人立"</formula1>
    </dataValidation>
  </dataValidations>
  <pageMargins left="0.7" right="0.7" top="0.75" bottom="0.75" header="0.3" footer="0.3"/>
  <pageSetup paperSize="9" scale="6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workbookViewId="0">
      <selection activeCell="G5" sqref="G5"/>
    </sheetView>
  </sheetViews>
  <sheetFormatPr defaultRowHeight="18.75" x14ac:dyDescent="0.4"/>
  <cols>
    <col min="1" max="1" width="14.125" customWidth="1"/>
    <col min="2" max="2" width="23" customWidth="1"/>
    <col min="3" max="3" width="15.5" customWidth="1"/>
    <col min="4" max="7" width="19.5" customWidth="1"/>
    <col min="8" max="8" width="24.625" customWidth="1"/>
  </cols>
  <sheetData>
    <row r="1" spans="1:8" ht="26.25" thickBot="1" x14ac:dyDescent="0.45">
      <c r="A1" s="26" t="s">
        <v>33</v>
      </c>
      <c r="B1" s="1" t="s">
        <v>39</v>
      </c>
      <c r="C1" s="30" t="s">
        <v>38</v>
      </c>
      <c r="E1" s="32" t="s">
        <v>41</v>
      </c>
      <c r="F1" s="48" t="s">
        <v>42</v>
      </c>
      <c r="G1" s="49"/>
    </row>
    <row r="2" spans="1:8" ht="19.5" thickBot="1" x14ac:dyDescent="0.45">
      <c r="B2" s="19" t="s">
        <v>0</v>
      </c>
      <c r="H2" s="1" t="s">
        <v>23</v>
      </c>
    </row>
    <row r="3" spans="1:8" ht="42.75" customHeight="1" thickBot="1" x14ac:dyDescent="0.45">
      <c r="B3" s="14" t="s">
        <v>13</v>
      </c>
      <c r="C3" s="15" t="s">
        <v>14</v>
      </c>
      <c r="D3" s="15" t="s">
        <v>1</v>
      </c>
      <c r="E3" s="16" t="s">
        <v>3</v>
      </c>
      <c r="F3" s="15" t="s">
        <v>2</v>
      </c>
      <c r="G3" s="16" t="s">
        <v>36</v>
      </c>
      <c r="H3" s="17" t="s">
        <v>6</v>
      </c>
    </row>
    <row r="4" spans="1:8" x14ac:dyDescent="0.4">
      <c r="B4" s="36" t="s">
        <v>7</v>
      </c>
      <c r="C4" s="6" t="s">
        <v>4</v>
      </c>
      <c r="D4" s="6">
        <v>400000</v>
      </c>
      <c r="E4" s="6">
        <v>152</v>
      </c>
      <c r="F4" s="27">
        <v>3</v>
      </c>
      <c r="G4" s="11">
        <f>ROUND((D4/E4)*F4,0)</f>
        <v>7895</v>
      </c>
      <c r="H4" s="7"/>
    </row>
    <row r="5" spans="1:8" x14ac:dyDescent="0.4">
      <c r="B5" s="37"/>
      <c r="C5" s="4" t="s">
        <v>9</v>
      </c>
      <c r="D5" s="4">
        <v>350000</v>
      </c>
      <c r="E5" s="4">
        <v>152</v>
      </c>
      <c r="F5" s="28">
        <v>3</v>
      </c>
      <c r="G5" s="12">
        <f>ROUND((D5/E5)*F5,0)</f>
        <v>6908</v>
      </c>
      <c r="H5" s="8"/>
    </row>
    <row r="6" spans="1:8" x14ac:dyDescent="0.4">
      <c r="B6" s="37"/>
      <c r="C6" s="4" t="s">
        <v>10</v>
      </c>
      <c r="D6" s="4">
        <v>320000</v>
      </c>
      <c r="E6" s="4">
        <v>152</v>
      </c>
      <c r="F6" s="28">
        <v>8</v>
      </c>
      <c r="G6" s="12">
        <f>ROUND((D6/E6)*F6,0)</f>
        <v>16842</v>
      </c>
      <c r="H6" s="8"/>
    </row>
    <row r="7" spans="1:8" ht="19.5" thickBot="1" x14ac:dyDescent="0.45">
      <c r="B7" s="38"/>
      <c r="C7" s="35" t="s">
        <v>29</v>
      </c>
      <c r="D7" s="35"/>
      <c r="E7" s="35"/>
      <c r="F7" s="35"/>
      <c r="G7" s="18">
        <f>SUMIF(G4:G6,"&lt;&gt;#DIV/0!",G4:G6)</f>
        <v>31645</v>
      </c>
      <c r="H7" s="10"/>
    </row>
    <row r="8" spans="1:8" x14ac:dyDescent="0.4">
      <c r="B8" s="36" t="s">
        <v>8</v>
      </c>
      <c r="C8" s="6" t="s">
        <v>5</v>
      </c>
      <c r="D8" s="6">
        <v>2424000</v>
      </c>
      <c r="E8" s="6">
        <v>1520</v>
      </c>
      <c r="F8" s="9">
        <v>30</v>
      </c>
      <c r="G8" s="11">
        <f>ROUND((D8/E8)*F8,0)</f>
        <v>47842</v>
      </c>
      <c r="H8" s="7"/>
    </row>
    <row r="9" spans="1:8" x14ac:dyDescent="0.4">
      <c r="B9" s="37"/>
      <c r="C9" s="4"/>
      <c r="D9" s="4"/>
      <c r="E9" s="4"/>
      <c r="F9" s="4"/>
      <c r="G9" s="12" t="e">
        <f>ROUND((D9/E9)*F9,0)</f>
        <v>#DIV/0!</v>
      </c>
      <c r="H9" s="8"/>
    </row>
    <row r="10" spans="1:8" x14ac:dyDescent="0.4">
      <c r="B10" s="37"/>
      <c r="C10" s="4"/>
      <c r="D10" s="4"/>
      <c r="E10" s="4"/>
      <c r="F10" s="4"/>
      <c r="G10" s="12" t="e">
        <f t="shared" ref="G10" si="0">ROUND((D10/E10)*F10,0)</f>
        <v>#DIV/0!</v>
      </c>
      <c r="H10" s="8"/>
    </row>
    <row r="11" spans="1:8" ht="19.5" thickBot="1" x14ac:dyDescent="0.45">
      <c r="B11" s="38"/>
      <c r="C11" s="39" t="s">
        <v>29</v>
      </c>
      <c r="D11" s="40"/>
      <c r="E11" s="40"/>
      <c r="F11" s="41"/>
      <c r="G11" s="18">
        <f>SUMIF(G8:G10,"&lt;&gt;#DIV/0!",G8:G10)</f>
        <v>47842</v>
      </c>
      <c r="H11" s="10"/>
    </row>
    <row r="12" spans="1:8" x14ac:dyDescent="0.4">
      <c r="B12" s="36" t="s">
        <v>11</v>
      </c>
      <c r="C12" s="6" t="s">
        <v>12</v>
      </c>
      <c r="D12" s="6">
        <v>235000</v>
      </c>
      <c r="E12" s="6">
        <v>152</v>
      </c>
      <c r="F12" s="27">
        <v>8.25</v>
      </c>
      <c r="G12" s="11">
        <f>ROUND((D12/E12)*F12,0)</f>
        <v>12755</v>
      </c>
      <c r="H12" s="7" t="s">
        <v>35</v>
      </c>
    </row>
    <row r="13" spans="1:8" x14ac:dyDescent="0.4">
      <c r="B13" s="37"/>
      <c r="C13" s="4"/>
      <c r="D13" s="4"/>
      <c r="E13" s="4"/>
      <c r="F13" s="4"/>
      <c r="G13" s="12" t="e">
        <f>ROUND((D13/E13)*F13,0)</f>
        <v>#DIV/0!</v>
      </c>
      <c r="H13" s="8"/>
    </row>
    <row r="14" spans="1:8" x14ac:dyDescent="0.4">
      <c r="B14" s="37"/>
      <c r="C14" s="4"/>
      <c r="D14" s="4"/>
      <c r="E14" s="4"/>
      <c r="F14" s="4"/>
      <c r="G14" s="12" t="e">
        <f>ROUND((D14/E14)*F14,0)</f>
        <v>#DIV/0!</v>
      </c>
      <c r="H14" s="8"/>
    </row>
    <row r="15" spans="1:8" ht="19.5" thickBot="1" x14ac:dyDescent="0.45">
      <c r="B15" s="38"/>
      <c r="C15" s="42" t="s">
        <v>29</v>
      </c>
      <c r="D15" s="43"/>
      <c r="E15" s="43"/>
      <c r="F15" s="44"/>
      <c r="G15" s="13">
        <f>SUMIF(G12:G14,"&lt;&gt;#DIV/0!",G12:G14)</f>
        <v>12755</v>
      </c>
      <c r="H15" s="10"/>
    </row>
    <row r="16" spans="1:8" x14ac:dyDescent="0.4">
      <c r="F16" s="20" t="s">
        <v>30</v>
      </c>
      <c r="G16" s="21">
        <f>G7+G11+G15</f>
        <v>92242</v>
      </c>
    </row>
    <row r="18" spans="2:5" ht="19.5" thickBot="1" x14ac:dyDescent="0.45">
      <c r="B18" s="22" t="s">
        <v>16</v>
      </c>
      <c r="E18" s="1" t="s">
        <v>23</v>
      </c>
    </row>
    <row r="19" spans="2:5" ht="64.5" customHeight="1" thickBot="1" x14ac:dyDescent="0.45">
      <c r="B19" s="14" t="s">
        <v>13</v>
      </c>
      <c r="C19" s="15" t="s">
        <v>22</v>
      </c>
      <c r="D19" s="16" t="s">
        <v>37</v>
      </c>
      <c r="E19" s="17" t="s">
        <v>6</v>
      </c>
    </row>
    <row r="20" spans="2:5" ht="18" customHeight="1" x14ac:dyDescent="0.4">
      <c r="B20" s="45" t="s">
        <v>21</v>
      </c>
      <c r="C20" s="5" t="s">
        <v>20</v>
      </c>
      <c r="D20" s="11">
        <v>2000</v>
      </c>
      <c r="E20" s="7"/>
    </row>
    <row r="21" spans="2:5" ht="18" customHeight="1" x14ac:dyDescent="0.4">
      <c r="B21" s="46"/>
      <c r="C21" s="3"/>
      <c r="D21" s="12"/>
      <c r="E21" s="8"/>
    </row>
    <row r="22" spans="2:5" ht="18" customHeight="1" x14ac:dyDescent="0.4">
      <c r="B22" s="46"/>
      <c r="C22" s="3"/>
      <c r="D22" s="12"/>
      <c r="E22" s="8"/>
    </row>
    <row r="23" spans="2:5" ht="18" customHeight="1" thickBot="1" x14ac:dyDescent="0.45">
      <c r="B23" s="47"/>
      <c r="C23" s="23" t="s">
        <v>29</v>
      </c>
      <c r="D23" s="18">
        <f>SUM(D20:D22)</f>
        <v>2000</v>
      </c>
      <c r="E23" s="10"/>
    </row>
    <row r="24" spans="2:5" ht="18" customHeight="1" x14ac:dyDescent="0.4">
      <c r="B24" s="45" t="s">
        <v>18</v>
      </c>
      <c r="C24" s="5" t="s">
        <v>24</v>
      </c>
      <c r="D24" s="11">
        <v>15000</v>
      </c>
      <c r="E24" s="7"/>
    </row>
    <row r="25" spans="2:5" ht="18" customHeight="1" x14ac:dyDescent="0.4">
      <c r="B25" s="46"/>
      <c r="C25" s="3"/>
      <c r="D25" s="12"/>
      <c r="E25" s="8"/>
    </row>
    <row r="26" spans="2:5" ht="18" customHeight="1" x14ac:dyDescent="0.4">
      <c r="B26" s="46"/>
      <c r="C26" s="3"/>
      <c r="D26" s="12"/>
      <c r="E26" s="8"/>
    </row>
    <row r="27" spans="2:5" ht="18" customHeight="1" thickBot="1" x14ac:dyDescent="0.45">
      <c r="B27" s="47"/>
      <c r="C27" s="23" t="s">
        <v>29</v>
      </c>
      <c r="D27" s="18">
        <f>SUM(D24:D26)</f>
        <v>15000</v>
      </c>
      <c r="E27" s="10"/>
    </row>
    <row r="28" spans="2:5" ht="18" customHeight="1" x14ac:dyDescent="0.4">
      <c r="B28" s="45" t="s">
        <v>17</v>
      </c>
      <c r="C28" s="5" t="s">
        <v>25</v>
      </c>
      <c r="D28" s="11">
        <v>30000</v>
      </c>
      <c r="E28" s="7"/>
    </row>
    <row r="29" spans="2:5" ht="18" customHeight="1" x14ac:dyDescent="0.4">
      <c r="B29" s="46"/>
      <c r="C29" s="3"/>
      <c r="D29" s="12"/>
      <c r="E29" s="8"/>
    </row>
    <row r="30" spans="2:5" ht="18" customHeight="1" x14ac:dyDescent="0.4">
      <c r="B30" s="46"/>
      <c r="C30" s="3"/>
      <c r="D30" s="12"/>
      <c r="E30" s="8"/>
    </row>
    <row r="31" spans="2:5" ht="18" customHeight="1" thickBot="1" x14ac:dyDescent="0.45">
      <c r="B31" s="47"/>
      <c r="C31" s="23" t="s">
        <v>29</v>
      </c>
      <c r="D31" s="18">
        <f>SUM(D28:D30)</f>
        <v>30000</v>
      </c>
      <c r="E31" s="10"/>
    </row>
    <row r="32" spans="2:5" ht="18" customHeight="1" x14ac:dyDescent="0.4">
      <c r="B32" s="36" t="s">
        <v>19</v>
      </c>
      <c r="C32" s="5" t="s">
        <v>26</v>
      </c>
      <c r="D32" s="11">
        <v>120</v>
      </c>
      <c r="E32" s="7"/>
    </row>
    <row r="33" spans="2:5" ht="18" customHeight="1" x14ac:dyDescent="0.4">
      <c r="B33" s="37"/>
      <c r="C33" s="3" t="s">
        <v>27</v>
      </c>
      <c r="D33" s="12">
        <v>1000</v>
      </c>
      <c r="E33" s="8" t="s">
        <v>28</v>
      </c>
    </row>
    <row r="34" spans="2:5" ht="18" customHeight="1" x14ac:dyDescent="0.4">
      <c r="B34" s="37"/>
      <c r="C34" s="3" t="s">
        <v>34</v>
      </c>
      <c r="D34" s="12">
        <v>1200</v>
      </c>
      <c r="E34" s="8" t="s">
        <v>32</v>
      </c>
    </row>
    <row r="35" spans="2:5" ht="18" customHeight="1" thickBot="1" x14ac:dyDescent="0.45">
      <c r="B35" s="38"/>
      <c r="C35" s="23" t="s">
        <v>29</v>
      </c>
      <c r="D35" s="18">
        <f>SUM(D32:D34)</f>
        <v>2320</v>
      </c>
      <c r="E35" s="10"/>
    </row>
    <row r="36" spans="2:5" x14ac:dyDescent="0.4">
      <c r="B36" s="2"/>
      <c r="C36" s="24" t="s">
        <v>30</v>
      </c>
      <c r="D36" s="21">
        <f>D23+D27+D31+D35</f>
        <v>49320</v>
      </c>
    </row>
    <row r="38" spans="2:5" ht="19.5" thickBot="1" x14ac:dyDescent="0.45">
      <c r="C38" s="22" t="s">
        <v>15</v>
      </c>
      <c r="D38" s="21">
        <f>G16+D36</f>
        <v>141562</v>
      </c>
    </row>
    <row r="39" spans="2:5" ht="19.5" thickBot="1" x14ac:dyDescent="0.45">
      <c r="C39" s="25" t="s">
        <v>31</v>
      </c>
      <c r="D39" s="29">
        <f>IF(C1="学校法人立",IF(D38&gt;150000,"150,000",ROUNDDOWN(D38,-3)),IF(C1="非学校法人立",IF(D38&gt;75000,"75,000",ROUNDDOWN(D38,-3)),"上のプルダウンを選択してください。"))</f>
        <v>141000</v>
      </c>
    </row>
  </sheetData>
  <mergeCells count="11">
    <mergeCell ref="F1:G1"/>
    <mergeCell ref="B20:B23"/>
    <mergeCell ref="B24:B27"/>
    <mergeCell ref="B28:B31"/>
    <mergeCell ref="B32:B35"/>
    <mergeCell ref="C7:F7"/>
    <mergeCell ref="B4:B7"/>
    <mergeCell ref="B8:B11"/>
    <mergeCell ref="B12:B15"/>
    <mergeCell ref="C11:F11"/>
    <mergeCell ref="C15:F15"/>
  </mergeCells>
  <phoneticPr fontId="2"/>
  <dataValidations count="1">
    <dataValidation type="list" allowBlank="1" showInputMessage="1" showErrorMessage="1" sqref="C1">
      <formula1>"学校法人立,非学校法人立"</formula1>
    </dataValidation>
  </dataValidations>
  <pageMargins left="0.7" right="0.7" top="0.75" bottom="0.75" header="0.3" footer="0.3"/>
  <pageSetup paperSize="9" scale="6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2019-10-28T04:53:48Z</dcterms:created>
  <dcterms:modified xsi:type="dcterms:W3CDTF">2019-10-28T04:53:56Z</dcterms:modified>
</cp:coreProperties>
</file>