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様式２号（小学校）" sheetId="1" r:id="rId1"/>
    <sheet name="入力様式" sheetId="5" r:id="rId2"/>
  </sheets>
  <calcPr calcId="162913"/>
</workbook>
</file>

<file path=xl/calcChain.xml><?xml version="1.0" encoding="utf-8"?>
<calcChain xmlns="http://schemas.openxmlformats.org/spreadsheetml/2006/main">
  <c r="L9" i="5" l="1"/>
  <c r="P9" i="5"/>
  <c r="Q9" i="5"/>
  <c r="L10" i="5"/>
  <c r="P10" i="5"/>
  <c r="Q10" i="5"/>
  <c r="L11" i="5"/>
  <c r="P11" i="5"/>
  <c r="Q11" i="5"/>
  <c r="L12" i="5"/>
  <c r="P12" i="5"/>
  <c r="Q12" i="5"/>
  <c r="L13" i="5"/>
  <c r="P13" i="5"/>
  <c r="Q13" i="5"/>
  <c r="L14" i="5"/>
  <c r="P14" i="5"/>
  <c r="Q14" i="5"/>
  <c r="L15" i="5"/>
  <c r="P15" i="5"/>
  <c r="Q15" i="5"/>
  <c r="L16" i="5"/>
  <c r="P16" i="5"/>
  <c r="Q16" i="5"/>
  <c r="L17" i="5"/>
  <c r="P17" i="5"/>
  <c r="Q17" i="5"/>
  <c r="L18" i="5"/>
  <c r="P18" i="5"/>
  <c r="Q18" i="5"/>
  <c r="L19" i="5"/>
  <c r="P19" i="5"/>
  <c r="Q19" i="5"/>
  <c r="L20" i="5"/>
  <c r="P20" i="5"/>
  <c r="Q20" i="5"/>
  <c r="L21" i="5"/>
  <c r="P21" i="5"/>
  <c r="Q21" i="5"/>
  <c r="L22" i="5"/>
  <c r="P22" i="5"/>
  <c r="Q22" i="5"/>
  <c r="L23" i="5"/>
  <c r="P23" i="5"/>
  <c r="Q23" i="5"/>
  <c r="L24" i="5"/>
  <c r="P24" i="5"/>
  <c r="L25" i="5"/>
  <c r="P25" i="5"/>
  <c r="Q25" i="5"/>
  <c r="L26" i="5"/>
  <c r="P26" i="5"/>
  <c r="Q26" i="5"/>
  <c r="L6" i="5"/>
  <c r="P8" i="5"/>
  <c r="Q8" i="5"/>
  <c r="L8" i="5"/>
  <c r="P7" i="5"/>
  <c r="Q7" i="5"/>
  <c r="L7" i="5"/>
  <c r="P6" i="5"/>
  <c r="Q6" i="5"/>
  <c r="P21" i="1"/>
  <c r="L21" i="1"/>
  <c r="P20" i="1"/>
  <c r="L20" i="1"/>
  <c r="P19" i="1"/>
  <c r="L19" i="1"/>
  <c r="P18" i="1"/>
  <c r="L18" i="1"/>
  <c r="P17" i="1"/>
  <c r="L17" i="1"/>
  <c r="P11" i="1"/>
  <c r="L11" i="1"/>
  <c r="P15" i="1"/>
  <c r="L15" i="1"/>
  <c r="P14" i="1"/>
  <c r="L14" i="1"/>
  <c r="P13" i="1"/>
  <c r="L13" i="1"/>
  <c r="P12" i="1"/>
  <c r="L12" i="1"/>
  <c r="L7" i="1"/>
  <c r="P7" i="1"/>
  <c r="L8" i="1"/>
  <c r="P8" i="1"/>
  <c r="L9" i="1"/>
  <c r="P9" i="1"/>
  <c r="P6" i="1"/>
  <c r="L6" i="1"/>
  <c r="N27" i="5"/>
  <c r="K6" i="5"/>
  <c r="H6" i="5"/>
  <c r="K10" i="5"/>
  <c r="H10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9" i="5"/>
  <c r="H8" i="5"/>
  <c r="H7" i="5"/>
  <c r="H5" i="5"/>
  <c r="H27" i="5"/>
  <c r="K7" i="5"/>
  <c r="K8" i="5"/>
  <c r="K9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Q24" i="5"/>
  <c r="K25" i="5"/>
  <c r="K26" i="5"/>
  <c r="K5" i="5"/>
  <c r="K27" i="5"/>
  <c r="M5" i="5"/>
  <c r="M27" i="5"/>
  <c r="O5" i="5"/>
  <c r="O27" i="5"/>
  <c r="Q5" i="5"/>
  <c r="Q27" i="5"/>
</calcChain>
</file>

<file path=xl/sharedStrings.xml><?xml version="1.0" encoding="utf-8"?>
<sst xmlns="http://schemas.openxmlformats.org/spreadsheetml/2006/main" count="73" uniqueCount="35">
  <si>
    <t>学年</t>
    <rPh sb="0" eb="2">
      <t>ガクネン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</si>
  <si>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</si>
  <si>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</si>
  <si>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対象生徒</t>
    <rPh sb="0" eb="2">
      <t>タイショウ</t>
    </rPh>
    <rPh sb="2" eb="4">
      <t>セイト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</si>
  <si>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</si>
  <si>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</si>
  <si>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備考</t>
    <rPh sb="0" eb="2">
      <t>ビコウ</t>
    </rPh>
    <phoneticPr fontId="2"/>
  </si>
  <si>
    <t>（追加，退学等）</t>
    <rPh sb="1" eb="3">
      <t>ツイカ</t>
    </rPh>
    <rPh sb="4" eb="6">
      <t>タイガク</t>
    </rPh>
    <rPh sb="6" eb="7">
      <t>トウ</t>
    </rPh>
    <phoneticPr fontId="2"/>
  </si>
  <si>
    <t>学校名</t>
    <rPh sb="0" eb="3">
      <t>ガッコウメイ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</si>
  <si>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</si>
  <si>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</si>
  <si>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※１</t>
    <phoneticPr fontId="2"/>
  </si>
  <si>
    <t>※２</t>
    <phoneticPr fontId="2"/>
  </si>
  <si>
    <t>授業料</t>
    <rPh sb="0" eb="3">
      <t>ジュギョウリョウ</t>
    </rPh>
    <phoneticPr fontId="2"/>
  </si>
  <si>
    <t>月額　A</t>
    <rPh sb="0" eb="2">
      <t>ゲツガク</t>
    </rPh>
    <phoneticPr fontId="2"/>
  </si>
  <si>
    <t>○年</t>
    <rPh sb="1" eb="2">
      <t>ネン</t>
    </rPh>
    <phoneticPr fontId="2"/>
  </si>
  <si>
    <t>減免対象経費計</t>
    <rPh sb="0" eb="2">
      <t>ゲンメン</t>
    </rPh>
    <rPh sb="2" eb="4">
      <t>タイショウ</t>
    </rPh>
    <rPh sb="4" eb="6">
      <t>ケイヒ</t>
    </rPh>
    <rPh sb="6" eb="7">
      <t>ケイ</t>
    </rPh>
    <phoneticPr fontId="2"/>
  </si>
  <si>
    <t>補助上限額</t>
    <rPh sb="0" eb="2">
      <t>ホジョ</t>
    </rPh>
    <rPh sb="2" eb="5">
      <t>ジョウゲンガク</t>
    </rPh>
    <phoneticPr fontId="2"/>
  </si>
  <si>
    <t>補助額</t>
    <rPh sb="0" eb="2">
      <t>ホジョ</t>
    </rPh>
    <rPh sb="2" eb="3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</si>
  <si>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</si>
  <si>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月数 B</t>
    <rPh sb="0" eb="2">
      <t>ツキスウ</t>
    </rPh>
    <phoneticPr fontId="2"/>
  </si>
  <si>
    <t>計A*B</t>
    <rPh sb="0" eb="1">
      <t>ケイ</t>
    </rPh>
    <phoneticPr fontId="2"/>
  </si>
  <si>
    <t>施設設備費</t>
    <rPh sb="0" eb="2">
      <t>シセツ</t>
    </rPh>
    <rPh sb="2" eb="5">
      <t>セツビヒ</t>
    </rPh>
    <phoneticPr fontId="2"/>
  </si>
  <si>
    <t>月額　C</t>
    <rPh sb="0" eb="2">
      <t>ゲツガク</t>
    </rPh>
    <phoneticPr fontId="2"/>
  </si>
  <si>
    <t>施設設備費計</t>
    <rPh sb="0" eb="2">
      <t>シセツ</t>
    </rPh>
    <rPh sb="2" eb="5">
      <t>セツビヒ</t>
    </rPh>
    <rPh sb="5" eb="6">
      <t>ケイ</t>
    </rPh>
    <phoneticPr fontId="2"/>
  </si>
  <si>
    <t>月数 D</t>
    <rPh sb="0" eb="2">
      <t>ツキスウ</t>
    </rPh>
    <phoneticPr fontId="2"/>
  </si>
  <si>
    <t>計C*D</t>
    <rPh sb="0" eb="1">
      <t>ケイ</t>
    </rPh>
    <phoneticPr fontId="2"/>
  </si>
  <si>
    <t>上限</t>
    <rPh sb="0" eb="2">
      <t>ジョウゲン</t>
    </rPh>
    <phoneticPr fontId="2"/>
  </si>
  <si>
    <t>補助対象額</t>
    <rPh sb="0" eb="2">
      <t>ホジョ</t>
    </rPh>
    <rPh sb="2" eb="5">
      <t>タイショウガク</t>
    </rPh>
    <phoneticPr fontId="2"/>
  </si>
  <si>
    <t>入学金</t>
    <rPh sb="0" eb="2">
      <t>ニュウガク</t>
    </rPh>
    <rPh sb="2" eb="3">
      <t>キン</t>
    </rPh>
    <phoneticPr fontId="2"/>
  </si>
  <si>
    <t>別記様式第２号（小学校用）</t>
    <rPh sb="0" eb="2">
      <t>ベッキ</t>
    </rPh>
    <rPh sb="2" eb="4">
      <t>ヨウシキ</t>
    </rPh>
    <rPh sb="4" eb="5">
      <t>ダイ</t>
    </rPh>
    <rPh sb="6" eb="7">
      <t>ゴウ</t>
    </rPh>
    <rPh sb="8" eb="9">
      <t>ショウ</t>
    </rPh>
    <rPh sb="9" eb="11">
      <t>ガッコウ</t>
    </rPh>
    <rPh sb="11" eb="12">
      <t>ヨウ</t>
    </rPh>
    <phoneticPr fontId="2"/>
  </si>
  <si>
    <t>別記様式第２号（小学校用）</t>
    <rPh sb="0" eb="2">
      <t>ベッキ</t>
    </rPh>
    <rPh sb="2" eb="4">
      <t>ヨウシキ</t>
    </rPh>
    <rPh sb="4" eb="5">
      <t>ダイ</t>
    </rPh>
    <rPh sb="6" eb="7">
      <t>ゴウ</t>
    </rPh>
    <rPh sb="8" eb="9">
      <t>ショウ</t>
    </rPh>
    <rPh sb="9" eb="11">
      <t>ガッコウ</t>
    </rPh>
    <rPh sb="11" eb="12">
      <t>ヨウ</t>
    </rPh>
    <rPh sb="12" eb="13">
      <t>ガイヨウ</t>
    </rPh>
    <phoneticPr fontId="2"/>
  </si>
  <si>
    <t>　保護者氏名には、世帯の主たる学費負担者名を記入すること。</t>
    <rPh sb="1" eb="4">
      <t>ホゴシャ</t>
    </rPh>
    <rPh sb="4" eb="6">
      <t>シメイ</t>
    </rPh>
    <rPh sb="9" eb="11">
      <t>セタイ</t>
    </rPh>
    <rPh sb="12" eb="13">
      <t>シュ</t>
    </rPh>
    <rPh sb="15" eb="17">
      <t>ガクヒ</t>
    </rPh>
    <rPh sb="17" eb="20">
      <t>フタンシャ</t>
    </rPh>
    <rPh sb="20" eb="21">
      <t>メイ</t>
    </rPh>
    <rPh sb="22" eb="24">
      <t>キニュウ</t>
    </rPh>
    <phoneticPr fontId="2"/>
  </si>
  <si>
    <t>　本来納付すべき授業料の月数には、対象生徒の全在籍月数を記入し、減免対象期間が限られる場合は、その期間を備考欄に記入すること。</t>
    <rPh sb="1" eb="3">
      <t>ホンライ</t>
    </rPh>
    <rPh sb="3" eb="5">
      <t>ノウフ</t>
    </rPh>
    <rPh sb="8" eb="10">
      <t>ジュギョウ</t>
    </rPh>
    <rPh sb="10" eb="11">
      <t>リョウ</t>
    </rPh>
    <rPh sb="12" eb="14">
      <t>ツキスウ</t>
    </rPh>
    <rPh sb="17" eb="19">
      <t>タイショウ</t>
    </rPh>
    <rPh sb="19" eb="21">
      <t>セイト</t>
    </rPh>
    <rPh sb="22" eb="23">
      <t>ゼン</t>
    </rPh>
    <rPh sb="23" eb="25">
      <t>ザイセキ</t>
    </rPh>
    <rPh sb="25" eb="27">
      <t>ツキスウ</t>
    </rPh>
    <rPh sb="28" eb="30">
      <t>キニュウ</t>
    </rPh>
    <rPh sb="32" eb="34">
      <t>ゲンメン</t>
    </rPh>
    <rPh sb="34" eb="36">
      <t>タイショウ</t>
    </rPh>
    <rPh sb="36" eb="38">
      <t>キカン</t>
    </rPh>
    <rPh sb="39" eb="40">
      <t>カギ</t>
    </rPh>
    <rPh sb="43" eb="45">
      <t>バアイ</t>
    </rPh>
    <rPh sb="49" eb="51">
      <t>キカン</t>
    </rPh>
    <rPh sb="52" eb="55">
      <t>ビコウラン</t>
    </rPh>
    <rPh sb="56" eb="58">
      <t>キニュウ</t>
    </rPh>
    <phoneticPr fontId="2"/>
  </si>
  <si>
    <t>令和７年度私立学校授業料等軽減特別事業計画書（成績書）</t>
    <rPh sb="0" eb="2">
      <t>レイワ</t>
    </rPh>
    <rPh sb="3" eb="5">
      <t>ネンド</t>
    </rPh>
    <rPh sb="5" eb="7">
      <t>シリツ</t>
    </rPh>
    <rPh sb="7" eb="9">
      <t>ガッコウ</t>
    </rPh>
    <rPh sb="9" eb="12">
      <t>ジュギョウリョウ</t>
    </rPh>
    <rPh sb="12" eb="13">
      <t>トウ</t>
    </rPh>
    <rPh sb="13" eb="15">
      <t>ケイゲン</t>
    </rPh>
    <rPh sb="15" eb="17">
      <t>トクベツ</t>
    </rPh>
    <rPh sb="17" eb="19">
      <t>ジギョウ</t>
    </rPh>
    <rPh sb="19" eb="22">
      <t>ケイカクショ</t>
    </rPh>
    <rPh sb="23" eb="25">
      <t>セイセキ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</si>
</sst>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" fontId="3" fillId="0" borderId="10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3" fontId="3" fillId="0" borderId="15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3" fontId="3" fillId="0" borderId="18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3" fontId="3" fillId="0" borderId="21" xfId="0" applyNumberFormat="1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3" fontId="3" fillId="0" borderId="24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3" fontId="3" fillId="0" borderId="26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3" fontId="3" fillId="0" borderId="29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33" xfId="0" applyNumberFormat="1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34" xfId="0" applyNumberFormat="1" applyFont="1" applyFill="1" applyBorder="1">
      <alignment vertical="center"/>
    </xf>
    <xf numFmtId="0" fontId="3" fillId="0" borderId="28" xfId="0" applyFont="1" applyFill="1" applyBorder="1" applyAlignment="1">
      <alignment horizontal="center" vertical="center"/>
    </xf>
    <xf numFmtId="178" fontId="3" fillId="0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35" xfId="0" applyNumberFormat="1" applyFont="1" applyBorder="1">
      <alignment vertical="center"/>
    </xf>
    <xf numFmtId="3" fontId="3" fillId="0" borderId="36" xfId="0" applyNumberFormat="1" applyFont="1" applyBorder="1">
      <alignment vertical="center"/>
    </xf>
    <xf numFmtId="3" fontId="3" fillId="0" borderId="37" xfId="0" applyNumberFormat="1" applyFont="1" applyBorder="1">
      <alignment vertical="center"/>
    </xf>
    <xf numFmtId="3" fontId="3" fillId="0" borderId="38" xfId="0" applyNumberFormat="1" applyFont="1" applyBorder="1">
      <alignment vertical="center"/>
    </xf>
    <xf numFmtId="3" fontId="3" fillId="0" borderId="39" xfId="0" applyNumberFormat="1" applyFont="1" applyBorder="1">
      <alignment vertical="center"/>
    </xf>
    <xf numFmtId="3" fontId="3" fillId="0" borderId="40" xfId="0" applyNumberFormat="1" applyFont="1" applyBorder="1">
      <alignment vertical="center"/>
    </xf>
    <xf numFmtId="3" fontId="3" fillId="0" borderId="41" xfId="0" applyNumberFormat="1" applyFont="1" applyBorder="1">
      <alignment vertical="center"/>
    </xf>
    <xf numFmtId="3" fontId="3" fillId="0" borderId="42" xfId="0" applyNumberFormat="1" applyFont="1" applyBorder="1" applyAlignment="1">
      <alignment horizontal="center" vertical="center" shrinkToFit="1"/>
    </xf>
    <xf numFmtId="3" fontId="3" fillId="0" borderId="43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23" xfId="0" applyNumberFormat="1" applyFont="1" applyFill="1" applyBorder="1" applyAlignment="1">
      <alignment horizontal="right" vertical="center" shrinkToFit="1"/>
    </xf>
    <xf numFmtId="3" fontId="3" fillId="0" borderId="28" xfId="0" applyNumberFormat="1" applyFont="1" applyFill="1" applyBorder="1" applyAlignment="1">
      <alignment horizontal="right" vertical="center" shrinkToFit="1"/>
    </xf>
    <xf numFmtId="0" fontId="3" fillId="0" borderId="43" xfId="0" applyFont="1" applyBorder="1">
      <alignment vertical="center"/>
    </xf>
    <xf numFmtId="0" fontId="3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42" xfId="0" applyNumberFormat="1" applyFont="1" applyBorder="1">
      <alignment vertical="center"/>
    </xf>
    <xf numFmtId="3" fontId="3" fillId="0" borderId="43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3" fontId="3" fillId="2" borderId="43" xfId="0" applyNumberFormat="1" applyFont="1" applyFill="1" applyBorder="1" applyAlignment="1">
      <alignment horizontal="center" vertical="center" shrinkToFit="1"/>
    </xf>
    <xf numFmtId="3" fontId="3" fillId="2" borderId="5" xfId="0" applyNumberFormat="1" applyFont="1" applyFill="1" applyBorder="1">
      <alignment vertical="center"/>
    </xf>
    <xf numFmtId="3" fontId="3" fillId="2" borderId="8" xfId="0" applyNumberFormat="1" applyFont="1" applyFill="1" applyBorder="1">
      <alignment vertical="center"/>
    </xf>
    <xf numFmtId="3" fontId="3" fillId="2" borderId="6" xfId="0" applyNumberFormat="1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shrinkToFit="1"/>
    </xf>
    <xf numFmtId="178" fontId="3" fillId="0" borderId="23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>
      <alignment vertical="center"/>
    </xf>
    <xf numFmtId="3" fontId="3" fillId="0" borderId="44" xfId="0" applyNumberFormat="1" applyFont="1" applyFill="1" applyBorder="1">
      <alignment vertical="center"/>
    </xf>
    <xf numFmtId="3" fontId="3" fillId="0" borderId="19" xfId="0" applyNumberFormat="1" applyFont="1" applyFill="1" applyBorder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45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 shrinkToFit="1"/>
    </xf>
    <xf numFmtId="3" fontId="3" fillId="2" borderId="12" xfId="0" applyNumberFormat="1" applyFont="1" applyFill="1" applyBorder="1" applyAlignment="1">
      <alignment horizontal="right" vertical="center"/>
    </xf>
    <xf numFmtId="3" fontId="3" fillId="2" borderId="45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3" fontId="3" fillId="0" borderId="12" xfId="0" applyNumberFormat="1" applyFont="1" applyBorder="1" applyAlignment="1">
      <alignment horizontal="center" vertical="center" shrinkToFit="1"/>
    </xf>
    <xf numFmtId="3" fontId="3" fillId="0" borderId="46" xfId="0" applyNumberFormat="1" applyFont="1" applyBorder="1" applyAlignment="1">
      <alignment horizontal="center" vertical="center" shrinkToFit="1"/>
    </xf>
    <xf numFmtId="3" fontId="3" fillId="0" borderId="47" xfId="0" applyNumberFormat="1" applyFont="1" applyFill="1" applyBorder="1" applyAlignment="1">
      <alignment horizontal="center" vertical="center" shrinkToFit="1"/>
    </xf>
    <xf numFmtId="3" fontId="3" fillId="0" borderId="48" xfId="0" applyNumberFormat="1" applyFont="1" applyFill="1" applyBorder="1">
      <alignment vertical="center"/>
    </xf>
    <xf numFmtId="3" fontId="3" fillId="0" borderId="49" xfId="0" applyNumberFormat="1" applyFont="1" applyFill="1" applyBorder="1">
      <alignment vertical="center"/>
    </xf>
    <xf numFmtId="3" fontId="3" fillId="0" borderId="50" xfId="0" applyNumberFormat="1" applyFont="1" applyFill="1" applyBorder="1">
      <alignment vertical="center"/>
    </xf>
    <xf numFmtId="3" fontId="3" fillId="0" borderId="51" xfId="0" applyNumberFormat="1" applyFont="1" applyFill="1" applyBorder="1">
      <alignment vertical="center"/>
    </xf>
    <xf numFmtId="3" fontId="3" fillId="0" borderId="52" xfId="0" applyNumberFormat="1" applyFont="1" applyFill="1" applyBorder="1">
      <alignment vertical="center"/>
    </xf>
    <xf numFmtId="3" fontId="3" fillId="0" borderId="0" xfId="0" applyNumberFormat="1" applyFont="1" applyFill="1">
      <alignment vertical="center"/>
    </xf>
    <xf numFmtId="3" fontId="3" fillId="0" borderId="46" xfId="0" applyNumberFormat="1" applyFont="1" applyFill="1" applyBorder="1" applyAlignment="1">
      <alignment horizontal="center" vertical="center" shrinkToFit="1"/>
    </xf>
    <xf numFmtId="3" fontId="6" fillId="0" borderId="49" xfId="0" applyNumberFormat="1" applyFont="1" applyFill="1" applyBorder="1">
      <alignment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horizontal="right" vertical="center" shrinkToFit="1"/>
    </xf>
    <xf numFmtId="3" fontId="6" fillId="0" borderId="6" xfId="0" applyNumberFormat="1" applyFont="1" applyFill="1" applyBorder="1" applyAlignment="1">
      <alignment horizontal="right" vertical="center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53" xfId="0" applyNumberFormat="1" applyFont="1" applyFill="1" applyBorder="1">
      <alignment vertical="center"/>
    </xf>
    <xf numFmtId="3" fontId="6" fillId="0" borderId="54" xfId="0" applyNumberFormat="1" applyFont="1" applyFill="1" applyBorder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" fontId="6" fillId="0" borderId="48" xfId="0" applyNumberFormat="1" applyFont="1" applyFill="1" applyBorder="1">
      <alignment vertical="center"/>
    </xf>
    <xf numFmtId="3" fontId="6" fillId="0" borderId="33" xfId="0" applyNumberFormat="1" applyFont="1" applyFill="1" applyBorder="1">
      <alignment vertical="center"/>
    </xf>
    <xf numFmtId="3" fontId="6" fillId="0" borderId="50" xfId="0" applyNumberFormat="1" applyFont="1" applyFill="1" applyBorder="1">
      <alignment vertical="center"/>
    </xf>
    <xf numFmtId="3" fontId="6" fillId="0" borderId="55" xfId="0" applyNumberFormat="1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43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 wrapText="1"/>
    </xf>
    <xf numFmtId="178" fontId="3" fillId="0" borderId="1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0" fillId="0" borderId="43" xfId="0" applyFont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abSelected="1" view="pageBreakPreview" zoomScaleNormal="100" zoomScaleSheetLayoutView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8" width="7.125" style="2" customWidth="1"/>
    <col min="9" max="11" width="7.125" style="3" customWidth="1"/>
    <col min="12" max="13" width="9.625" style="3" customWidth="1"/>
    <col min="14" max="14" width="9.625" style="2" customWidth="1"/>
    <col min="15" max="15" width="9.625" style="63" customWidth="1"/>
    <col min="16" max="17" width="10.625" style="4" customWidth="1"/>
    <col min="18" max="18" width="11.625" style="1" customWidth="1"/>
    <col min="19" max="16384" width="9" style="1"/>
  </cols>
  <sheetData>
    <row r="1" spans="1:18" ht="18.75" customHeight="1" x14ac:dyDescent="0.15">
      <c r="A1" s="54" t="s">
        <v>30</v>
      </c>
    </row>
    <row r="2" spans="1:18" ht="18.75" customHeight="1" x14ac:dyDescent="0.15">
      <c r="C2" s="1" t="s">
        <v>34</v>
      </c>
      <c r="P2" s="5" t="s">
        <v>8</v>
      </c>
      <c r="Q2" s="7"/>
      <c r="R2" s="94"/>
    </row>
    <row r="3" spans="1:18" s="2" customFormat="1" ht="18.75" customHeight="1" x14ac:dyDescent="0.15">
      <c r="A3" s="151" t="s">
        <v>0</v>
      </c>
      <c r="B3" s="151" t="s">
        <v>1</v>
      </c>
      <c r="C3" s="55" t="s">
        <v>3</v>
      </c>
      <c r="D3" s="56" t="s">
        <v>5</v>
      </c>
      <c r="E3" s="156" t="s">
        <v>2</v>
      </c>
      <c r="F3" s="58" t="s">
        <v>13</v>
      </c>
      <c r="G3" s="154" t="s">
        <v>19</v>
      </c>
      <c r="H3" s="155"/>
      <c r="I3" s="125" t="s">
        <v>22</v>
      </c>
      <c r="J3" s="154" t="s">
        <v>24</v>
      </c>
      <c r="K3" s="155"/>
      <c r="L3" s="126" t="s">
        <v>22</v>
      </c>
      <c r="M3" s="126" t="s">
        <v>22</v>
      </c>
      <c r="N3" s="148" t="s">
        <v>29</v>
      </c>
      <c r="O3" s="157" t="s">
        <v>16</v>
      </c>
      <c r="P3" s="152" t="s">
        <v>17</v>
      </c>
      <c r="Q3" s="152" t="s">
        <v>18</v>
      </c>
      <c r="R3" s="23" t="s">
        <v>6</v>
      </c>
    </row>
    <row r="4" spans="1:18" s="2" customFormat="1" ht="18.75" customHeight="1" x14ac:dyDescent="0.15">
      <c r="A4" s="151"/>
      <c r="B4" s="151"/>
      <c r="C4" s="25" t="s">
        <v>4</v>
      </c>
      <c r="D4" s="57" t="s">
        <v>4</v>
      </c>
      <c r="E4" s="156"/>
      <c r="F4" s="59" t="s">
        <v>14</v>
      </c>
      <c r="G4" s="89" t="s">
        <v>20</v>
      </c>
      <c r="H4" s="90" t="s">
        <v>21</v>
      </c>
      <c r="I4" s="59" t="s">
        <v>23</v>
      </c>
      <c r="J4" s="89" t="s">
        <v>25</v>
      </c>
      <c r="K4" s="90" t="s">
        <v>26</v>
      </c>
      <c r="L4" s="127" t="s">
        <v>27</v>
      </c>
      <c r="M4" s="127" t="s">
        <v>28</v>
      </c>
      <c r="N4" s="153"/>
      <c r="O4" s="153"/>
      <c r="P4" s="153"/>
      <c r="Q4" s="153"/>
      <c r="R4" s="91" t="s">
        <v>7</v>
      </c>
    </row>
    <row r="5" spans="1:18" ht="18.75" customHeight="1" x14ac:dyDescent="0.15">
      <c r="A5" s="148" t="s">
        <v>15</v>
      </c>
      <c r="B5" s="8"/>
      <c r="C5" s="9"/>
      <c r="D5" s="10"/>
      <c r="E5" s="11"/>
      <c r="F5" s="12"/>
      <c r="G5" s="82"/>
      <c r="H5" s="64"/>
      <c r="I5" s="12"/>
      <c r="J5" s="82"/>
      <c r="K5" s="64"/>
      <c r="L5" s="144">
        <v>153333</v>
      </c>
      <c r="M5" s="128"/>
      <c r="N5" s="65"/>
      <c r="O5" s="111"/>
      <c r="P5" s="136">
        <v>579000</v>
      </c>
      <c r="Q5" s="116"/>
      <c r="R5" s="9"/>
    </row>
    <row r="6" spans="1:18" ht="18.75" customHeight="1" x14ac:dyDescent="0.15">
      <c r="A6" s="149"/>
      <c r="B6" s="30"/>
      <c r="C6" s="31"/>
      <c r="D6" s="32"/>
      <c r="E6" s="33"/>
      <c r="F6" s="34"/>
      <c r="G6" s="83"/>
      <c r="H6" s="67"/>
      <c r="I6" s="34"/>
      <c r="J6" s="83"/>
      <c r="K6" s="67"/>
      <c r="L6" s="135">
        <f>L$5</f>
        <v>153333</v>
      </c>
      <c r="M6" s="129"/>
      <c r="N6" s="68"/>
      <c r="O6" s="68"/>
      <c r="P6" s="135">
        <f>P$5</f>
        <v>579000</v>
      </c>
      <c r="Q6" s="117"/>
      <c r="R6" s="31"/>
    </row>
    <row r="7" spans="1:18" ht="18.75" customHeight="1" x14ac:dyDescent="0.15">
      <c r="A7" s="149"/>
      <c r="B7" s="30"/>
      <c r="C7" s="31"/>
      <c r="D7" s="32"/>
      <c r="E7" s="33"/>
      <c r="F7" s="34"/>
      <c r="G7" s="83"/>
      <c r="H7" s="67"/>
      <c r="I7" s="34"/>
      <c r="J7" s="83"/>
      <c r="K7" s="67"/>
      <c r="L7" s="135">
        <f>L$5</f>
        <v>153333</v>
      </c>
      <c r="M7" s="129"/>
      <c r="N7" s="68"/>
      <c r="O7" s="68"/>
      <c r="P7" s="135">
        <f>P$5</f>
        <v>579000</v>
      </c>
      <c r="Q7" s="117"/>
      <c r="R7" s="31"/>
    </row>
    <row r="8" spans="1:18" ht="18.75" customHeight="1" x14ac:dyDescent="0.15">
      <c r="A8" s="149"/>
      <c r="B8" s="13"/>
      <c r="C8" s="14"/>
      <c r="D8" s="15"/>
      <c r="E8" s="16"/>
      <c r="F8" s="17"/>
      <c r="G8" s="84"/>
      <c r="H8" s="67"/>
      <c r="I8" s="17"/>
      <c r="J8" s="84"/>
      <c r="K8" s="67"/>
      <c r="L8" s="135">
        <f>L$5</f>
        <v>153333</v>
      </c>
      <c r="M8" s="129"/>
      <c r="N8" s="68"/>
      <c r="O8" s="68"/>
      <c r="P8" s="135">
        <f>P$5</f>
        <v>579000</v>
      </c>
      <c r="Q8" s="117"/>
      <c r="R8" s="14"/>
    </row>
    <row r="9" spans="1:18" ht="18.75" customHeight="1" x14ac:dyDescent="0.15">
      <c r="A9" s="150"/>
      <c r="B9" s="18"/>
      <c r="C9" s="19"/>
      <c r="D9" s="20"/>
      <c r="E9" s="21"/>
      <c r="F9" s="22"/>
      <c r="G9" s="85"/>
      <c r="H9" s="108"/>
      <c r="I9" s="22"/>
      <c r="J9" s="85"/>
      <c r="K9" s="108"/>
      <c r="L9" s="135">
        <f>L$5</f>
        <v>153333</v>
      </c>
      <c r="M9" s="129"/>
      <c r="N9" s="68"/>
      <c r="O9" s="68"/>
      <c r="P9" s="135">
        <f>P$5</f>
        <v>579000</v>
      </c>
      <c r="Q9" s="72"/>
      <c r="R9" s="19"/>
    </row>
    <row r="10" spans="1:18" ht="18.75" customHeight="1" thickBot="1" x14ac:dyDescent="0.2">
      <c r="A10" s="40" t="s">
        <v>9</v>
      </c>
      <c r="B10" s="23"/>
      <c r="C10" s="26"/>
      <c r="D10" s="27"/>
      <c r="E10" s="28"/>
      <c r="F10" s="29"/>
      <c r="G10" s="86"/>
      <c r="H10" s="73"/>
      <c r="I10" s="29"/>
      <c r="J10" s="86"/>
      <c r="K10" s="73"/>
      <c r="L10" s="145"/>
      <c r="M10" s="73"/>
      <c r="N10" s="74"/>
      <c r="O10" s="106"/>
      <c r="P10" s="137"/>
      <c r="Q10" s="92"/>
      <c r="R10" s="26"/>
    </row>
    <row r="11" spans="1:18" ht="18.75" customHeight="1" thickTop="1" x14ac:dyDescent="0.15">
      <c r="A11" s="149" t="s">
        <v>15</v>
      </c>
      <c r="B11" s="35"/>
      <c r="C11" s="36"/>
      <c r="D11" s="37"/>
      <c r="E11" s="38"/>
      <c r="F11" s="39"/>
      <c r="G11" s="83"/>
      <c r="H11" s="110"/>
      <c r="I11" s="39"/>
      <c r="J11" s="83"/>
      <c r="K11" s="110"/>
      <c r="L11" s="144">
        <f>L$5</f>
        <v>153333</v>
      </c>
      <c r="M11" s="129"/>
      <c r="N11" s="68"/>
      <c r="O11" s="112"/>
      <c r="P11" s="136">
        <f>P$5</f>
        <v>579000</v>
      </c>
      <c r="Q11" s="76"/>
      <c r="R11" s="36"/>
    </row>
    <row r="12" spans="1:18" ht="18.75" customHeight="1" x14ac:dyDescent="0.15">
      <c r="A12" s="149"/>
      <c r="B12" s="30"/>
      <c r="C12" s="31"/>
      <c r="D12" s="32"/>
      <c r="E12" s="33"/>
      <c r="F12" s="34"/>
      <c r="G12" s="83"/>
      <c r="H12" s="67"/>
      <c r="I12" s="34"/>
      <c r="J12" s="83"/>
      <c r="K12" s="67"/>
      <c r="L12" s="135">
        <f>L$5</f>
        <v>153333</v>
      </c>
      <c r="M12" s="129"/>
      <c r="N12" s="68"/>
      <c r="O12" s="113"/>
      <c r="P12" s="138">
        <f>P$5</f>
        <v>579000</v>
      </c>
      <c r="Q12" s="117"/>
      <c r="R12" s="31"/>
    </row>
    <row r="13" spans="1:18" ht="18.75" customHeight="1" x14ac:dyDescent="0.15">
      <c r="A13" s="149"/>
      <c r="B13" s="13"/>
      <c r="C13" s="14"/>
      <c r="D13" s="15"/>
      <c r="E13" s="16"/>
      <c r="F13" s="17"/>
      <c r="G13" s="83"/>
      <c r="H13" s="67"/>
      <c r="I13" s="17"/>
      <c r="J13" s="83"/>
      <c r="K13" s="67"/>
      <c r="L13" s="135">
        <f>L$5</f>
        <v>153333</v>
      </c>
      <c r="M13" s="129"/>
      <c r="N13" s="68"/>
      <c r="O13" s="115"/>
      <c r="P13" s="138">
        <f>P$5</f>
        <v>579000</v>
      </c>
      <c r="Q13" s="117"/>
      <c r="R13" s="14"/>
    </row>
    <row r="14" spans="1:18" ht="18.75" customHeight="1" x14ac:dyDescent="0.15">
      <c r="A14" s="149"/>
      <c r="B14" s="13"/>
      <c r="C14" s="14"/>
      <c r="D14" s="15"/>
      <c r="E14" s="16"/>
      <c r="F14" s="17"/>
      <c r="G14" s="84"/>
      <c r="H14" s="67"/>
      <c r="I14" s="17"/>
      <c r="J14" s="84"/>
      <c r="K14" s="67"/>
      <c r="L14" s="146">
        <f>L$5</f>
        <v>153333</v>
      </c>
      <c r="M14" s="130"/>
      <c r="N14" s="70"/>
      <c r="O14" s="113"/>
      <c r="P14" s="138">
        <f>P$5</f>
        <v>579000</v>
      </c>
      <c r="Q14" s="117"/>
      <c r="R14" s="14"/>
    </row>
    <row r="15" spans="1:18" ht="18.75" customHeight="1" x14ac:dyDescent="0.15">
      <c r="A15" s="150"/>
      <c r="B15" s="18"/>
      <c r="C15" s="19"/>
      <c r="D15" s="20"/>
      <c r="E15" s="21"/>
      <c r="F15" s="22"/>
      <c r="G15" s="85"/>
      <c r="H15" s="67"/>
      <c r="I15" s="22"/>
      <c r="J15" s="85"/>
      <c r="K15" s="67"/>
      <c r="L15" s="147">
        <f>L$5</f>
        <v>153333</v>
      </c>
      <c r="M15" s="131"/>
      <c r="N15" s="71"/>
      <c r="O15" s="114"/>
      <c r="P15" s="139">
        <f>P$5</f>
        <v>579000</v>
      </c>
      <c r="Q15" s="72"/>
      <c r="R15" s="19"/>
    </row>
    <row r="16" spans="1:18" ht="18.75" customHeight="1" thickBot="1" x14ac:dyDescent="0.2">
      <c r="A16" s="40" t="s">
        <v>9</v>
      </c>
      <c r="B16" s="40"/>
      <c r="C16" s="41"/>
      <c r="D16" s="42"/>
      <c r="E16" s="43"/>
      <c r="F16" s="44"/>
      <c r="G16" s="86"/>
      <c r="H16" s="118"/>
      <c r="I16" s="44"/>
      <c r="J16" s="86"/>
      <c r="K16" s="118"/>
      <c r="L16" s="145"/>
      <c r="M16" s="73"/>
      <c r="N16" s="74"/>
      <c r="O16" s="106"/>
      <c r="P16" s="137"/>
      <c r="Q16" s="92"/>
      <c r="R16" s="41"/>
    </row>
    <row r="17" spans="1:18" ht="18.75" customHeight="1" thickTop="1" x14ac:dyDescent="0.15">
      <c r="A17" s="148" t="s">
        <v>15</v>
      </c>
      <c r="B17" s="30"/>
      <c r="C17" s="31"/>
      <c r="D17" s="32"/>
      <c r="E17" s="33"/>
      <c r="F17" s="34"/>
      <c r="G17" s="82"/>
      <c r="H17" s="64"/>
      <c r="I17" s="34"/>
      <c r="J17" s="82"/>
      <c r="K17" s="64"/>
      <c r="L17" s="144">
        <f>L$5</f>
        <v>153333</v>
      </c>
      <c r="M17" s="128"/>
      <c r="N17" s="65"/>
      <c r="O17" s="111"/>
      <c r="P17" s="136">
        <f>P$5</f>
        <v>579000</v>
      </c>
      <c r="Q17" s="116"/>
      <c r="R17" s="31"/>
    </row>
    <row r="18" spans="1:18" ht="18.75" customHeight="1" x14ac:dyDescent="0.15">
      <c r="A18" s="149"/>
      <c r="B18" s="30"/>
      <c r="C18" s="31"/>
      <c r="D18" s="32"/>
      <c r="E18" s="33"/>
      <c r="F18" s="34"/>
      <c r="G18" s="83"/>
      <c r="H18" s="67"/>
      <c r="I18" s="34"/>
      <c r="J18" s="83"/>
      <c r="K18" s="67"/>
      <c r="L18" s="135">
        <f>L$5</f>
        <v>153333</v>
      </c>
      <c r="M18" s="129"/>
      <c r="N18" s="68"/>
      <c r="O18" s="113"/>
      <c r="P18" s="138">
        <f>P$5</f>
        <v>579000</v>
      </c>
      <c r="Q18" s="117"/>
      <c r="R18" s="31"/>
    </row>
    <row r="19" spans="1:18" ht="18.75" customHeight="1" x14ac:dyDescent="0.15">
      <c r="A19" s="149"/>
      <c r="B19" s="13"/>
      <c r="C19" s="14"/>
      <c r="D19" s="15"/>
      <c r="E19" s="16"/>
      <c r="F19" s="17"/>
      <c r="G19" s="83"/>
      <c r="H19" s="67"/>
      <c r="I19" s="17"/>
      <c r="J19" s="83"/>
      <c r="K19" s="67"/>
      <c r="L19" s="135">
        <f>L$5</f>
        <v>153333</v>
      </c>
      <c r="M19" s="129"/>
      <c r="N19" s="68"/>
      <c r="O19" s="115"/>
      <c r="P19" s="138">
        <f>P$5</f>
        <v>579000</v>
      </c>
      <c r="Q19" s="117"/>
      <c r="R19" s="14"/>
    </row>
    <row r="20" spans="1:18" ht="18.75" customHeight="1" x14ac:dyDescent="0.15">
      <c r="A20" s="149"/>
      <c r="B20" s="13"/>
      <c r="C20" s="14"/>
      <c r="D20" s="15"/>
      <c r="E20" s="16"/>
      <c r="F20" s="17"/>
      <c r="G20" s="84"/>
      <c r="H20" s="67"/>
      <c r="I20" s="17"/>
      <c r="J20" s="84"/>
      <c r="K20" s="67"/>
      <c r="L20" s="146">
        <f>L$5</f>
        <v>153333</v>
      </c>
      <c r="M20" s="130"/>
      <c r="N20" s="70"/>
      <c r="O20" s="113"/>
      <c r="P20" s="138">
        <f>P$5</f>
        <v>579000</v>
      </c>
      <c r="Q20" s="117"/>
      <c r="R20" s="14"/>
    </row>
    <row r="21" spans="1:18" ht="18.75" customHeight="1" x14ac:dyDescent="0.15">
      <c r="A21" s="150"/>
      <c r="B21" s="18"/>
      <c r="C21" s="19"/>
      <c r="D21" s="20"/>
      <c r="E21" s="21"/>
      <c r="F21" s="22"/>
      <c r="G21" s="85"/>
      <c r="H21" s="109"/>
      <c r="I21" s="22"/>
      <c r="J21" s="85"/>
      <c r="K21" s="109"/>
      <c r="L21" s="147">
        <f>L$5</f>
        <v>153333</v>
      </c>
      <c r="M21" s="114"/>
      <c r="N21" s="71"/>
      <c r="O21" s="114"/>
      <c r="P21" s="139">
        <f>P$5</f>
        <v>579000</v>
      </c>
      <c r="Q21" s="72"/>
      <c r="R21" s="19"/>
    </row>
    <row r="22" spans="1:18" ht="18.75" customHeight="1" thickBot="1" x14ac:dyDescent="0.2">
      <c r="A22" s="24" t="s">
        <v>9</v>
      </c>
      <c r="B22" s="24"/>
      <c r="C22" s="45"/>
      <c r="D22" s="46"/>
      <c r="E22" s="47"/>
      <c r="F22" s="48"/>
      <c r="G22" s="87"/>
      <c r="H22" s="118"/>
      <c r="I22" s="48"/>
      <c r="J22" s="87"/>
      <c r="K22" s="118"/>
      <c r="L22" s="132"/>
      <c r="M22" s="132"/>
      <c r="N22" s="75"/>
      <c r="O22" s="107"/>
      <c r="P22" s="76"/>
      <c r="Q22" s="76"/>
      <c r="R22" s="45"/>
    </row>
    <row r="23" spans="1:18" ht="18.75" customHeight="1" thickTop="1" x14ac:dyDescent="0.15">
      <c r="A23" s="49" t="s">
        <v>10</v>
      </c>
      <c r="B23" s="49"/>
      <c r="C23" s="50"/>
      <c r="D23" s="51"/>
      <c r="E23" s="52"/>
      <c r="F23" s="53"/>
      <c r="G23" s="88"/>
      <c r="H23" s="77"/>
      <c r="I23" s="53"/>
      <c r="J23" s="88"/>
      <c r="K23" s="77"/>
      <c r="L23" s="77"/>
      <c r="M23" s="77"/>
      <c r="N23" s="78"/>
      <c r="O23" s="79"/>
      <c r="P23" s="93"/>
      <c r="Q23" s="93"/>
      <c r="R23" s="50"/>
    </row>
    <row r="24" spans="1:18" ht="13.5" customHeight="1" x14ac:dyDescent="0.15">
      <c r="A24" s="80" t="s">
        <v>11</v>
      </c>
      <c r="B24" s="81" t="s">
        <v>32</v>
      </c>
    </row>
    <row r="25" spans="1:18" ht="13.5" customHeight="1" x14ac:dyDescent="0.15">
      <c r="A25" s="80" t="s">
        <v>12</v>
      </c>
      <c r="B25" s="81" t="s">
        <v>33</v>
      </c>
    </row>
    <row r="26" spans="1:18" ht="13.5" customHeight="1" x14ac:dyDescent="0.15">
      <c r="A26" s="80"/>
      <c r="B26" s="81"/>
    </row>
    <row r="27" spans="1:18" ht="13.5" customHeight="1" x14ac:dyDescent="0.15">
      <c r="A27" s="80"/>
      <c r="B27" s="81"/>
    </row>
    <row r="28" spans="1:18" ht="13.5" customHeight="1" x14ac:dyDescent="0.15">
      <c r="A28" s="80"/>
      <c r="B28" s="81"/>
    </row>
    <row r="29" spans="1:18" ht="13.5" customHeight="1" x14ac:dyDescent="0.15">
      <c r="A29" s="80"/>
      <c r="B29" s="81"/>
    </row>
  </sheetData>
  <mergeCells count="12">
    <mergeCell ref="Q3:Q4"/>
    <mergeCell ref="J3:K3"/>
    <mergeCell ref="E3:E4"/>
    <mergeCell ref="N3:N4"/>
    <mergeCell ref="O3:O4"/>
    <mergeCell ref="G3:H3"/>
    <mergeCell ref="A5:A9"/>
    <mergeCell ref="A11:A15"/>
    <mergeCell ref="A17:A21"/>
    <mergeCell ref="B3:B4"/>
    <mergeCell ref="A3:A4"/>
    <mergeCell ref="P3:P4"/>
  </mergeCells>
  <phoneticPr fontId="2"/>
  <pageMargins left="0.59055118110236227" right="0.59055118110236227" top="0.78740157480314965" bottom="0.78740157480314965" header="0.51181102362204722" footer="0.51181102362204722"/>
  <pageSetup paperSize="9" scale="91" orientation="landscape" r:id="rId1"/>
  <headerFooter alignWithMargins="0"/>
  <ignoredErrors>
    <ignoredError sqref="N22:N23 K22:K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zoomScaleNormal="100" zoomScaleSheetLayoutView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8" width="7.125" style="2" customWidth="1"/>
    <col min="9" max="11" width="7.125" style="3" customWidth="1"/>
    <col min="12" max="13" width="9.125" style="133" customWidth="1"/>
    <col min="14" max="14" width="9.125" style="2" customWidth="1"/>
    <col min="15" max="15" width="12.125" style="63" customWidth="1"/>
    <col min="16" max="16" width="9.875" style="62" customWidth="1"/>
    <col min="17" max="18" width="10.625" style="4" customWidth="1"/>
    <col min="19" max="16384" width="9" style="1"/>
  </cols>
  <sheetData>
    <row r="1" spans="1:18" ht="18.75" customHeight="1" x14ac:dyDescent="0.15">
      <c r="A1" s="54" t="s">
        <v>31</v>
      </c>
    </row>
    <row r="2" spans="1:18" ht="18.75" customHeight="1" x14ac:dyDescent="0.15">
      <c r="C2" s="1" t="s">
        <v>34</v>
      </c>
      <c r="P2" s="5" t="s">
        <v>8</v>
      </c>
      <c r="Q2" s="159"/>
      <c r="R2" s="160"/>
    </row>
    <row r="3" spans="1:18" s="2" customFormat="1" ht="18.75" customHeight="1" x14ac:dyDescent="0.15">
      <c r="A3" s="151" t="s">
        <v>0</v>
      </c>
      <c r="B3" s="151" t="s">
        <v>1</v>
      </c>
      <c r="C3" s="55" t="s">
        <v>3</v>
      </c>
      <c r="D3" s="56" t="s">
        <v>5</v>
      </c>
      <c r="E3" s="156" t="s">
        <v>2</v>
      </c>
      <c r="F3" s="58" t="s">
        <v>13</v>
      </c>
      <c r="G3" s="154" t="s">
        <v>19</v>
      </c>
      <c r="H3" s="155"/>
      <c r="I3" s="125" t="s">
        <v>22</v>
      </c>
      <c r="J3" s="154" t="s">
        <v>24</v>
      </c>
      <c r="K3" s="155"/>
      <c r="L3" s="134" t="s">
        <v>22</v>
      </c>
      <c r="M3" s="134" t="s">
        <v>22</v>
      </c>
      <c r="N3" s="148" t="s">
        <v>29</v>
      </c>
      <c r="O3" s="157" t="s">
        <v>16</v>
      </c>
      <c r="P3" s="152" t="s">
        <v>17</v>
      </c>
      <c r="Q3" s="152" t="s">
        <v>18</v>
      </c>
      <c r="R3" s="23" t="s">
        <v>6</v>
      </c>
    </row>
    <row r="4" spans="1:18" s="2" customFormat="1" ht="18.75" customHeight="1" x14ac:dyDescent="0.15">
      <c r="A4" s="151"/>
      <c r="B4" s="151"/>
      <c r="C4" s="25" t="s">
        <v>4</v>
      </c>
      <c r="D4" s="57" t="s">
        <v>4</v>
      </c>
      <c r="E4" s="156"/>
      <c r="F4" s="59" t="s">
        <v>14</v>
      </c>
      <c r="G4" s="89" t="s">
        <v>20</v>
      </c>
      <c r="H4" s="100" t="s">
        <v>21</v>
      </c>
      <c r="I4" s="59" t="s">
        <v>23</v>
      </c>
      <c r="J4" s="89" t="s">
        <v>25</v>
      </c>
      <c r="K4" s="100" t="s">
        <v>26</v>
      </c>
      <c r="L4" s="127" t="s">
        <v>27</v>
      </c>
      <c r="M4" s="127" t="s">
        <v>28</v>
      </c>
      <c r="N4" s="153"/>
      <c r="O4" s="158"/>
      <c r="P4" s="153"/>
      <c r="Q4" s="153"/>
      <c r="R4" s="91" t="s">
        <v>7</v>
      </c>
    </row>
    <row r="5" spans="1:18" ht="18.75" customHeight="1" x14ac:dyDescent="0.15">
      <c r="A5" s="148" t="s">
        <v>15</v>
      </c>
      <c r="B5" s="8"/>
      <c r="C5" s="9"/>
      <c r="D5" s="10"/>
      <c r="E5" s="11"/>
      <c r="F5" s="12"/>
      <c r="G5" s="82"/>
      <c r="H5" s="101">
        <f>F5*G5</f>
        <v>0</v>
      </c>
      <c r="I5" s="12"/>
      <c r="J5" s="82"/>
      <c r="K5" s="101">
        <f>I5*J5</f>
        <v>0</v>
      </c>
      <c r="L5" s="140">
        <v>153333</v>
      </c>
      <c r="M5" s="120">
        <f>IF(K5&lt;L5,K5,L5)</f>
        <v>0</v>
      </c>
      <c r="N5" s="123"/>
      <c r="O5" s="120">
        <f>H5++M5+N5</f>
        <v>0</v>
      </c>
      <c r="P5" s="142">
        <v>579000</v>
      </c>
      <c r="Q5" s="120">
        <f>IF(O5&lt;P5,O5,P5)</f>
        <v>0</v>
      </c>
      <c r="R5" s="66"/>
    </row>
    <row r="6" spans="1:18" ht="18.75" customHeight="1" x14ac:dyDescent="0.15">
      <c r="A6" s="149"/>
      <c r="B6" s="30"/>
      <c r="C6" s="31"/>
      <c r="D6" s="32"/>
      <c r="E6" s="33"/>
      <c r="F6" s="34"/>
      <c r="G6" s="83"/>
      <c r="H6" s="102">
        <f>F6*G6</f>
        <v>0</v>
      </c>
      <c r="I6" s="34"/>
      <c r="J6" s="83"/>
      <c r="K6" s="102">
        <f>I6*J6</f>
        <v>0</v>
      </c>
      <c r="L6" s="141">
        <f>L$5</f>
        <v>153333</v>
      </c>
      <c r="M6" s="121"/>
      <c r="N6" s="124"/>
      <c r="O6" s="103"/>
      <c r="P6" s="143">
        <f>P$5</f>
        <v>579000</v>
      </c>
      <c r="Q6" s="121">
        <f t="shared" ref="Q6:Q26" si="0">IF(O6&lt;P6,O6,P6)</f>
        <v>0</v>
      </c>
      <c r="R6" s="69"/>
    </row>
    <row r="7" spans="1:18" ht="18.75" customHeight="1" x14ac:dyDescent="0.15">
      <c r="A7" s="149"/>
      <c r="B7" s="30"/>
      <c r="C7" s="31"/>
      <c r="D7" s="32"/>
      <c r="E7" s="33"/>
      <c r="F7" s="34"/>
      <c r="G7" s="83"/>
      <c r="H7" s="102">
        <f t="shared" ref="H7:H26" si="1">F7*G7</f>
        <v>0</v>
      </c>
      <c r="I7" s="34"/>
      <c r="J7" s="83"/>
      <c r="K7" s="102">
        <f t="shared" ref="K7:K26" si="2">I7*J7</f>
        <v>0</v>
      </c>
      <c r="L7" s="141">
        <f>L$5</f>
        <v>153333</v>
      </c>
      <c r="M7" s="121"/>
      <c r="N7" s="124"/>
      <c r="O7" s="103"/>
      <c r="P7" s="143">
        <f>P$5</f>
        <v>579000</v>
      </c>
      <c r="Q7" s="121">
        <f t="shared" si="0"/>
        <v>0</v>
      </c>
      <c r="R7" s="69"/>
    </row>
    <row r="8" spans="1:18" ht="18.75" customHeight="1" x14ac:dyDescent="0.15">
      <c r="A8" s="149"/>
      <c r="B8" s="30"/>
      <c r="C8" s="31"/>
      <c r="D8" s="32"/>
      <c r="E8" s="33"/>
      <c r="F8" s="34"/>
      <c r="G8" s="83"/>
      <c r="H8" s="102">
        <f t="shared" si="1"/>
        <v>0</v>
      </c>
      <c r="I8" s="34"/>
      <c r="J8" s="83"/>
      <c r="K8" s="102">
        <f t="shared" si="2"/>
        <v>0</v>
      </c>
      <c r="L8" s="141">
        <f t="shared" ref="L8:L26" si="3">L$5</f>
        <v>153333</v>
      </c>
      <c r="M8" s="121"/>
      <c r="N8" s="124"/>
      <c r="O8" s="103"/>
      <c r="P8" s="143">
        <f t="shared" ref="P8:P26" si="4">P$5</f>
        <v>579000</v>
      </c>
      <c r="Q8" s="121">
        <f t="shared" si="0"/>
        <v>0</v>
      </c>
      <c r="R8" s="69"/>
    </row>
    <row r="9" spans="1:18" ht="18.75" customHeight="1" x14ac:dyDescent="0.15">
      <c r="A9" s="149"/>
      <c r="B9" s="30"/>
      <c r="C9" s="31"/>
      <c r="D9" s="32"/>
      <c r="E9" s="33"/>
      <c r="F9" s="34"/>
      <c r="G9" s="83"/>
      <c r="H9" s="102">
        <f t="shared" si="1"/>
        <v>0</v>
      </c>
      <c r="I9" s="34"/>
      <c r="J9" s="83"/>
      <c r="K9" s="102">
        <f t="shared" si="2"/>
        <v>0</v>
      </c>
      <c r="L9" s="141">
        <f t="shared" si="3"/>
        <v>153333</v>
      </c>
      <c r="M9" s="121"/>
      <c r="N9" s="124"/>
      <c r="O9" s="103"/>
      <c r="P9" s="143">
        <f t="shared" si="4"/>
        <v>579000</v>
      </c>
      <c r="Q9" s="121">
        <f t="shared" si="0"/>
        <v>0</v>
      </c>
      <c r="R9" s="69"/>
    </row>
    <row r="10" spans="1:18" ht="18.75" customHeight="1" x14ac:dyDescent="0.15">
      <c r="A10" s="149"/>
      <c r="B10" s="30"/>
      <c r="C10" s="31"/>
      <c r="D10" s="32"/>
      <c r="E10" s="33"/>
      <c r="F10" s="34"/>
      <c r="G10" s="83"/>
      <c r="H10" s="102">
        <f>F10*G10</f>
        <v>0</v>
      </c>
      <c r="I10" s="34"/>
      <c r="J10" s="83"/>
      <c r="K10" s="102">
        <f>I10*J10</f>
        <v>0</v>
      </c>
      <c r="L10" s="141">
        <f t="shared" si="3"/>
        <v>153333</v>
      </c>
      <c r="M10" s="121"/>
      <c r="N10" s="124"/>
      <c r="O10" s="103"/>
      <c r="P10" s="143">
        <f t="shared" si="4"/>
        <v>579000</v>
      </c>
      <c r="Q10" s="121">
        <f t="shared" si="0"/>
        <v>0</v>
      </c>
      <c r="R10" s="69"/>
    </row>
    <row r="11" spans="1:18" ht="18.75" customHeight="1" x14ac:dyDescent="0.15">
      <c r="A11" s="149"/>
      <c r="B11" s="30"/>
      <c r="C11" s="31"/>
      <c r="D11" s="32"/>
      <c r="E11" s="33"/>
      <c r="F11" s="34"/>
      <c r="G11" s="83"/>
      <c r="H11" s="102">
        <f t="shared" si="1"/>
        <v>0</v>
      </c>
      <c r="I11" s="34"/>
      <c r="J11" s="83"/>
      <c r="K11" s="102">
        <f t="shared" si="2"/>
        <v>0</v>
      </c>
      <c r="L11" s="141">
        <f t="shared" si="3"/>
        <v>153333</v>
      </c>
      <c r="M11" s="121"/>
      <c r="N11" s="124"/>
      <c r="O11" s="103"/>
      <c r="P11" s="143">
        <f t="shared" si="4"/>
        <v>579000</v>
      </c>
      <c r="Q11" s="121">
        <f t="shared" si="0"/>
        <v>0</v>
      </c>
      <c r="R11" s="69"/>
    </row>
    <row r="12" spans="1:18" ht="18.75" customHeight="1" x14ac:dyDescent="0.15">
      <c r="A12" s="149"/>
      <c r="B12" s="30"/>
      <c r="C12" s="31"/>
      <c r="D12" s="32"/>
      <c r="E12" s="33"/>
      <c r="F12" s="34"/>
      <c r="G12" s="83"/>
      <c r="H12" s="102">
        <f t="shared" si="1"/>
        <v>0</v>
      </c>
      <c r="I12" s="34"/>
      <c r="J12" s="83"/>
      <c r="K12" s="102">
        <f t="shared" si="2"/>
        <v>0</v>
      </c>
      <c r="L12" s="141">
        <f t="shared" si="3"/>
        <v>153333</v>
      </c>
      <c r="M12" s="121"/>
      <c r="N12" s="124"/>
      <c r="O12" s="103"/>
      <c r="P12" s="143">
        <f t="shared" si="4"/>
        <v>579000</v>
      </c>
      <c r="Q12" s="103">
        <f t="shared" si="0"/>
        <v>0</v>
      </c>
      <c r="R12" s="69"/>
    </row>
    <row r="13" spans="1:18" ht="18.75" customHeight="1" x14ac:dyDescent="0.15">
      <c r="A13" s="149"/>
      <c r="B13" s="30"/>
      <c r="C13" s="31"/>
      <c r="D13" s="32"/>
      <c r="E13" s="33"/>
      <c r="F13" s="34"/>
      <c r="G13" s="83"/>
      <c r="H13" s="102">
        <f t="shared" si="1"/>
        <v>0</v>
      </c>
      <c r="I13" s="34"/>
      <c r="J13" s="83"/>
      <c r="K13" s="102">
        <f t="shared" si="2"/>
        <v>0</v>
      </c>
      <c r="L13" s="141">
        <f t="shared" si="3"/>
        <v>153333</v>
      </c>
      <c r="M13" s="121"/>
      <c r="N13" s="124"/>
      <c r="O13" s="103"/>
      <c r="P13" s="143">
        <f t="shared" si="4"/>
        <v>579000</v>
      </c>
      <c r="Q13" s="122">
        <f t="shared" si="0"/>
        <v>0</v>
      </c>
      <c r="R13" s="69"/>
    </row>
    <row r="14" spans="1:18" ht="18.75" customHeight="1" x14ac:dyDescent="0.15">
      <c r="A14" s="149"/>
      <c r="B14" s="30"/>
      <c r="C14" s="31"/>
      <c r="D14" s="32"/>
      <c r="E14" s="33"/>
      <c r="F14" s="34"/>
      <c r="G14" s="83"/>
      <c r="H14" s="102">
        <f t="shared" si="1"/>
        <v>0</v>
      </c>
      <c r="I14" s="34"/>
      <c r="J14" s="83"/>
      <c r="K14" s="102">
        <f t="shared" si="2"/>
        <v>0</v>
      </c>
      <c r="L14" s="141">
        <f t="shared" si="3"/>
        <v>153333</v>
      </c>
      <c r="M14" s="121"/>
      <c r="N14" s="124"/>
      <c r="O14" s="103"/>
      <c r="P14" s="143">
        <f t="shared" si="4"/>
        <v>579000</v>
      </c>
      <c r="Q14" s="121">
        <f t="shared" si="0"/>
        <v>0</v>
      </c>
      <c r="R14" s="69"/>
    </row>
    <row r="15" spans="1:18" ht="18.75" customHeight="1" x14ac:dyDescent="0.15">
      <c r="A15" s="149"/>
      <c r="B15" s="30"/>
      <c r="C15" s="31"/>
      <c r="D15" s="32"/>
      <c r="E15" s="33"/>
      <c r="F15" s="34"/>
      <c r="G15" s="83"/>
      <c r="H15" s="102">
        <f t="shared" si="1"/>
        <v>0</v>
      </c>
      <c r="I15" s="34"/>
      <c r="J15" s="83"/>
      <c r="K15" s="102">
        <f t="shared" si="2"/>
        <v>0</v>
      </c>
      <c r="L15" s="141">
        <f t="shared" si="3"/>
        <v>153333</v>
      </c>
      <c r="M15" s="121"/>
      <c r="N15" s="124"/>
      <c r="O15" s="103"/>
      <c r="P15" s="143">
        <f t="shared" si="4"/>
        <v>579000</v>
      </c>
      <c r="Q15" s="121">
        <f t="shared" si="0"/>
        <v>0</v>
      </c>
      <c r="R15" s="69"/>
    </row>
    <row r="16" spans="1:18" ht="18.75" customHeight="1" x14ac:dyDescent="0.15">
      <c r="A16" s="149"/>
      <c r="B16" s="30"/>
      <c r="C16" s="31"/>
      <c r="D16" s="32"/>
      <c r="E16" s="33"/>
      <c r="F16" s="34"/>
      <c r="G16" s="83"/>
      <c r="H16" s="102">
        <f t="shared" si="1"/>
        <v>0</v>
      </c>
      <c r="I16" s="34"/>
      <c r="J16" s="83"/>
      <c r="K16" s="102">
        <f t="shared" si="2"/>
        <v>0</v>
      </c>
      <c r="L16" s="141">
        <f t="shared" si="3"/>
        <v>153333</v>
      </c>
      <c r="M16" s="121"/>
      <c r="N16" s="124"/>
      <c r="O16" s="103"/>
      <c r="P16" s="143">
        <f t="shared" si="4"/>
        <v>579000</v>
      </c>
      <c r="Q16" s="103">
        <f t="shared" si="0"/>
        <v>0</v>
      </c>
      <c r="R16" s="69"/>
    </row>
    <row r="17" spans="1:18" ht="18.75" customHeight="1" x14ac:dyDescent="0.15">
      <c r="A17" s="149"/>
      <c r="B17" s="30"/>
      <c r="C17" s="31"/>
      <c r="D17" s="32"/>
      <c r="E17" s="33"/>
      <c r="F17" s="34"/>
      <c r="G17" s="83"/>
      <c r="H17" s="102">
        <f t="shared" si="1"/>
        <v>0</v>
      </c>
      <c r="I17" s="34"/>
      <c r="J17" s="83"/>
      <c r="K17" s="102">
        <f t="shared" si="2"/>
        <v>0</v>
      </c>
      <c r="L17" s="141">
        <f t="shared" si="3"/>
        <v>153333</v>
      </c>
      <c r="M17" s="121"/>
      <c r="N17" s="124"/>
      <c r="O17" s="103"/>
      <c r="P17" s="143">
        <f t="shared" si="4"/>
        <v>579000</v>
      </c>
      <c r="Q17" s="122">
        <f t="shared" si="0"/>
        <v>0</v>
      </c>
      <c r="R17" s="69"/>
    </row>
    <row r="18" spans="1:18" ht="18.75" customHeight="1" x14ac:dyDescent="0.15">
      <c r="A18" s="149"/>
      <c r="B18" s="30"/>
      <c r="C18" s="31"/>
      <c r="D18" s="32"/>
      <c r="E18" s="33"/>
      <c r="F18" s="34"/>
      <c r="G18" s="83"/>
      <c r="H18" s="102">
        <f t="shared" si="1"/>
        <v>0</v>
      </c>
      <c r="I18" s="34"/>
      <c r="J18" s="83"/>
      <c r="K18" s="102">
        <f t="shared" si="2"/>
        <v>0</v>
      </c>
      <c r="L18" s="141">
        <f t="shared" si="3"/>
        <v>153333</v>
      </c>
      <c r="M18" s="121"/>
      <c r="N18" s="124"/>
      <c r="O18" s="103"/>
      <c r="P18" s="143">
        <f t="shared" si="4"/>
        <v>579000</v>
      </c>
      <c r="Q18" s="103">
        <f t="shared" si="0"/>
        <v>0</v>
      </c>
      <c r="R18" s="69"/>
    </row>
    <row r="19" spans="1:18" ht="18.75" customHeight="1" x14ac:dyDescent="0.15">
      <c r="A19" s="149"/>
      <c r="B19" s="30"/>
      <c r="C19" s="31"/>
      <c r="D19" s="32"/>
      <c r="E19" s="33"/>
      <c r="F19" s="34"/>
      <c r="G19" s="83"/>
      <c r="H19" s="102">
        <f t="shared" si="1"/>
        <v>0</v>
      </c>
      <c r="I19" s="34"/>
      <c r="J19" s="83"/>
      <c r="K19" s="102">
        <f t="shared" si="2"/>
        <v>0</v>
      </c>
      <c r="L19" s="141">
        <f t="shared" si="3"/>
        <v>153333</v>
      </c>
      <c r="M19" s="121"/>
      <c r="N19" s="124"/>
      <c r="O19" s="103"/>
      <c r="P19" s="143">
        <f t="shared" si="4"/>
        <v>579000</v>
      </c>
      <c r="Q19" s="122">
        <f t="shared" si="0"/>
        <v>0</v>
      </c>
      <c r="R19" s="69"/>
    </row>
    <row r="20" spans="1:18" ht="18.75" customHeight="1" x14ac:dyDescent="0.15">
      <c r="A20" s="149"/>
      <c r="B20" s="30"/>
      <c r="C20" s="31"/>
      <c r="D20" s="32"/>
      <c r="E20" s="33"/>
      <c r="F20" s="34"/>
      <c r="G20" s="83"/>
      <c r="H20" s="102">
        <f t="shared" si="1"/>
        <v>0</v>
      </c>
      <c r="I20" s="34"/>
      <c r="J20" s="83"/>
      <c r="K20" s="102">
        <f t="shared" si="2"/>
        <v>0</v>
      </c>
      <c r="L20" s="141">
        <f t="shared" si="3"/>
        <v>153333</v>
      </c>
      <c r="M20" s="121"/>
      <c r="N20" s="124"/>
      <c r="O20" s="103"/>
      <c r="P20" s="143">
        <f t="shared" si="4"/>
        <v>579000</v>
      </c>
      <c r="Q20" s="103">
        <f t="shared" si="0"/>
        <v>0</v>
      </c>
      <c r="R20" s="69"/>
    </row>
    <row r="21" spans="1:18" ht="18.75" customHeight="1" x14ac:dyDescent="0.15">
      <c r="A21" s="149"/>
      <c r="B21" s="30"/>
      <c r="C21" s="31"/>
      <c r="D21" s="32"/>
      <c r="E21" s="33"/>
      <c r="F21" s="34"/>
      <c r="G21" s="83"/>
      <c r="H21" s="102">
        <f t="shared" si="1"/>
        <v>0</v>
      </c>
      <c r="I21" s="34"/>
      <c r="J21" s="83"/>
      <c r="K21" s="102">
        <f t="shared" si="2"/>
        <v>0</v>
      </c>
      <c r="L21" s="141">
        <f t="shared" si="3"/>
        <v>153333</v>
      </c>
      <c r="M21" s="121"/>
      <c r="N21" s="124"/>
      <c r="O21" s="103"/>
      <c r="P21" s="143">
        <f t="shared" si="4"/>
        <v>579000</v>
      </c>
      <c r="Q21" s="122">
        <f t="shared" si="0"/>
        <v>0</v>
      </c>
      <c r="R21" s="69"/>
    </row>
    <row r="22" spans="1:18" ht="18.75" customHeight="1" x14ac:dyDescent="0.15">
      <c r="A22" s="149"/>
      <c r="B22" s="30"/>
      <c r="C22" s="31"/>
      <c r="D22" s="32"/>
      <c r="E22" s="33"/>
      <c r="F22" s="34"/>
      <c r="G22" s="83"/>
      <c r="H22" s="102">
        <f t="shared" si="1"/>
        <v>0</v>
      </c>
      <c r="I22" s="34"/>
      <c r="J22" s="83"/>
      <c r="K22" s="102">
        <f t="shared" si="2"/>
        <v>0</v>
      </c>
      <c r="L22" s="141">
        <f t="shared" si="3"/>
        <v>153333</v>
      </c>
      <c r="M22" s="121"/>
      <c r="N22" s="124"/>
      <c r="O22" s="103"/>
      <c r="P22" s="143">
        <f t="shared" si="4"/>
        <v>579000</v>
      </c>
      <c r="Q22" s="121">
        <f t="shared" si="0"/>
        <v>0</v>
      </c>
      <c r="R22" s="69"/>
    </row>
    <row r="23" spans="1:18" ht="18.75" customHeight="1" x14ac:dyDescent="0.15">
      <c r="A23" s="149"/>
      <c r="B23" s="30"/>
      <c r="C23" s="31"/>
      <c r="D23" s="32"/>
      <c r="E23" s="33"/>
      <c r="F23" s="34"/>
      <c r="G23" s="83"/>
      <c r="H23" s="102">
        <f t="shared" si="1"/>
        <v>0</v>
      </c>
      <c r="I23" s="34"/>
      <c r="J23" s="83"/>
      <c r="K23" s="102">
        <f t="shared" si="2"/>
        <v>0</v>
      </c>
      <c r="L23" s="141">
        <f t="shared" si="3"/>
        <v>153333</v>
      </c>
      <c r="M23" s="121"/>
      <c r="N23" s="124"/>
      <c r="O23" s="103"/>
      <c r="P23" s="143">
        <f t="shared" si="4"/>
        <v>579000</v>
      </c>
      <c r="Q23" s="121">
        <f t="shared" si="0"/>
        <v>0</v>
      </c>
      <c r="R23" s="69"/>
    </row>
    <row r="24" spans="1:18" ht="18.75" customHeight="1" x14ac:dyDescent="0.15">
      <c r="A24" s="149"/>
      <c r="B24" s="30"/>
      <c r="C24" s="31"/>
      <c r="D24" s="32"/>
      <c r="E24" s="33"/>
      <c r="F24" s="34"/>
      <c r="G24" s="83"/>
      <c r="H24" s="102">
        <f t="shared" si="1"/>
        <v>0</v>
      </c>
      <c r="I24" s="34"/>
      <c r="J24" s="83"/>
      <c r="K24" s="102">
        <f t="shared" si="2"/>
        <v>0</v>
      </c>
      <c r="L24" s="141">
        <f t="shared" si="3"/>
        <v>153333</v>
      </c>
      <c r="M24" s="121"/>
      <c r="N24" s="124"/>
      <c r="O24" s="103"/>
      <c r="P24" s="143">
        <f t="shared" si="4"/>
        <v>579000</v>
      </c>
      <c r="Q24" s="121">
        <f t="shared" si="0"/>
        <v>0</v>
      </c>
      <c r="R24" s="69"/>
    </row>
    <row r="25" spans="1:18" ht="18.75" customHeight="1" x14ac:dyDescent="0.15">
      <c r="A25" s="149"/>
      <c r="B25" s="13"/>
      <c r="C25" s="14"/>
      <c r="D25" s="15"/>
      <c r="E25" s="16"/>
      <c r="F25" s="17"/>
      <c r="G25" s="84"/>
      <c r="H25" s="102">
        <f t="shared" si="1"/>
        <v>0</v>
      </c>
      <c r="I25" s="17"/>
      <c r="J25" s="84"/>
      <c r="K25" s="102">
        <f t="shared" si="2"/>
        <v>0</v>
      </c>
      <c r="L25" s="141">
        <f t="shared" si="3"/>
        <v>153333</v>
      </c>
      <c r="M25" s="121"/>
      <c r="N25" s="124"/>
      <c r="O25" s="103"/>
      <c r="P25" s="143">
        <f t="shared" si="4"/>
        <v>579000</v>
      </c>
      <c r="Q25" s="121">
        <f t="shared" si="0"/>
        <v>0</v>
      </c>
      <c r="R25" s="69"/>
    </row>
    <row r="26" spans="1:18" ht="18.75" customHeight="1" x14ac:dyDescent="0.15">
      <c r="A26" s="150"/>
      <c r="B26" s="18"/>
      <c r="C26" s="19"/>
      <c r="D26" s="20"/>
      <c r="E26" s="21"/>
      <c r="F26" s="22"/>
      <c r="G26" s="85"/>
      <c r="H26" s="102">
        <f t="shared" si="1"/>
        <v>0</v>
      </c>
      <c r="I26" s="22"/>
      <c r="J26" s="85"/>
      <c r="K26" s="102">
        <f t="shared" si="2"/>
        <v>0</v>
      </c>
      <c r="L26" s="141">
        <f t="shared" si="3"/>
        <v>153333</v>
      </c>
      <c r="M26" s="121"/>
      <c r="N26" s="124"/>
      <c r="O26" s="103"/>
      <c r="P26" s="143">
        <f t="shared" si="4"/>
        <v>579000</v>
      </c>
      <c r="Q26" s="104">
        <f t="shared" si="0"/>
        <v>0</v>
      </c>
      <c r="R26" s="72"/>
    </row>
    <row r="27" spans="1:18" ht="18.75" customHeight="1" x14ac:dyDescent="0.15">
      <c r="A27" s="60" t="s">
        <v>9</v>
      </c>
      <c r="B27" s="60"/>
      <c r="C27" s="6"/>
      <c r="D27" s="95"/>
      <c r="E27" s="61"/>
      <c r="F27" s="96"/>
      <c r="G27" s="97"/>
      <c r="H27" s="98">
        <f>SUM(H5:H26)</f>
        <v>0</v>
      </c>
      <c r="I27" s="96"/>
      <c r="J27" s="97"/>
      <c r="K27" s="98">
        <f>SUM(K5:K26)</f>
        <v>0</v>
      </c>
      <c r="L27" s="98"/>
      <c r="M27" s="98">
        <f>SUM(M5:M26)</f>
        <v>0</v>
      </c>
      <c r="N27" s="98">
        <f>SUM(N5:N26)</f>
        <v>0</v>
      </c>
      <c r="O27" s="98">
        <f>SUM(O5:O26)</f>
        <v>0</v>
      </c>
      <c r="P27" s="99"/>
      <c r="Q27" s="105">
        <f>SUM(Q5:Q26)</f>
        <v>0</v>
      </c>
      <c r="R27" s="119"/>
    </row>
    <row r="28" spans="1:18" ht="13.5" customHeight="1" x14ac:dyDescent="0.15">
      <c r="A28" s="80"/>
      <c r="B28" s="81"/>
    </row>
  </sheetData>
  <mergeCells count="11">
    <mergeCell ref="Q2:R2"/>
    <mergeCell ref="A3:A4"/>
    <mergeCell ref="B3:B4"/>
    <mergeCell ref="E3:E4"/>
    <mergeCell ref="J3:K3"/>
    <mergeCell ref="Q3:Q4"/>
    <mergeCell ref="A5:A26"/>
    <mergeCell ref="N3:N4"/>
    <mergeCell ref="O3:O4"/>
    <mergeCell ref="P3:P4"/>
    <mergeCell ref="G3:H3"/>
  </mergeCells>
  <phoneticPr fontId="2"/>
  <dataValidations count="1">
    <dataValidation allowBlank="1" showInputMessage="1" showErrorMessage="1" promptTitle="【記載例】" prompt="・○月退学（入学）_x000a_・新規追加_x000a_・避難者_x000a_・保護者逝去" sqref="R5:R26"/>
  </dataValidations>
  <pageMargins left="0.59055118110236227" right="0.59055118110236227" top="0.78740157480314965" bottom="0.78740157480314965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様式２号（小学校）</vt:lpstr>
      <vt:lpstr>入力様式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2020-06-18T05:14:08Z</dcterms:created>
  <dcterms:modified xsi:type="dcterms:W3CDTF">2025-07-07T06:00:42Z</dcterms:modified>
</cp:coreProperties>
</file>